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235" windowHeight="8640" activeTab="0"/>
  </bookViews>
  <sheets>
    <sheet name="市郡別・園数・園児数等" sheetId="1" r:id="rId1"/>
  </sheets>
  <definedNames>
    <definedName name="_xlnm.Print_Area" localSheetId="0">'市郡別・園数・園児数等'!$A$1:$O$34</definedName>
    <definedName name="_xlnm.Print_Titles" localSheetId="0">'市郡別・園数・園児数等'!$3:$6</definedName>
  </definedNames>
  <calcPr fullCalcOnLoad="1"/>
</workbook>
</file>

<file path=xl/sharedStrings.xml><?xml version="1.0" encoding="utf-8"?>
<sst xmlns="http://schemas.openxmlformats.org/spreadsheetml/2006/main" count="72" uniqueCount="51">
  <si>
    <t>就園率Ｂ（％）</t>
  </si>
  <si>
    <t>沼田市</t>
  </si>
  <si>
    <t>安中市</t>
  </si>
  <si>
    <t>市計</t>
  </si>
  <si>
    <t>勢多郡</t>
  </si>
  <si>
    <t>碓氷郡</t>
  </si>
  <si>
    <t>佐波郡</t>
  </si>
  <si>
    <t>（単位：園、％、人）</t>
  </si>
  <si>
    <t>　区分　　　　　市郡別</t>
  </si>
  <si>
    <t>幼稚園</t>
  </si>
  <si>
    <t>保育所　　　実員</t>
  </si>
  <si>
    <t>私立</t>
  </si>
  <si>
    <t>国・公立</t>
  </si>
  <si>
    <t>就園率A（％）</t>
  </si>
  <si>
    <t>3歳児</t>
  </si>
  <si>
    <t>４・５歳児</t>
  </si>
  <si>
    <t>園数</t>
  </si>
  <si>
    <t>国公・私比率</t>
  </si>
  <si>
    <t>園児数</t>
  </si>
  <si>
    <t>国公・私比率</t>
  </si>
  <si>
    <t>園数</t>
  </si>
  <si>
    <t>国公・私比率</t>
  </si>
  <si>
    <t>３歳児</t>
  </si>
  <si>
    <t>４歳児</t>
  </si>
  <si>
    <t>５歳児</t>
  </si>
  <si>
    <t>前橋市</t>
  </si>
  <si>
    <t>高崎市</t>
  </si>
  <si>
    <t>桐生市</t>
  </si>
  <si>
    <t>伊勢崎市</t>
  </si>
  <si>
    <t>太田市</t>
  </si>
  <si>
    <t>-</t>
  </si>
  <si>
    <t>館林市</t>
  </si>
  <si>
    <t>渋川市</t>
  </si>
  <si>
    <t>藤岡市</t>
  </si>
  <si>
    <t>富岡市</t>
  </si>
  <si>
    <t>群馬・　　　　北群馬郡</t>
  </si>
  <si>
    <t>多野郡</t>
  </si>
  <si>
    <t>甘楽郡</t>
  </si>
  <si>
    <t>吾妻・　　　　利根郡</t>
  </si>
  <si>
    <t>(3)24</t>
  </si>
  <si>
    <t>新田・　　　　山田郡</t>
  </si>
  <si>
    <t>邑楽郡</t>
  </si>
  <si>
    <t>郡計</t>
  </si>
  <si>
    <t>(3)68</t>
  </si>
  <si>
    <t>県計</t>
  </si>
  <si>
    <t>(3)115</t>
  </si>
  <si>
    <t>（注）・就園率Ａ＝（国・公・私立幼稚園の実員／幼児の人口）×100</t>
  </si>
  <si>
    <t>　　　・就園率Ｂ＝（（国・公・私立幼稚園の実員＋保育所の実員（3～5歳））／幼児の人口）×100</t>
  </si>
  <si>
    <t>　　　・市郡界を越える入園者、無許可施設の幼児数は考慮していません。</t>
  </si>
  <si>
    <t>　　　・（　　）内の数字は、分園を外書きしたものです。</t>
  </si>
  <si>
    <t>市郡別幼稚園数・園児数・就園率（平成12年５月１日現在）</t>
  </si>
</sst>
</file>

<file path=xl/styles.xml><?xml version="1.0" encoding="utf-8"?>
<styleSheet xmlns="http://schemas.openxmlformats.org/spreadsheetml/2006/main">
  <numFmts count="1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  <numFmt numFmtId="180" formatCode="0.0_);[Red]\(0.0\)"/>
    <numFmt numFmtId="181" formatCode="#,##0.00_ "/>
    <numFmt numFmtId="182" formatCode="#,##0.000_ "/>
    <numFmt numFmtId="183" formatCode="#,##0.0000_ "/>
    <numFmt numFmtId="184" formatCode="#,##0.00000_ "/>
    <numFmt numFmtId="185" formatCode="#,##0.000000_ "/>
    <numFmt numFmtId="186" formatCode="#,##0.0000000_ "/>
    <numFmt numFmtId="187" formatCode="#,##0.00000000_ "/>
    <numFmt numFmtId="188" formatCode="#,##0.000000000_ "/>
    <numFmt numFmtId="189" formatCode="#,##0.0000000000_ "/>
    <numFmt numFmtId="190" formatCode="#,##0.00000000000_ "/>
    <numFmt numFmtId="191" formatCode="#,##0.000000000000_ "/>
    <numFmt numFmtId="192" formatCode="#,##0.0000000000000_ "/>
    <numFmt numFmtId="193" formatCode="#,##0.00000000000000_ "/>
    <numFmt numFmtId="194" formatCode="#,##0.000000000000000_ "/>
    <numFmt numFmtId="195" formatCode="#,##0.0000000000000000_ "/>
    <numFmt numFmtId="196" formatCode="#,##0.00000000000000000_ "/>
    <numFmt numFmtId="197" formatCode="#,##0.000000000000000000_ "/>
    <numFmt numFmtId="198" formatCode="#,##0.0000000000000000000_ "/>
    <numFmt numFmtId="199" formatCode="#,##0.00000000000000000000_ "/>
    <numFmt numFmtId="200" formatCode="#,##0.000000000000000000000_ "/>
    <numFmt numFmtId="201" formatCode="#,##0.0000000000000000000000_ "/>
    <numFmt numFmtId="202" formatCode="#,##0.00000000000000000000000_ "/>
    <numFmt numFmtId="203" formatCode="#,##0.000000000000000000000000_ "/>
    <numFmt numFmtId="204" formatCode="#,##0.0000000000000000000000000_ "/>
    <numFmt numFmtId="205" formatCode="#,##0.00000000000000000000000000_ "/>
    <numFmt numFmtId="206" formatCode="#,##0.000000000000000000000000000_ "/>
    <numFmt numFmtId="207" formatCode="#,##0.0000000000000000000000000000_ "/>
    <numFmt numFmtId="208" formatCode="#,##0.00000000000000000000000000000_ "/>
    <numFmt numFmtId="209" formatCode="#,##0.000000000000000000000000000000_ "/>
    <numFmt numFmtId="210" formatCode="#,##0.0000000000000000000000000000000_ "/>
    <numFmt numFmtId="211" formatCode="#,##0.00000000000000000000000000000000_ "/>
    <numFmt numFmtId="212" formatCode="#,##0.000000000000000000000000000000000_ "/>
    <numFmt numFmtId="213" formatCode="#,##0.0000000000000000000000000000000000_ "/>
    <numFmt numFmtId="214" formatCode="#,##0.00000000000000000000000000000000000_ "/>
    <numFmt numFmtId="215" formatCode="#,##0.000000000000000000000000000000000000_ "/>
    <numFmt numFmtId="216" formatCode="#,##0.0000000000000000000000000000000000000_ "/>
    <numFmt numFmtId="217" formatCode="#,##0.00000000000000000000000000000000000000_ "/>
    <numFmt numFmtId="218" formatCode="#,##0.000000000000000000000000000000000000000_ "/>
    <numFmt numFmtId="219" formatCode="#,##0.0000000000000000000000000000000000000000_ "/>
    <numFmt numFmtId="220" formatCode="#,##0.00000000000000000000000000000000000000000_ "/>
    <numFmt numFmtId="221" formatCode="#,##0.000000000000000000000000000000000000000000_ "/>
    <numFmt numFmtId="222" formatCode="#,##0.0000000000000000000000000000000000000000000_ "/>
    <numFmt numFmtId="223" formatCode="#,##0.00000000000000000000000000000000000000000000_ "/>
    <numFmt numFmtId="224" formatCode="#,##0.000000000000000000000000000000000000000000000_ "/>
    <numFmt numFmtId="225" formatCode="#,##0.0000000000000000000000000000000000000000000000_ "/>
    <numFmt numFmtId="226" formatCode="#,##0.00000000000000000000000000000000000000000000000_ "/>
    <numFmt numFmtId="227" formatCode="#,##0.000000000000000000000000000000000000000000000000_ "/>
    <numFmt numFmtId="228" formatCode="#,##0.0000000000000000000000000000000000000000000000000_ "/>
    <numFmt numFmtId="229" formatCode="#,##0.00000000000000000000000000000000000000000000000000_ "/>
    <numFmt numFmtId="230" formatCode="#,##0.000000000000000000000000000000000000000000000000000_ "/>
    <numFmt numFmtId="231" formatCode="#,##0.0000000000000000000000000000000000000000000000000000_ "/>
    <numFmt numFmtId="232" formatCode="#,##0.00000000000000000000000000000000000000000000000000000_ "/>
    <numFmt numFmtId="233" formatCode="#,##0.000000000000000000000000000000000000000000000000000000_ "/>
    <numFmt numFmtId="234" formatCode="#,##0.0000000000000000000000000000000000000000000000000000000_ "/>
    <numFmt numFmtId="235" formatCode="#,##0.00000000000000000000000000000000000000000000000000000000_ "/>
    <numFmt numFmtId="236" formatCode="#,##0.000000000000000000000000000000000000000000000000000000000_ "/>
    <numFmt numFmtId="237" formatCode="#,##0.0000000000000000000000000000000000000000000000000000000000_ "/>
    <numFmt numFmtId="238" formatCode="#,##0.00000000000000000000000000000000000000000000000000000000000_ "/>
    <numFmt numFmtId="239" formatCode="#,##0.000000000000000000000000000000000000000000000000000000000000_ "/>
    <numFmt numFmtId="240" formatCode="#,##0.0000000000000000000000000000000000000000000000000000000000000_ "/>
    <numFmt numFmtId="241" formatCode="#,##0.00000000000000000000000000000000000000000000000000000000000000_ "/>
    <numFmt numFmtId="242" formatCode="#,##0.000000000000000000000000000000000000000000000000000000000000000_ "/>
    <numFmt numFmtId="243" formatCode="#,##0.0000000000000000000000000000000000000000000000000000000000000000_ "/>
    <numFmt numFmtId="244" formatCode="#,##0.00000000000000000000000000000000000000000000000000000000000000000_ "/>
    <numFmt numFmtId="245" formatCode="#,##0.000000000000000000000000000000000000000000000000000000000000000000_ "/>
    <numFmt numFmtId="246" formatCode="#,##0.0000000000000000000000000000000000000000000000000000000000000000000_ "/>
    <numFmt numFmtId="247" formatCode="#,##0.00000000000000000000000000000000000000000000000000000000000000000000_ "/>
    <numFmt numFmtId="248" formatCode="#,##0.000000000000000000000000000000000000000000000000000000000000000000000_ "/>
    <numFmt numFmtId="249" formatCode="#,##0.0000000000000000000000000000000000000000000000000000000000000000000000_ "/>
    <numFmt numFmtId="250" formatCode="#,##0.00000000000000000000000000000000000000000000000000000000000000000000000_ "/>
    <numFmt numFmtId="251" formatCode="#,##0.000000000000000000000000000000000000000000000000000000000000000000000000_ "/>
    <numFmt numFmtId="252" formatCode="#,##0.0000000000000000000000000000000000000000000000000000000000000000000000000_ "/>
    <numFmt numFmtId="253" formatCode="#,##0.00000000000000000000000000000000000000000000000000000000000000000000000000_ "/>
    <numFmt numFmtId="254" formatCode="#,##0.000000000000000000000000000000000000000000000000000000000000000000000000000_ "/>
    <numFmt numFmtId="255" formatCode="#,##0.0000000000000000000000000000000000000000000000000000000000000000000000000000_ "/>
    <numFmt numFmtId="256" formatCode="#,##0.00000000000000000000000000000000000000000000000000000000000000000000000000000_ "/>
    <numFmt numFmtId="257" formatCode="#,##0.000000000000000000000000000000000000000000000000000000000000000000000000000000_ "/>
    <numFmt numFmtId="258" formatCode="#,##0.0000000000000000000000000000000000000000000000000000000000000000000000000000000_ "/>
    <numFmt numFmtId="259" formatCode="#,##0.00000000000000000000000000000000000000000000000000000000000000000000000000000000_ "/>
    <numFmt numFmtId="260" formatCode="#,##0.000000000000000000000000000000000000000000000000000000000000000000000000000000000_ "/>
    <numFmt numFmtId="261" formatCode="#,##0.0000000000000000000000000000000000000000000000000000000000000000000000000000000000_ "/>
    <numFmt numFmtId="262" formatCode="#,##0.00000000000000000000000000000000000000000000000000000000000000000000000000000000000_ "/>
    <numFmt numFmtId="263" formatCode="#,##0.000000000000000000000000000000000000000000000000000000000000000000000000000000000000_ "/>
    <numFmt numFmtId="264" formatCode="#,##0.0000000000000000000000000000000000000000000000000000000000000000000000000000000000000_ "/>
    <numFmt numFmtId="265" formatCode="#,##0.00000000000000000000000000000000000000000000000000000000000000000000000000000000000000_ "/>
    <numFmt numFmtId="266" formatCode="#,##0.000000000000000000000000000000000000000000000000000000000000000000000000000000000000000_ "/>
    <numFmt numFmtId="267" formatCode="#,##0.0000000000000000000000000000000000000000000000000000000000000000000000000000000000000000_ "/>
    <numFmt numFmtId="268" formatCode="#,##0.00000000000000000000000000000000000000000000000000000000000000000000000000000000000000000_ "/>
    <numFmt numFmtId="269" formatCode="#,##0.000000000000000000000000000000000000000000000000000000000000000000000000000000000000000000_ "/>
    <numFmt numFmtId="270" formatCode="#,##0.0000000000000000000000000000000000000000000000000000000000000000000000000000000000000000000_ "/>
    <numFmt numFmtId="271" formatCode="#,##0.00000000000000000000000000000000000000000000000000000000000000000000000000000000000000000000_ "/>
    <numFmt numFmtId="272" formatCode="#,##0.000000000000000000000000000000000000000000000000000000000000000000000000000000000000000000000_ "/>
    <numFmt numFmtId="273" formatCode="#,##0.0000000000000000000000000000000000000000000000000000000000000000000000000000000000000000000000_ "/>
    <numFmt numFmtId="274" formatCode="#,##0.00000000000000000000000000000000000000000000000000000000000000000000000000000000000000000000000_ "/>
    <numFmt numFmtId="275" formatCode="#,##0.000000000000000000000000000000000000000000000000000000000000000000000000000000000000000000000000_ "/>
    <numFmt numFmtId="276" formatCode="0.0%"/>
    <numFmt numFmtId="277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2" xfId="0" applyFont="1" applyBorder="1" applyAlignment="1">
      <alignment horizontal="distributed" vertical="center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justify" vertical="justify" wrapText="1"/>
    </xf>
    <xf numFmtId="0" fontId="0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distributed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5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4" xfId="0" applyBorder="1" applyAlignment="1" applyProtection="1">
      <alignment horizontal="distributed" vertical="center"/>
      <protection locked="0"/>
    </xf>
    <xf numFmtId="176" fontId="0" fillId="0" borderId="8" xfId="0" applyNumberFormat="1" applyBorder="1" applyAlignment="1" applyProtection="1">
      <alignment/>
      <protection locked="0"/>
    </xf>
    <xf numFmtId="177" fontId="0" fillId="0" borderId="14" xfId="0" applyNumberFormat="1" applyBorder="1" applyAlignment="1" applyProtection="1">
      <alignment/>
      <protection locked="0"/>
    </xf>
    <xf numFmtId="177" fontId="0" fillId="0" borderId="8" xfId="0" applyNumberFormat="1" applyBorder="1" applyAlignment="1" applyProtection="1">
      <alignment/>
      <protection locked="0"/>
    </xf>
    <xf numFmtId="177" fontId="0" fillId="0" borderId="15" xfId="0" applyNumberFormat="1" applyBorder="1" applyAlignment="1" applyProtection="1">
      <alignment/>
      <protection locked="0"/>
    </xf>
    <xf numFmtId="177" fontId="0" fillId="0" borderId="16" xfId="0" applyNumberForma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 locked="0"/>
    </xf>
    <xf numFmtId="177" fontId="0" fillId="0" borderId="9" xfId="0" applyNumberFormat="1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distributed" vertical="center"/>
      <protection locked="0"/>
    </xf>
    <xf numFmtId="176" fontId="0" fillId="0" borderId="8" xfId="0" applyNumberFormat="1" applyBorder="1" applyAlignment="1" applyProtection="1">
      <alignment horizontal="right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distributed" vertical="center"/>
      <protection locked="0"/>
    </xf>
    <xf numFmtId="176" fontId="0" fillId="0" borderId="18" xfId="0" applyNumberFormat="1" applyBorder="1" applyAlignment="1" applyProtection="1">
      <alignment/>
      <protection locked="0"/>
    </xf>
    <xf numFmtId="177" fontId="0" fillId="0" borderId="19" xfId="0" applyNumberFormat="1" applyBorder="1" applyAlignment="1" applyProtection="1">
      <alignment/>
      <protection locked="0"/>
    </xf>
    <xf numFmtId="177" fontId="0" fillId="0" borderId="18" xfId="0" applyNumberFormat="1" applyBorder="1" applyAlignment="1" applyProtection="1">
      <alignment/>
      <protection locked="0"/>
    </xf>
    <xf numFmtId="177" fontId="0" fillId="0" borderId="20" xfId="0" applyNumberFormat="1" applyBorder="1" applyAlignment="1" applyProtection="1">
      <alignment/>
      <protection locked="0"/>
    </xf>
    <xf numFmtId="177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7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 horizontal="distributed" vertical="center"/>
      <protection locked="0"/>
    </xf>
    <xf numFmtId="176" fontId="0" fillId="0" borderId="25" xfId="0" applyNumberFormat="1" applyBorder="1" applyAlignment="1" applyProtection="1">
      <alignment/>
      <protection locked="0"/>
    </xf>
    <xf numFmtId="177" fontId="0" fillId="0" borderId="26" xfId="0" applyNumberFormat="1" applyBorder="1" applyAlignment="1" applyProtection="1">
      <alignment/>
      <protection locked="0"/>
    </xf>
    <xf numFmtId="177" fontId="0" fillId="0" borderId="25" xfId="0" applyNumberFormat="1" applyBorder="1" applyAlignment="1" applyProtection="1">
      <alignment/>
      <protection locked="0"/>
    </xf>
    <xf numFmtId="177" fontId="0" fillId="0" borderId="27" xfId="0" applyNumberFormat="1" applyBorder="1" applyAlignment="1" applyProtection="1">
      <alignment/>
      <protection locked="0"/>
    </xf>
    <xf numFmtId="177" fontId="0" fillId="0" borderId="28" xfId="0" applyNumberFormat="1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177" fontId="0" fillId="0" borderId="30" xfId="0" applyNumberForma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distributed" vertical="center"/>
      <protection locked="0"/>
    </xf>
    <xf numFmtId="176" fontId="0" fillId="0" borderId="18" xfId="0" applyNumberFormat="1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distributed" vertical="center"/>
      <protection locked="0"/>
    </xf>
    <xf numFmtId="176" fontId="0" fillId="0" borderId="32" xfId="0" applyNumberFormat="1" applyBorder="1" applyAlignment="1" applyProtection="1">
      <alignment/>
      <protection locked="0"/>
    </xf>
    <xf numFmtId="177" fontId="0" fillId="0" borderId="33" xfId="0" applyNumberFormat="1" applyBorder="1" applyAlignment="1" applyProtection="1">
      <alignment/>
      <protection locked="0"/>
    </xf>
    <xf numFmtId="176" fontId="0" fillId="0" borderId="32" xfId="0" applyNumberFormat="1" applyBorder="1" applyAlignment="1" applyProtection="1">
      <alignment horizontal="right"/>
      <protection locked="0"/>
    </xf>
    <xf numFmtId="177" fontId="0" fillId="0" borderId="32" xfId="0" applyNumberFormat="1" applyBorder="1" applyAlignment="1" applyProtection="1">
      <alignment/>
      <protection locked="0"/>
    </xf>
    <xf numFmtId="177" fontId="0" fillId="0" borderId="34" xfId="0" applyNumberFormat="1" applyBorder="1" applyAlignment="1" applyProtection="1">
      <alignment/>
      <protection locked="0"/>
    </xf>
    <xf numFmtId="177" fontId="0" fillId="0" borderId="35" xfId="0" applyNumberFormat="1" applyBorder="1" applyAlignment="1" applyProtection="1">
      <alignment/>
      <protection locked="0"/>
    </xf>
    <xf numFmtId="176" fontId="0" fillId="0" borderId="36" xfId="0" applyNumberFormat="1" applyBorder="1" applyAlignment="1" applyProtection="1">
      <alignment/>
      <protection locked="0"/>
    </xf>
    <xf numFmtId="177" fontId="0" fillId="0" borderId="37" xfId="0" applyNumberFormat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286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"/>
    </sheetView>
  </sheetViews>
  <sheetFormatPr defaultColWidth="9.00390625" defaultRowHeight="13.5"/>
  <cols>
    <col min="1" max="15" width="8.375" style="0" customWidth="1"/>
  </cols>
  <sheetData>
    <row r="1" spans="1:8" ht="13.5">
      <c r="A1" s="1" t="s">
        <v>50</v>
      </c>
      <c r="B1" s="1"/>
      <c r="C1" s="1"/>
      <c r="D1" s="1"/>
      <c r="E1" s="1"/>
      <c r="F1" s="1"/>
      <c r="G1" s="1"/>
      <c r="H1" s="1"/>
    </row>
    <row r="2" ht="14.25" thickBot="1">
      <c r="O2" s="2" t="s">
        <v>7</v>
      </c>
    </row>
    <row r="3" spans="1:16" ht="13.5">
      <c r="A3" s="3" t="s">
        <v>8</v>
      </c>
      <c r="B3" s="4" t="s">
        <v>9</v>
      </c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10</v>
      </c>
      <c r="N3" s="6" t="s">
        <v>0</v>
      </c>
      <c r="O3" s="7"/>
      <c r="P3" s="8"/>
    </row>
    <row r="4" spans="1:16" ht="13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3"/>
      <c r="P4" s="14"/>
    </row>
    <row r="5" spans="1:15" ht="13.5">
      <c r="A5" s="9"/>
      <c r="B5" s="15" t="s">
        <v>11</v>
      </c>
      <c r="C5" s="16"/>
      <c r="D5" s="16"/>
      <c r="E5" s="16"/>
      <c r="F5" s="15" t="s">
        <v>12</v>
      </c>
      <c r="G5" s="16"/>
      <c r="H5" s="16"/>
      <c r="I5" s="16"/>
      <c r="J5" s="15" t="s">
        <v>13</v>
      </c>
      <c r="K5" s="16"/>
      <c r="L5" s="16"/>
      <c r="M5" s="11"/>
      <c r="N5" s="17" t="s">
        <v>14</v>
      </c>
      <c r="O5" s="18" t="s">
        <v>15</v>
      </c>
    </row>
    <row r="6" spans="1:15" ht="13.5">
      <c r="A6" s="9"/>
      <c r="B6" s="19" t="s">
        <v>16</v>
      </c>
      <c r="C6" s="20" t="s">
        <v>17</v>
      </c>
      <c r="D6" s="19" t="s">
        <v>18</v>
      </c>
      <c r="E6" s="20" t="s">
        <v>19</v>
      </c>
      <c r="F6" s="19" t="s">
        <v>20</v>
      </c>
      <c r="G6" s="20" t="s">
        <v>21</v>
      </c>
      <c r="H6" s="19" t="s">
        <v>18</v>
      </c>
      <c r="I6" s="20" t="s">
        <v>19</v>
      </c>
      <c r="J6" s="19" t="s">
        <v>22</v>
      </c>
      <c r="K6" s="21" t="s">
        <v>23</v>
      </c>
      <c r="L6" s="22" t="s">
        <v>24</v>
      </c>
      <c r="M6" s="23"/>
      <c r="N6" s="24"/>
      <c r="O6" s="25"/>
    </row>
    <row r="7" spans="1:15" ht="26.25" customHeight="1">
      <c r="A7" s="26" t="s">
        <v>25</v>
      </c>
      <c r="B7" s="27">
        <v>31</v>
      </c>
      <c r="C7" s="28">
        <v>88.6</v>
      </c>
      <c r="D7" s="27">
        <v>4913</v>
      </c>
      <c r="E7" s="28">
        <v>93</v>
      </c>
      <c r="F7" s="27">
        <v>4</v>
      </c>
      <c r="G7" s="28">
        <v>11.4</v>
      </c>
      <c r="H7" s="27">
        <v>368</v>
      </c>
      <c r="I7" s="28">
        <v>7</v>
      </c>
      <c r="J7" s="29">
        <v>55.8</v>
      </c>
      <c r="K7" s="30">
        <v>65.5</v>
      </c>
      <c r="L7" s="31">
        <v>67.8</v>
      </c>
      <c r="M7" s="32">
        <v>3247</v>
      </c>
      <c r="N7" s="29">
        <v>94.3</v>
      </c>
      <c r="O7" s="33">
        <v>105.6</v>
      </c>
    </row>
    <row r="8" spans="1:15" ht="26.25" customHeight="1">
      <c r="A8" s="26" t="s">
        <v>26</v>
      </c>
      <c r="B8" s="27">
        <v>20</v>
      </c>
      <c r="C8" s="28">
        <f aca="true" t="shared" si="0" ref="C8:C15">B8/(B8+F8)*100</f>
        <v>83.33333333333334</v>
      </c>
      <c r="D8" s="27">
        <v>3691</v>
      </c>
      <c r="E8" s="28">
        <v>90</v>
      </c>
      <c r="F8" s="27">
        <v>4</v>
      </c>
      <c r="G8" s="28">
        <f aca="true" t="shared" si="1" ref="G8:G15">F8/(B8+F8)*100</f>
        <v>16.666666666666664</v>
      </c>
      <c r="H8" s="27">
        <v>409</v>
      </c>
      <c r="I8" s="28">
        <v>10</v>
      </c>
      <c r="J8" s="29">
        <v>48.8</v>
      </c>
      <c r="K8" s="30">
        <v>54.9</v>
      </c>
      <c r="L8" s="31">
        <v>57.8</v>
      </c>
      <c r="M8" s="32">
        <v>3332</v>
      </c>
      <c r="N8" s="29">
        <v>92.4</v>
      </c>
      <c r="O8" s="33">
        <v>100.1</v>
      </c>
    </row>
    <row r="9" spans="1:15" ht="26.25" customHeight="1">
      <c r="A9" s="26" t="s">
        <v>27</v>
      </c>
      <c r="B9" s="27">
        <v>2</v>
      </c>
      <c r="C9" s="28">
        <f t="shared" si="0"/>
        <v>11.76470588235294</v>
      </c>
      <c r="D9" s="27">
        <v>221</v>
      </c>
      <c r="E9" s="28">
        <v>28.2</v>
      </c>
      <c r="F9" s="27">
        <v>15</v>
      </c>
      <c r="G9" s="28">
        <f t="shared" si="1"/>
        <v>88.23529411764706</v>
      </c>
      <c r="H9" s="27">
        <v>562</v>
      </c>
      <c r="I9" s="28">
        <f>H9/(D9+H9)*100</f>
        <v>71.77522349936143</v>
      </c>
      <c r="J9" s="29">
        <v>7.8</v>
      </c>
      <c r="K9" s="30">
        <v>34.9</v>
      </c>
      <c r="L9" s="31">
        <v>35.6</v>
      </c>
      <c r="M9" s="32">
        <v>1781</v>
      </c>
      <c r="N9" s="29">
        <v>67.9</v>
      </c>
      <c r="O9" s="33">
        <v>94.9</v>
      </c>
    </row>
    <row r="10" spans="1:15" ht="26.25" customHeight="1">
      <c r="A10" s="34" t="s">
        <v>28</v>
      </c>
      <c r="B10" s="27">
        <v>4</v>
      </c>
      <c r="C10" s="28">
        <f t="shared" si="0"/>
        <v>26.666666666666668</v>
      </c>
      <c r="D10" s="27">
        <v>907</v>
      </c>
      <c r="E10" s="28">
        <v>63.9</v>
      </c>
      <c r="F10" s="27">
        <v>11</v>
      </c>
      <c r="G10" s="28">
        <f t="shared" si="1"/>
        <v>73.33333333333333</v>
      </c>
      <c r="H10" s="27">
        <v>512</v>
      </c>
      <c r="I10" s="28">
        <f>H10/(D10+H10)*100</f>
        <v>36.081747709654685</v>
      </c>
      <c r="J10" s="29">
        <v>19.5</v>
      </c>
      <c r="K10" s="30">
        <v>38</v>
      </c>
      <c r="L10" s="31">
        <v>43.7</v>
      </c>
      <c r="M10" s="32">
        <v>1812</v>
      </c>
      <c r="N10" s="29">
        <v>65.1</v>
      </c>
      <c r="O10" s="33">
        <v>82.2</v>
      </c>
    </row>
    <row r="11" spans="1:15" ht="26.25" customHeight="1">
      <c r="A11" s="26" t="s">
        <v>29</v>
      </c>
      <c r="B11" s="27">
        <v>16</v>
      </c>
      <c r="C11" s="28">
        <f>B11/(B11)*100</f>
        <v>100</v>
      </c>
      <c r="D11" s="27">
        <v>2530</v>
      </c>
      <c r="E11" s="28">
        <f>D11/(D11)*100</f>
        <v>100</v>
      </c>
      <c r="F11" s="35" t="s">
        <v>30</v>
      </c>
      <c r="G11" s="36" t="s">
        <v>30</v>
      </c>
      <c r="H11" s="35" t="s">
        <v>30</v>
      </c>
      <c r="I11" s="36" t="s">
        <v>30</v>
      </c>
      <c r="J11" s="29">
        <v>51.3</v>
      </c>
      <c r="K11" s="30">
        <v>54.5</v>
      </c>
      <c r="L11" s="31">
        <v>55.5</v>
      </c>
      <c r="M11" s="32">
        <v>1775</v>
      </c>
      <c r="N11" s="29">
        <v>86.9</v>
      </c>
      <c r="O11" s="33">
        <v>93.8</v>
      </c>
    </row>
    <row r="12" spans="1:15" ht="26.25" customHeight="1">
      <c r="A12" s="26" t="s">
        <v>1</v>
      </c>
      <c r="B12" s="27">
        <v>3</v>
      </c>
      <c r="C12" s="28">
        <f t="shared" si="0"/>
        <v>37.5</v>
      </c>
      <c r="D12" s="27">
        <v>662</v>
      </c>
      <c r="E12" s="28">
        <v>77.6</v>
      </c>
      <c r="F12" s="27">
        <v>5</v>
      </c>
      <c r="G12" s="28">
        <f t="shared" si="1"/>
        <v>62.5</v>
      </c>
      <c r="H12" s="27">
        <v>191</v>
      </c>
      <c r="I12" s="28">
        <v>22.4</v>
      </c>
      <c r="J12" s="29">
        <v>42.2</v>
      </c>
      <c r="K12" s="30">
        <v>66.5</v>
      </c>
      <c r="L12" s="31">
        <v>69.9</v>
      </c>
      <c r="M12" s="32">
        <v>419</v>
      </c>
      <c r="N12" s="29">
        <v>72.1</v>
      </c>
      <c r="O12" s="33">
        <v>97.1</v>
      </c>
    </row>
    <row r="13" spans="1:15" ht="26.25" customHeight="1">
      <c r="A13" s="26" t="s">
        <v>31</v>
      </c>
      <c r="B13" s="27">
        <v>2</v>
      </c>
      <c r="C13" s="28">
        <f t="shared" si="0"/>
        <v>28.57142857142857</v>
      </c>
      <c r="D13" s="27">
        <v>282</v>
      </c>
      <c r="E13" s="28">
        <v>31.3</v>
      </c>
      <c r="F13" s="27">
        <v>5</v>
      </c>
      <c r="G13" s="28">
        <f t="shared" si="1"/>
        <v>71.42857142857143</v>
      </c>
      <c r="H13" s="27">
        <v>620</v>
      </c>
      <c r="I13" s="28">
        <v>68.7</v>
      </c>
      <c r="J13" s="29">
        <v>31.1</v>
      </c>
      <c r="K13" s="30">
        <v>40</v>
      </c>
      <c r="L13" s="31">
        <v>40.9</v>
      </c>
      <c r="M13" s="32">
        <v>1187</v>
      </c>
      <c r="N13" s="29">
        <v>80</v>
      </c>
      <c r="O13" s="33">
        <v>89.6</v>
      </c>
    </row>
    <row r="14" spans="1:15" ht="26.25" customHeight="1">
      <c r="A14" s="26" t="s">
        <v>32</v>
      </c>
      <c r="B14" s="27">
        <v>4</v>
      </c>
      <c r="C14" s="28">
        <f t="shared" si="0"/>
        <v>66.66666666666666</v>
      </c>
      <c r="D14" s="27">
        <v>610</v>
      </c>
      <c r="E14" s="28">
        <v>81.7</v>
      </c>
      <c r="F14" s="27">
        <v>2</v>
      </c>
      <c r="G14" s="28">
        <f t="shared" si="1"/>
        <v>33.33333333333333</v>
      </c>
      <c r="H14" s="27">
        <v>137</v>
      </c>
      <c r="I14" s="28">
        <f>H14/(D14+H14)*100</f>
        <v>18.340026773761714</v>
      </c>
      <c r="J14" s="29">
        <v>46.2</v>
      </c>
      <c r="K14" s="30">
        <v>55.1</v>
      </c>
      <c r="L14" s="31">
        <v>54.5</v>
      </c>
      <c r="M14" s="32">
        <v>664</v>
      </c>
      <c r="N14" s="29">
        <v>90</v>
      </c>
      <c r="O14" s="33">
        <v>102</v>
      </c>
    </row>
    <row r="15" spans="1:15" ht="26.25" customHeight="1">
      <c r="A15" s="26" t="s">
        <v>33</v>
      </c>
      <c r="B15" s="27">
        <v>5</v>
      </c>
      <c r="C15" s="28">
        <f t="shared" si="0"/>
        <v>83.33333333333334</v>
      </c>
      <c r="D15" s="27">
        <v>493</v>
      </c>
      <c r="E15" s="28">
        <v>86.6</v>
      </c>
      <c r="F15" s="27">
        <v>1</v>
      </c>
      <c r="G15" s="28">
        <f t="shared" si="1"/>
        <v>16.666666666666664</v>
      </c>
      <c r="H15" s="27">
        <v>76</v>
      </c>
      <c r="I15" s="28">
        <v>13.4</v>
      </c>
      <c r="J15" s="29">
        <v>23.4</v>
      </c>
      <c r="K15" s="30">
        <v>30.1</v>
      </c>
      <c r="L15" s="31">
        <v>30.3</v>
      </c>
      <c r="M15" s="32">
        <v>1235</v>
      </c>
      <c r="N15" s="29">
        <v>82.1</v>
      </c>
      <c r="O15" s="33">
        <v>91.9</v>
      </c>
    </row>
    <row r="16" spans="1:15" ht="26.25" customHeight="1">
      <c r="A16" s="26" t="s">
        <v>34</v>
      </c>
      <c r="B16" s="27">
        <v>3</v>
      </c>
      <c r="C16" s="28">
        <v>100</v>
      </c>
      <c r="D16" s="27">
        <v>393</v>
      </c>
      <c r="E16" s="28">
        <f>D16/(D16)*100</f>
        <v>100</v>
      </c>
      <c r="F16" s="35" t="s">
        <v>30</v>
      </c>
      <c r="G16" s="36" t="s">
        <v>30</v>
      </c>
      <c r="H16" s="35" t="s">
        <v>30</v>
      </c>
      <c r="I16" s="36" t="s">
        <v>30</v>
      </c>
      <c r="J16" s="29">
        <v>23.8</v>
      </c>
      <c r="K16" s="30">
        <v>28.5</v>
      </c>
      <c r="L16" s="31">
        <v>28.1</v>
      </c>
      <c r="M16" s="32">
        <v>883</v>
      </c>
      <c r="N16" s="29">
        <v>80.4</v>
      </c>
      <c r="O16" s="33">
        <v>90.3</v>
      </c>
    </row>
    <row r="17" spans="1:15" ht="26.25" customHeight="1">
      <c r="A17" s="26" t="s">
        <v>2</v>
      </c>
      <c r="B17" s="27">
        <v>5</v>
      </c>
      <c r="C17" s="28">
        <v>100</v>
      </c>
      <c r="D17" s="27">
        <v>719</v>
      </c>
      <c r="E17" s="28">
        <f>D17/(D17)*100</f>
        <v>100</v>
      </c>
      <c r="F17" s="35" t="s">
        <v>30</v>
      </c>
      <c r="G17" s="36" t="s">
        <v>30</v>
      </c>
      <c r="H17" s="35" t="s">
        <v>30</v>
      </c>
      <c r="I17" s="36" t="s">
        <v>30</v>
      </c>
      <c r="J17" s="29">
        <v>44.9</v>
      </c>
      <c r="K17" s="30">
        <v>52.8</v>
      </c>
      <c r="L17" s="31">
        <v>51.3</v>
      </c>
      <c r="M17" s="32">
        <v>576</v>
      </c>
      <c r="N17" s="29">
        <v>83.9</v>
      </c>
      <c r="O17" s="33">
        <v>92.4</v>
      </c>
    </row>
    <row r="18" spans="1:15" ht="26.25" customHeight="1" thickBot="1">
      <c r="A18" s="37" t="s">
        <v>3</v>
      </c>
      <c r="B18" s="38">
        <f>SUM(B7:B17)</f>
        <v>95</v>
      </c>
      <c r="C18" s="39">
        <f>B18/(B18+F18)*100</f>
        <v>66.90140845070422</v>
      </c>
      <c r="D18" s="38">
        <f>SUM(D7:D17)</f>
        <v>15421</v>
      </c>
      <c r="E18" s="39">
        <f>D18/(D18+H18)*100</f>
        <v>84.28618277219064</v>
      </c>
      <c r="F18" s="38">
        <f>SUM(F7:F17)</f>
        <v>47</v>
      </c>
      <c r="G18" s="39">
        <f>F18/(F18+B18)*100</f>
        <v>33.098591549295776</v>
      </c>
      <c r="H18" s="38">
        <f>SUM(H7:H17)</f>
        <v>2875</v>
      </c>
      <c r="I18" s="39">
        <f>H18/(H18+D18)*100</f>
        <v>15.713817227809358</v>
      </c>
      <c r="J18" s="40">
        <v>40.3</v>
      </c>
      <c r="K18" s="41">
        <v>50.8</v>
      </c>
      <c r="L18" s="42">
        <v>52.8</v>
      </c>
      <c r="M18" s="43">
        <f>SUM(M7:M17)</f>
        <v>16911</v>
      </c>
      <c r="N18" s="40">
        <v>84.2</v>
      </c>
      <c r="O18" s="44">
        <v>96.3</v>
      </c>
    </row>
    <row r="19" spans="1:15" ht="26.25" customHeight="1">
      <c r="A19" s="45" t="s">
        <v>4</v>
      </c>
      <c r="B19" s="46">
        <v>9</v>
      </c>
      <c r="C19" s="47">
        <f>B19/(B19+F19)*100</f>
        <v>56.25</v>
      </c>
      <c r="D19" s="46">
        <v>1126</v>
      </c>
      <c r="E19" s="47">
        <v>56.6</v>
      </c>
      <c r="F19" s="46">
        <v>7</v>
      </c>
      <c r="G19" s="47">
        <f>F19/(F19+B19)*100</f>
        <v>43.75</v>
      </c>
      <c r="H19" s="46">
        <v>863</v>
      </c>
      <c r="I19" s="47">
        <v>43.4</v>
      </c>
      <c r="J19" s="48">
        <v>62.5</v>
      </c>
      <c r="K19" s="49">
        <v>68.8</v>
      </c>
      <c r="L19" s="50">
        <v>69.2</v>
      </c>
      <c r="M19" s="51">
        <v>719</v>
      </c>
      <c r="N19" s="48">
        <v>85.9</v>
      </c>
      <c r="O19" s="52">
        <v>93.6</v>
      </c>
    </row>
    <row r="20" spans="1:15" ht="26.25" customHeight="1">
      <c r="A20" s="53" t="s">
        <v>35</v>
      </c>
      <c r="B20" s="27">
        <v>10</v>
      </c>
      <c r="C20" s="47">
        <f aca="true" t="shared" si="2" ref="C20:C26">B20/(B20+F20)*100</f>
        <v>58.82352941176471</v>
      </c>
      <c r="D20" s="27">
        <v>1198</v>
      </c>
      <c r="E20" s="47">
        <f>D20/(D20+H20)*100</f>
        <v>72.95980511571256</v>
      </c>
      <c r="F20" s="27">
        <v>7</v>
      </c>
      <c r="G20" s="47">
        <f aca="true" t="shared" si="3" ref="G20:G27">F20/(F20+B20)*100</f>
        <v>41.17647058823529</v>
      </c>
      <c r="H20" s="27">
        <v>444</v>
      </c>
      <c r="I20" s="47">
        <f aca="true" t="shared" si="4" ref="I20:I28">H20/(H20+D20)*100</f>
        <v>27.040194884287455</v>
      </c>
      <c r="J20" s="29">
        <v>32.4</v>
      </c>
      <c r="K20" s="30">
        <v>44.4</v>
      </c>
      <c r="L20" s="31">
        <v>50.8</v>
      </c>
      <c r="M20" s="32">
        <v>1853</v>
      </c>
      <c r="N20" s="29">
        <v>79.7</v>
      </c>
      <c r="O20" s="33">
        <v>96.2</v>
      </c>
    </row>
    <row r="21" spans="1:15" ht="26.25" customHeight="1">
      <c r="A21" s="26" t="s">
        <v>36</v>
      </c>
      <c r="B21" s="27">
        <v>3</v>
      </c>
      <c r="C21" s="28">
        <f t="shared" si="2"/>
        <v>27.27272727272727</v>
      </c>
      <c r="D21" s="27">
        <v>378</v>
      </c>
      <c r="E21" s="28">
        <v>53.8</v>
      </c>
      <c r="F21" s="27">
        <v>8</v>
      </c>
      <c r="G21" s="28">
        <f t="shared" si="3"/>
        <v>72.72727272727273</v>
      </c>
      <c r="H21" s="27">
        <v>325</v>
      </c>
      <c r="I21" s="28">
        <f t="shared" si="4"/>
        <v>46.23044096728307</v>
      </c>
      <c r="J21" s="29">
        <v>35.6</v>
      </c>
      <c r="K21" s="30">
        <v>63.8</v>
      </c>
      <c r="L21" s="31">
        <v>57.4</v>
      </c>
      <c r="M21" s="32">
        <v>531</v>
      </c>
      <c r="N21" s="29">
        <v>75.5</v>
      </c>
      <c r="O21" s="33">
        <v>100.1</v>
      </c>
    </row>
    <row r="22" spans="1:15" ht="26.25" customHeight="1">
      <c r="A22" s="26" t="s">
        <v>37</v>
      </c>
      <c r="B22" s="35" t="s">
        <v>30</v>
      </c>
      <c r="C22" s="36" t="s">
        <v>30</v>
      </c>
      <c r="D22" s="35" t="s">
        <v>30</v>
      </c>
      <c r="E22" s="36" t="s">
        <v>30</v>
      </c>
      <c r="F22" s="27">
        <v>6</v>
      </c>
      <c r="G22" s="47">
        <v>100</v>
      </c>
      <c r="H22" s="27">
        <v>261</v>
      </c>
      <c r="I22" s="47">
        <v>100</v>
      </c>
      <c r="J22" s="35">
        <v>0.01</v>
      </c>
      <c r="K22" s="30">
        <v>47.4</v>
      </c>
      <c r="L22" s="31">
        <v>45.1</v>
      </c>
      <c r="M22" s="32">
        <v>402</v>
      </c>
      <c r="N22" s="29">
        <v>45.2</v>
      </c>
      <c r="O22" s="33">
        <v>94.9</v>
      </c>
    </row>
    <row r="23" spans="1:15" ht="26.25" customHeight="1">
      <c r="A23" s="26" t="s">
        <v>5</v>
      </c>
      <c r="B23" s="27">
        <v>2</v>
      </c>
      <c r="C23" s="47">
        <v>100</v>
      </c>
      <c r="D23" s="27">
        <v>33</v>
      </c>
      <c r="E23" s="47">
        <v>100</v>
      </c>
      <c r="F23" s="35" t="s">
        <v>30</v>
      </c>
      <c r="G23" s="36" t="s">
        <v>30</v>
      </c>
      <c r="H23" s="35" t="s">
        <v>30</v>
      </c>
      <c r="I23" s="36" t="s">
        <v>30</v>
      </c>
      <c r="J23" s="29">
        <v>6.3</v>
      </c>
      <c r="K23" s="30">
        <v>7.2</v>
      </c>
      <c r="L23" s="31">
        <v>9.4</v>
      </c>
      <c r="M23" s="32">
        <v>347</v>
      </c>
      <c r="N23" s="29">
        <v>89</v>
      </c>
      <c r="O23" s="33">
        <v>89.6</v>
      </c>
    </row>
    <row r="24" spans="1:15" ht="26.25" customHeight="1">
      <c r="A24" s="53" t="s">
        <v>38</v>
      </c>
      <c r="B24" s="27">
        <v>2</v>
      </c>
      <c r="C24" s="47">
        <v>7.7</v>
      </c>
      <c r="D24" s="27">
        <v>139</v>
      </c>
      <c r="E24" s="47">
        <v>8.6</v>
      </c>
      <c r="F24" s="35" t="s">
        <v>39</v>
      </c>
      <c r="G24" s="47">
        <v>92.3</v>
      </c>
      <c r="H24" s="27">
        <v>1471</v>
      </c>
      <c r="I24" s="47">
        <f t="shared" si="4"/>
        <v>91.36645962732919</v>
      </c>
      <c r="J24" s="29">
        <v>19.9</v>
      </c>
      <c r="K24" s="30">
        <v>62.3</v>
      </c>
      <c r="L24" s="31">
        <v>63.6</v>
      </c>
      <c r="M24" s="32">
        <v>1132</v>
      </c>
      <c r="N24" s="29">
        <v>56.2</v>
      </c>
      <c r="O24" s="33">
        <v>96</v>
      </c>
    </row>
    <row r="25" spans="1:15" ht="26.25" customHeight="1">
      <c r="A25" s="26" t="s">
        <v>6</v>
      </c>
      <c r="B25" s="27">
        <v>3</v>
      </c>
      <c r="C25" s="47">
        <f t="shared" si="2"/>
        <v>42.857142857142854</v>
      </c>
      <c r="D25" s="27">
        <v>591</v>
      </c>
      <c r="E25" s="47">
        <v>50.3</v>
      </c>
      <c r="F25" s="27">
        <v>4</v>
      </c>
      <c r="G25" s="47">
        <f t="shared" si="3"/>
        <v>57.14285714285714</v>
      </c>
      <c r="H25" s="27">
        <v>585</v>
      </c>
      <c r="I25" s="47">
        <f t="shared" si="4"/>
        <v>49.744897959183675</v>
      </c>
      <c r="J25" s="29">
        <v>16.2</v>
      </c>
      <c r="K25" s="30">
        <v>37.2</v>
      </c>
      <c r="L25" s="31">
        <v>40.6</v>
      </c>
      <c r="M25" s="32">
        <v>1737</v>
      </c>
      <c r="N25" s="29">
        <v>63.2</v>
      </c>
      <c r="O25" s="33">
        <v>84.4</v>
      </c>
    </row>
    <row r="26" spans="1:15" ht="26.25" customHeight="1">
      <c r="A26" s="53" t="s">
        <v>40</v>
      </c>
      <c r="B26" s="27">
        <v>3</v>
      </c>
      <c r="C26" s="47">
        <f t="shared" si="2"/>
        <v>33.33333333333333</v>
      </c>
      <c r="D26" s="27">
        <v>634</v>
      </c>
      <c r="E26" s="47">
        <v>46.4</v>
      </c>
      <c r="F26" s="27">
        <v>6</v>
      </c>
      <c r="G26" s="47">
        <f t="shared" si="3"/>
        <v>66.66666666666666</v>
      </c>
      <c r="H26" s="27">
        <v>731</v>
      </c>
      <c r="I26" s="47">
        <v>53.6</v>
      </c>
      <c r="J26" s="29">
        <v>25.7</v>
      </c>
      <c r="K26" s="30">
        <v>46.4</v>
      </c>
      <c r="L26" s="31">
        <v>45.1</v>
      </c>
      <c r="M26" s="32">
        <v>1418</v>
      </c>
      <c r="N26" s="29">
        <v>66.3</v>
      </c>
      <c r="O26" s="33">
        <v>86.6</v>
      </c>
    </row>
    <row r="27" spans="1:15" ht="26.25" customHeight="1">
      <c r="A27" s="26" t="s">
        <v>41</v>
      </c>
      <c r="B27" s="27">
        <v>7</v>
      </c>
      <c r="C27" s="47">
        <v>53.8</v>
      </c>
      <c r="D27" s="27">
        <v>1366</v>
      </c>
      <c r="E27" s="47">
        <v>64.7</v>
      </c>
      <c r="F27" s="27">
        <v>6</v>
      </c>
      <c r="G27" s="47">
        <f t="shared" si="3"/>
        <v>46.15384615384615</v>
      </c>
      <c r="H27" s="27">
        <v>746</v>
      </c>
      <c r="I27" s="47">
        <f t="shared" si="4"/>
        <v>35.321969696969695</v>
      </c>
      <c r="J27" s="29">
        <v>58.1</v>
      </c>
      <c r="K27" s="30">
        <v>65.2</v>
      </c>
      <c r="L27" s="31">
        <v>65.9</v>
      </c>
      <c r="M27" s="32">
        <v>962</v>
      </c>
      <c r="N27" s="29">
        <v>86.7</v>
      </c>
      <c r="O27" s="33">
        <v>94.3</v>
      </c>
    </row>
    <row r="28" spans="1:15" ht="26.25" customHeight="1" thickBot="1">
      <c r="A28" s="37" t="s">
        <v>42</v>
      </c>
      <c r="B28" s="38">
        <f>SUM(B19:B27)</f>
        <v>39</v>
      </c>
      <c r="C28" s="47">
        <v>36.4</v>
      </c>
      <c r="D28" s="38">
        <f>SUM(D19:D27)</f>
        <v>5465</v>
      </c>
      <c r="E28" s="47">
        <f>D28/(D28+H28)*100</f>
        <v>50.1790469194748</v>
      </c>
      <c r="F28" s="54" t="s">
        <v>43</v>
      </c>
      <c r="G28" s="47">
        <v>63.6</v>
      </c>
      <c r="H28" s="38">
        <f>SUM(H19:H27)</f>
        <v>5426</v>
      </c>
      <c r="I28" s="47">
        <f t="shared" si="4"/>
        <v>49.82095308052521</v>
      </c>
      <c r="J28" s="40">
        <v>33</v>
      </c>
      <c r="K28" s="41">
        <v>52.7</v>
      </c>
      <c r="L28" s="42">
        <v>54</v>
      </c>
      <c r="M28" s="43">
        <f>SUM(M19:M27)</f>
        <v>9101</v>
      </c>
      <c r="N28" s="40">
        <v>72</v>
      </c>
      <c r="O28" s="44">
        <v>92.3</v>
      </c>
    </row>
    <row r="29" spans="1:15" ht="26.25" customHeight="1" thickBot="1">
      <c r="A29" s="55" t="s">
        <v>44</v>
      </c>
      <c r="B29" s="56">
        <f>B18+B28</f>
        <v>134</v>
      </c>
      <c r="C29" s="57">
        <v>53.8</v>
      </c>
      <c r="D29" s="56">
        <f>D18+D28</f>
        <v>20886</v>
      </c>
      <c r="E29" s="57">
        <f>D29/(D29+H29)*100</f>
        <v>71.55925583307638</v>
      </c>
      <c r="F29" s="58" t="s">
        <v>45</v>
      </c>
      <c r="G29" s="57">
        <v>46.2</v>
      </c>
      <c r="H29" s="56">
        <f>H18+H28</f>
        <v>8301</v>
      </c>
      <c r="I29" s="57">
        <f>H29/(H29+D29)*100</f>
        <v>28.440744166923633</v>
      </c>
      <c r="J29" s="59">
        <v>37.6</v>
      </c>
      <c r="K29" s="60">
        <v>51.5</v>
      </c>
      <c r="L29" s="61">
        <v>53.3</v>
      </c>
      <c r="M29" s="62">
        <f>M18+M28</f>
        <v>26012</v>
      </c>
      <c r="N29" s="59">
        <v>79.6</v>
      </c>
      <c r="O29" s="63">
        <v>94.8</v>
      </c>
    </row>
    <row r="31" spans="1:10" ht="13.5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 t="s">
        <v>49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9">
    <mergeCell ref="A3:A6"/>
    <mergeCell ref="B3:L4"/>
    <mergeCell ref="B5:E5"/>
    <mergeCell ref="F5:I5"/>
    <mergeCell ref="M3:M6"/>
    <mergeCell ref="J5:L5"/>
    <mergeCell ref="N3:O4"/>
    <mergeCell ref="N5:N6"/>
    <mergeCell ref="O5:O6"/>
  </mergeCells>
  <printOptions horizontalCentered="1"/>
  <pageMargins left="0.7874015748031497" right="0.7874015748031497" top="0.984251968503937" bottom="0.984251968503937" header="0.5118110236220472" footer="0.5118110236220472"/>
  <pageSetup fitToHeight="2" orientation="landscape" paperSize="9" r:id="rId2"/>
  <rowBreaks count="1" manualBreakCount="1">
    <brk id="1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2001-03-29T02:42:36Z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