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9090" activeTab="0"/>
  </bookViews>
  <sheets>
    <sheet name="Ｐ２７" sheetId="1" r:id="rId1"/>
  </sheets>
  <definedNames>
    <definedName name="_xlnm.Print_Area" localSheetId="0">'Ｐ２７'!$A$1:$N$44</definedName>
  </definedNames>
  <calcPr fullCalcOnLoad="1"/>
</workbook>
</file>

<file path=xl/sharedStrings.xml><?xml version="1.0" encoding="utf-8"?>
<sst xmlns="http://schemas.openxmlformats.org/spreadsheetml/2006/main" count="157" uniqueCount="30">
  <si>
    <t>（単位：人）</t>
  </si>
  <si>
    <t>区分</t>
  </si>
  <si>
    <t>卒業者総数</t>
  </si>
  <si>
    <t>進学者</t>
  </si>
  <si>
    <t>専修学校等　　入学者</t>
  </si>
  <si>
    <t>就職者</t>
  </si>
  <si>
    <t>無業者</t>
  </si>
  <si>
    <t>その他　　　　　（死亡・不詳）</t>
  </si>
  <si>
    <t>全日制高校進学率（％）</t>
  </si>
  <si>
    <t>計</t>
  </si>
  <si>
    <t>進学率（％）</t>
  </si>
  <si>
    <t>全日制高校</t>
  </si>
  <si>
    <t>定時制高校</t>
  </si>
  <si>
    <t>通信制高校</t>
  </si>
  <si>
    <t>高等専門学校等</t>
  </si>
  <si>
    <t>２年度</t>
  </si>
  <si>
    <t>私立</t>
  </si>
  <si>
    <t>－</t>
  </si>
  <si>
    <t>公立</t>
  </si>
  <si>
    <t>国立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</si>
  <si>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</si>
  <si>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</si>
  <si>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</si>
  <si>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</si>
  <si>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</si>
  <si>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</si>
  <si>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</si>
  <si>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</si>
  <si>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</si>
  <si>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中学校卒業後の状況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</si>
</sst>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6"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7" fontId="5" fillId="0" borderId="8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5" xfId="0" applyNumberFormat="1" applyFont="1" applyBorder="1" applyAlignment="1">
      <alignment/>
    </xf>
    <xf numFmtId="0" fontId="5" fillId="0" borderId="4" xfId="0" applyFont="1" applyBorder="1" applyAlignment="1">
      <alignment horizontal="center" vertical="distributed" wrapText="1"/>
    </xf>
    <xf numFmtId="0" fontId="5" fillId="0" borderId="17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4"/>
  <sheetViews>
    <sheetView tabSelected="1" workbookViewId="0" topLeftCell="A1">
      <pane xSplit="3" ySplit="4" topLeftCell="H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875" style="0" customWidth="1"/>
    <col min="2" max="2" width="7.875" style="0" customWidth="1"/>
    <col min="3" max="3" width="8.625" style="0" customWidth="1"/>
    <col min="4" max="9" width="11.50390625" style="0" customWidth="1"/>
    <col min="10" max="14" width="12.625" style="0" customWidth="1"/>
  </cols>
  <sheetData>
    <row r="1" ht="18.75">
      <c r="A1" s="1" t="s">
        <v>29</v>
      </c>
    </row>
    <row r="2" ht="14.25" customHeight="1">
      <c r="N2" s="2" t="s">
        <v>0</v>
      </c>
    </row>
    <row r="3" spans="1:14" ht="16.5" customHeight="1">
      <c r="A3" s="43" t="s">
        <v>1</v>
      </c>
      <c r="B3" s="44"/>
      <c r="C3" s="47" t="s">
        <v>2</v>
      </c>
      <c r="D3" s="53" t="s">
        <v>3</v>
      </c>
      <c r="E3" s="54"/>
      <c r="F3" s="54"/>
      <c r="G3" s="54"/>
      <c r="H3" s="54"/>
      <c r="I3" s="55"/>
      <c r="J3" s="51" t="s">
        <v>4</v>
      </c>
      <c r="K3" s="51" t="s">
        <v>5</v>
      </c>
      <c r="L3" s="56" t="s">
        <v>6</v>
      </c>
      <c r="M3" s="49" t="s">
        <v>7</v>
      </c>
      <c r="N3" s="51" t="s">
        <v>8</v>
      </c>
    </row>
    <row r="4" spans="1:14" ht="25.5" customHeight="1" thickBot="1">
      <c r="A4" s="45"/>
      <c r="B4" s="46"/>
      <c r="C4" s="48"/>
      <c r="D4" s="3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5" t="s">
        <v>14</v>
      </c>
      <c r="J4" s="52"/>
      <c r="K4" s="52"/>
      <c r="L4" s="57"/>
      <c r="M4" s="50"/>
      <c r="N4" s="52"/>
    </row>
    <row r="5" spans="1:14" s="13" customFormat="1" ht="28.5" customHeight="1" thickTop="1">
      <c r="A5" s="42" t="s">
        <v>15</v>
      </c>
      <c r="B5" s="6" t="s">
        <v>9</v>
      </c>
      <c r="C5" s="7">
        <f>C6+C7+C8</f>
        <v>32716</v>
      </c>
      <c r="D5" s="8">
        <f>F5+G5+H5+I5</f>
        <v>31176</v>
      </c>
      <c r="E5" s="9">
        <v>95.3</v>
      </c>
      <c r="F5" s="10">
        <f>+F6+F7+F8</f>
        <v>30248</v>
      </c>
      <c r="G5" s="10">
        <v>648</v>
      </c>
      <c r="H5" s="10">
        <f>H6+H7</f>
        <v>21</v>
      </c>
      <c r="I5" s="11">
        <v>259</v>
      </c>
      <c r="J5" s="7">
        <f>J6+J7</f>
        <v>596</v>
      </c>
      <c r="K5" s="7">
        <f>K6+K7</f>
        <v>708</v>
      </c>
      <c r="L5" s="7">
        <f>L6+C7+L8</f>
        <v>32342</v>
      </c>
      <c r="M5" s="7">
        <v>2</v>
      </c>
      <c r="N5" s="12">
        <v>92.5</v>
      </c>
    </row>
    <row r="6" spans="1:14" s="13" customFormat="1" ht="28.5" customHeight="1">
      <c r="A6" s="42"/>
      <c r="B6" s="14" t="s">
        <v>16</v>
      </c>
      <c r="C6" s="15">
        <v>195</v>
      </c>
      <c r="D6" s="16">
        <v>190</v>
      </c>
      <c r="E6" s="17">
        <v>97.4</v>
      </c>
      <c r="F6" s="18">
        <v>189</v>
      </c>
      <c r="G6" s="19" t="s">
        <v>17</v>
      </c>
      <c r="H6" s="18">
        <v>1</v>
      </c>
      <c r="I6" s="20" t="s">
        <v>17</v>
      </c>
      <c r="J6" s="15">
        <v>2</v>
      </c>
      <c r="K6" s="15">
        <v>1</v>
      </c>
      <c r="L6" s="15">
        <v>2</v>
      </c>
      <c r="M6" s="21" t="s">
        <v>17</v>
      </c>
      <c r="N6" s="22">
        <v>96.9</v>
      </c>
    </row>
    <row r="7" spans="1:14" s="13" customFormat="1" ht="28.5" customHeight="1">
      <c r="A7" s="42"/>
      <c r="B7" s="14" t="s">
        <v>18</v>
      </c>
      <c r="C7" s="15">
        <v>32338</v>
      </c>
      <c r="D7" s="16">
        <f>F7+G7+H7+I7</f>
        <v>30805</v>
      </c>
      <c r="E7" s="17">
        <v>95.3</v>
      </c>
      <c r="F7" s="18">
        <v>29878</v>
      </c>
      <c r="G7" s="18">
        <v>648</v>
      </c>
      <c r="H7" s="18">
        <v>20</v>
      </c>
      <c r="I7" s="23">
        <v>259</v>
      </c>
      <c r="J7" s="15">
        <v>594</v>
      </c>
      <c r="K7" s="15">
        <v>707</v>
      </c>
      <c r="L7" s="15">
        <v>230</v>
      </c>
      <c r="M7" s="15">
        <v>2</v>
      </c>
      <c r="N7" s="22">
        <v>92.4</v>
      </c>
    </row>
    <row r="8" spans="1:14" s="13" customFormat="1" ht="28.5" customHeight="1">
      <c r="A8" s="42"/>
      <c r="B8" s="24" t="s">
        <v>19</v>
      </c>
      <c r="C8" s="25">
        <v>183</v>
      </c>
      <c r="D8" s="26">
        <v>181</v>
      </c>
      <c r="E8" s="27">
        <v>98.9</v>
      </c>
      <c r="F8" s="28">
        <v>181</v>
      </c>
      <c r="G8" s="29" t="s">
        <v>17</v>
      </c>
      <c r="H8" s="30" t="s">
        <v>17</v>
      </c>
      <c r="I8" s="31" t="s">
        <v>17</v>
      </c>
      <c r="J8" s="32" t="s">
        <v>17</v>
      </c>
      <c r="K8" s="32" t="s">
        <v>17</v>
      </c>
      <c r="L8" s="25">
        <v>2</v>
      </c>
      <c r="M8" s="32" t="s">
        <v>17</v>
      </c>
      <c r="N8" s="33">
        <v>98.9</v>
      </c>
    </row>
    <row r="9" spans="1:14" s="13" customFormat="1" ht="28.5" customHeight="1">
      <c r="A9" s="39" t="s">
        <v>20</v>
      </c>
      <c r="B9" s="6" t="s">
        <v>9</v>
      </c>
      <c r="C9" s="7">
        <f>C10+C11+C12</f>
        <v>30452</v>
      </c>
      <c r="D9" s="8">
        <f>F9+G9+H9+I9</f>
        <v>29070</v>
      </c>
      <c r="E9" s="9">
        <v>95.5</v>
      </c>
      <c r="F9" s="10">
        <f>F10+F11+F12</f>
        <v>28254</v>
      </c>
      <c r="G9" s="10">
        <f>G10+G11</f>
        <v>532</v>
      </c>
      <c r="H9" s="10">
        <f>H10+H11</f>
        <v>22</v>
      </c>
      <c r="I9" s="11">
        <v>262</v>
      </c>
      <c r="J9" s="7">
        <v>505</v>
      </c>
      <c r="K9" s="7">
        <v>678</v>
      </c>
      <c r="L9" s="7">
        <f>L10+L11</f>
        <v>199</v>
      </c>
      <c r="M9" s="34" t="s">
        <v>17</v>
      </c>
      <c r="N9" s="12">
        <v>92.8</v>
      </c>
    </row>
    <row r="10" spans="1:14" s="13" customFormat="1" ht="28.5" customHeight="1">
      <c r="A10" s="40"/>
      <c r="B10" s="14" t="s">
        <v>16</v>
      </c>
      <c r="C10" s="15">
        <v>210</v>
      </c>
      <c r="D10" s="16">
        <v>207</v>
      </c>
      <c r="E10" s="17">
        <v>98.6</v>
      </c>
      <c r="F10" s="18">
        <v>203</v>
      </c>
      <c r="G10" s="18">
        <v>3</v>
      </c>
      <c r="H10" s="18">
        <v>1</v>
      </c>
      <c r="I10" s="20" t="s">
        <v>17</v>
      </c>
      <c r="J10" s="21" t="s">
        <v>17</v>
      </c>
      <c r="K10" s="21" t="s">
        <v>17</v>
      </c>
      <c r="L10" s="15">
        <v>3</v>
      </c>
      <c r="M10" s="21" t="s">
        <v>17</v>
      </c>
      <c r="N10" s="22">
        <v>96.7</v>
      </c>
    </row>
    <row r="11" spans="1:14" s="13" customFormat="1" ht="28.5" customHeight="1">
      <c r="A11" s="40"/>
      <c r="B11" s="14" t="s">
        <v>18</v>
      </c>
      <c r="C11" s="15">
        <v>30057</v>
      </c>
      <c r="D11" s="16">
        <f>F11+G11+H11+I11</f>
        <v>28683</v>
      </c>
      <c r="E11" s="17">
        <v>95.4</v>
      </c>
      <c r="F11" s="18">
        <v>27871</v>
      </c>
      <c r="G11" s="18">
        <v>529</v>
      </c>
      <c r="H11" s="18">
        <v>21</v>
      </c>
      <c r="I11" s="23">
        <v>262</v>
      </c>
      <c r="J11" s="15">
        <v>500</v>
      </c>
      <c r="K11" s="15">
        <v>678</v>
      </c>
      <c r="L11" s="15">
        <v>196</v>
      </c>
      <c r="M11" s="21" t="s">
        <v>17</v>
      </c>
      <c r="N11" s="22">
        <v>92.7</v>
      </c>
    </row>
    <row r="12" spans="1:14" s="13" customFormat="1" ht="28.5" customHeight="1">
      <c r="A12" s="41"/>
      <c r="B12" s="24" t="s">
        <v>19</v>
      </c>
      <c r="C12" s="25">
        <v>185</v>
      </c>
      <c r="D12" s="35">
        <v>180</v>
      </c>
      <c r="E12" s="27">
        <v>97.3</v>
      </c>
      <c r="F12" s="28">
        <v>180</v>
      </c>
      <c r="G12" s="30" t="s">
        <v>17</v>
      </c>
      <c r="H12" s="30" t="s">
        <v>17</v>
      </c>
      <c r="I12" s="31" t="s">
        <v>17</v>
      </c>
      <c r="J12" s="25">
        <v>5</v>
      </c>
      <c r="K12" s="32" t="s">
        <v>17</v>
      </c>
      <c r="L12" s="32" t="s">
        <v>17</v>
      </c>
      <c r="M12" s="32" t="s">
        <v>17</v>
      </c>
      <c r="N12" s="33">
        <v>97.3</v>
      </c>
    </row>
    <row r="13" spans="1:14" s="13" customFormat="1" ht="28.5" customHeight="1">
      <c r="A13" s="39" t="s">
        <v>21</v>
      </c>
      <c r="B13" s="6" t="s">
        <v>9</v>
      </c>
      <c r="C13" s="7">
        <f>C14+C15</f>
        <v>29459</v>
      </c>
      <c r="D13" s="8">
        <f>F13+G13+H13+I13</f>
        <v>28429</v>
      </c>
      <c r="E13" s="9">
        <v>96.5</v>
      </c>
      <c r="F13" s="10">
        <f>F14+F15+F16</f>
        <v>27627</v>
      </c>
      <c r="G13" s="10">
        <v>518</v>
      </c>
      <c r="H13" s="10">
        <f>H14+H15</f>
        <v>27</v>
      </c>
      <c r="I13" s="11">
        <v>257</v>
      </c>
      <c r="J13" s="7">
        <f>J14+J15</f>
        <v>454</v>
      </c>
      <c r="K13" s="7">
        <v>576</v>
      </c>
      <c r="L13" s="7">
        <f>176+6</f>
        <v>182</v>
      </c>
      <c r="M13" s="7">
        <v>2</v>
      </c>
      <c r="N13" s="12">
        <v>93.8</v>
      </c>
    </row>
    <row r="14" spans="1:14" s="13" customFormat="1" ht="28.5" customHeight="1">
      <c r="A14" s="40"/>
      <c r="B14" s="14" t="s">
        <v>16</v>
      </c>
      <c r="C14" s="15">
        <v>185</v>
      </c>
      <c r="D14" s="16">
        <v>183</v>
      </c>
      <c r="E14" s="17">
        <v>98.9</v>
      </c>
      <c r="F14" s="18">
        <v>182</v>
      </c>
      <c r="G14" s="19" t="s">
        <v>17</v>
      </c>
      <c r="H14" s="18">
        <v>1</v>
      </c>
      <c r="I14" s="20" t="s">
        <v>17</v>
      </c>
      <c r="J14" s="15">
        <v>2</v>
      </c>
      <c r="K14" s="21" t="s">
        <v>17</v>
      </c>
      <c r="L14" s="21" t="s">
        <v>17</v>
      </c>
      <c r="M14" s="21" t="s">
        <v>17</v>
      </c>
      <c r="N14" s="22">
        <v>98.4</v>
      </c>
    </row>
    <row r="15" spans="1:14" s="13" customFormat="1" ht="28.5" customHeight="1">
      <c r="A15" s="40"/>
      <c r="B15" s="14" t="s">
        <v>18</v>
      </c>
      <c r="C15" s="15">
        <v>29274</v>
      </c>
      <c r="D15" s="16">
        <f>F15+G15+H15+I15</f>
        <v>28068</v>
      </c>
      <c r="E15" s="17">
        <v>95.9</v>
      </c>
      <c r="F15" s="18">
        <v>27267</v>
      </c>
      <c r="G15" s="18">
        <v>518</v>
      </c>
      <c r="H15" s="18">
        <v>26</v>
      </c>
      <c r="I15" s="23">
        <v>257</v>
      </c>
      <c r="J15" s="15">
        <v>452</v>
      </c>
      <c r="K15" s="15">
        <v>576</v>
      </c>
      <c r="L15" s="15">
        <v>176</v>
      </c>
      <c r="M15" s="15">
        <v>2</v>
      </c>
      <c r="N15" s="22">
        <v>93.1</v>
      </c>
    </row>
    <row r="16" spans="1:126" s="36" customFormat="1" ht="28.5" customHeight="1">
      <c r="A16" s="41"/>
      <c r="B16" s="24" t="s">
        <v>19</v>
      </c>
      <c r="C16" s="25">
        <v>184</v>
      </c>
      <c r="D16" s="26">
        <v>178</v>
      </c>
      <c r="E16" s="27">
        <v>96.7</v>
      </c>
      <c r="F16" s="28">
        <v>178</v>
      </c>
      <c r="G16" s="30" t="s">
        <v>17</v>
      </c>
      <c r="H16" s="30" t="s">
        <v>17</v>
      </c>
      <c r="I16" s="31" t="s">
        <v>17</v>
      </c>
      <c r="J16" s="32" t="s">
        <v>17</v>
      </c>
      <c r="K16" s="32" t="s">
        <v>17</v>
      </c>
      <c r="L16" s="25">
        <v>6</v>
      </c>
      <c r="M16" s="32" t="s">
        <v>17</v>
      </c>
      <c r="N16" s="33">
        <v>96.7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</row>
    <row r="17" spans="1:14" s="13" customFormat="1" ht="28.5" customHeight="1">
      <c r="A17" s="42" t="s">
        <v>22</v>
      </c>
      <c r="B17" s="6" t="s">
        <v>9</v>
      </c>
      <c r="C17" s="7">
        <f>C18+C19+C20</f>
        <v>28811</v>
      </c>
      <c r="D17" s="8">
        <f>F17+G17+H17+I17</f>
        <v>27804</v>
      </c>
      <c r="E17" s="9">
        <v>96.5</v>
      </c>
      <c r="F17" s="10">
        <f>F18+F19+F20</f>
        <v>27181</v>
      </c>
      <c r="G17" s="10">
        <v>320</v>
      </c>
      <c r="H17" s="10">
        <v>36</v>
      </c>
      <c r="I17" s="11">
        <v>267</v>
      </c>
      <c r="J17" s="7">
        <v>341</v>
      </c>
      <c r="K17" s="7">
        <v>449</v>
      </c>
      <c r="L17" s="7">
        <f>L18+L19+L20</f>
        <v>214</v>
      </c>
      <c r="M17" s="7">
        <v>2</v>
      </c>
      <c r="N17" s="12">
        <v>94.3</v>
      </c>
    </row>
    <row r="18" spans="1:14" s="13" customFormat="1" ht="28.5" customHeight="1">
      <c r="A18" s="42"/>
      <c r="B18" s="14" t="s">
        <v>16</v>
      </c>
      <c r="C18" s="15">
        <v>204</v>
      </c>
      <c r="D18" s="16">
        <v>201</v>
      </c>
      <c r="E18" s="17">
        <v>98.5</v>
      </c>
      <c r="F18" s="18">
        <v>199</v>
      </c>
      <c r="G18" s="19" t="s">
        <v>17</v>
      </c>
      <c r="H18" s="18">
        <v>2</v>
      </c>
      <c r="I18" s="20" t="s">
        <v>17</v>
      </c>
      <c r="J18" s="21" t="s">
        <v>17</v>
      </c>
      <c r="K18" s="21" t="s">
        <v>17</v>
      </c>
      <c r="L18" s="15">
        <v>3</v>
      </c>
      <c r="M18" s="21" t="s">
        <v>17</v>
      </c>
      <c r="N18" s="22">
        <v>97.5</v>
      </c>
    </row>
    <row r="19" spans="1:14" s="13" customFormat="1" ht="28.5" customHeight="1">
      <c r="A19" s="42"/>
      <c r="B19" s="14" t="s">
        <v>18</v>
      </c>
      <c r="C19" s="15">
        <v>28431</v>
      </c>
      <c r="D19" s="16">
        <f>F19+G19+H19+I19</f>
        <v>27430</v>
      </c>
      <c r="E19" s="17">
        <v>96.5</v>
      </c>
      <c r="F19" s="18">
        <v>26809</v>
      </c>
      <c r="G19" s="18">
        <v>320</v>
      </c>
      <c r="H19" s="18">
        <v>34</v>
      </c>
      <c r="I19" s="23">
        <v>267</v>
      </c>
      <c r="J19" s="15">
        <v>341</v>
      </c>
      <c r="K19" s="15">
        <v>449</v>
      </c>
      <c r="L19" s="15">
        <v>209</v>
      </c>
      <c r="M19" s="15">
        <v>2</v>
      </c>
      <c r="N19" s="22">
        <v>94.3</v>
      </c>
    </row>
    <row r="20" spans="1:14" s="13" customFormat="1" ht="28.5" customHeight="1">
      <c r="A20" s="42"/>
      <c r="B20" s="24" t="s">
        <v>19</v>
      </c>
      <c r="C20" s="25">
        <v>176</v>
      </c>
      <c r="D20" s="26">
        <v>173</v>
      </c>
      <c r="E20" s="27">
        <v>98.3</v>
      </c>
      <c r="F20" s="28">
        <v>173</v>
      </c>
      <c r="G20" s="30" t="s">
        <v>17</v>
      </c>
      <c r="H20" s="30" t="s">
        <v>17</v>
      </c>
      <c r="I20" s="31" t="s">
        <v>17</v>
      </c>
      <c r="J20" s="32" t="s">
        <v>17</v>
      </c>
      <c r="K20" s="25">
        <v>1</v>
      </c>
      <c r="L20" s="25">
        <v>2</v>
      </c>
      <c r="M20" s="32" t="s">
        <v>17</v>
      </c>
      <c r="N20" s="33">
        <v>98.3</v>
      </c>
    </row>
    <row r="21" spans="1:14" s="13" customFormat="1" ht="28.5" customHeight="1">
      <c r="A21" s="42" t="s">
        <v>23</v>
      </c>
      <c r="B21" s="6" t="s">
        <v>9</v>
      </c>
      <c r="C21" s="7">
        <f>C22+C23+C24</f>
        <v>27821</v>
      </c>
      <c r="D21" s="8">
        <f>F21+G21+H21+I21</f>
        <v>26837</v>
      </c>
      <c r="E21" s="9">
        <v>96.5</v>
      </c>
      <c r="F21" s="10">
        <f>F22+F23+F24</f>
        <v>26163</v>
      </c>
      <c r="G21" s="10">
        <v>347</v>
      </c>
      <c r="H21" s="10">
        <v>45</v>
      </c>
      <c r="I21" s="11">
        <v>282</v>
      </c>
      <c r="J21" s="7">
        <v>395</v>
      </c>
      <c r="K21" s="7">
        <v>367</v>
      </c>
      <c r="L21" s="7">
        <v>220</v>
      </c>
      <c r="M21" s="7">
        <v>2</v>
      </c>
      <c r="N21" s="12">
        <v>94</v>
      </c>
    </row>
    <row r="22" spans="1:14" s="13" customFormat="1" ht="28.5" customHeight="1">
      <c r="A22" s="42"/>
      <c r="B22" s="14" t="s">
        <v>16</v>
      </c>
      <c r="C22" s="15">
        <v>201</v>
      </c>
      <c r="D22" s="16">
        <v>196</v>
      </c>
      <c r="E22" s="17">
        <v>97.5</v>
      </c>
      <c r="F22" s="18">
        <v>194</v>
      </c>
      <c r="G22" s="19" t="s">
        <v>17</v>
      </c>
      <c r="H22" s="18">
        <v>1</v>
      </c>
      <c r="I22" s="23">
        <v>1</v>
      </c>
      <c r="J22" s="15">
        <v>1</v>
      </c>
      <c r="K22" s="15">
        <v>1</v>
      </c>
      <c r="L22" s="15">
        <v>3</v>
      </c>
      <c r="M22" s="21" t="s">
        <v>17</v>
      </c>
      <c r="N22" s="22">
        <v>96.5</v>
      </c>
    </row>
    <row r="23" spans="1:14" s="13" customFormat="1" ht="28.5" customHeight="1">
      <c r="A23" s="42"/>
      <c r="B23" s="14" t="s">
        <v>18</v>
      </c>
      <c r="C23" s="15">
        <v>27445</v>
      </c>
      <c r="D23" s="16">
        <f>F23+G23+H23+I23</f>
        <v>26470</v>
      </c>
      <c r="E23" s="17">
        <v>96.4</v>
      </c>
      <c r="F23" s="18">
        <v>25799</v>
      </c>
      <c r="G23" s="18">
        <v>346</v>
      </c>
      <c r="H23" s="18">
        <v>44</v>
      </c>
      <c r="I23" s="23">
        <v>281</v>
      </c>
      <c r="J23" s="15">
        <v>393</v>
      </c>
      <c r="K23" s="15">
        <v>366</v>
      </c>
      <c r="L23" s="15">
        <v>214</v>
      </c>
      <c r="M23" s="15">
        <v>2</v>
      </c>
      <c r="N23" s="22">
        <v>94</v>
      </c>
    </row>
    <row r="24" spans="1:14" s="13" customFormat="1" ht="28.5" customHeight="1">
      <c r="A24" s="42"/>
      <c r="B24" s="24" t="s">
        <v>19</v>
      </c>
      <c r="C24" s="25">
        <v>175</v>
      </c>
      <c r="D24" s="26">
        <v>171</v>
      </c>
      <c r="E24" s="27">
        <v>97.7</v>
      </c>
      <c r="F24" s="28">
        <v>170</v>
      </c>
      <c r="G24" s="28">
        <v>1</v>
      </c>
      <c r="H24" s="30" t="s">
        <v>17</v>
      </c>
      <c r="I24" s="31" t="s">
        <v>17</v>
      </c>
      <c r="J24" s="25">
        <v>1</v>
      </c>
      <c r="K24" s="32" t="s">
        <v>17</v>
      </c>
      <c r="L24" s="25">
        <v>3</v>
      </c>
      <c r="M24" s="32" t="s">
        <v>17</v>
      </c>
      <c r="N24" s="33">
        <v>97.1</v>
      </c>
    </row>
    <row r="25" spans="1:14" s="13" customFormat="1" ht="28.5" customHeight="1">
      <c r="A25" s="42" t="s">
        <v>24</v>
      </c>
      <c r="B25" s="6" t="s">
        <v>9</v>
      </c>
      <c r="C25" s="7">
        <f>C26+C27+C28</f>
        <v>26931</v>
      </c>
      <c r="D25" s="8">
        <f>F25+G25+H25+I25</f>
        <v>26113</v>
      </c>
      <c r="E25" s="9">
        <v>97</v>
      </c>
      <c r="F25" s="10">
        <f>F26+F27+F28</f>
        <v>25544</v>
      </c>
      <c r="G25" s="10">
        <f>G26+G27+G28</f>
        <v>245</v>
      </c>
      <c r="H25" s="10">
        <f>H26+H27+H28</f>
        <v>40</v>
      </c>
      <c r="I25" s="11">
        <v>284</v>
      </c>
      <c r="J25" s="7">
        <v>290</v>
      </c>
      <c r="K25" s="7">
        <v>289</v>
      </c>
      <c r="L25" s="7">
        <f>L26+L27+L28</f>
        <v>238</v>
      </c>
      <c r="M25" s="7">
        <v>1</v>
      </c>
      <c r="N25" s="12">
        <v>94.8</v>
      </c>
    </row>
    <row r="26" spans="1:14" s="13" customFormat="1" ht="28.5" customHeight="1">
      <c r="A26" s="42"/>
      <c r="B26" s="14" t="s">
        <v>16</v>
      </c>
      <c r="C26" s="15">
        <v>201</v>
      </c>
      <c r="D26" s="16">
        <v>199</v>
      </c>
      <c r="E26" s="17">
        <v>99</v>
      </c>
      <c r="F26" s="18">
        <v>197</v>
      </c>
      <c r="G26" s="18">
        <v>1</v>
      </c>
      <c r="H26" s="18">
        <v>1</v>
      </c>
      <c r="I26" s="20" t="s">
        <v>17</v>
      </c>
      <c r="J26" s="21" t="s">
        <v>17</v>
      </c>
      <c r="K26" s="21" t="s">
        <v>17</v>
      </c>
      <c r="L26" s="15">
        <v>2</v>
      </c>
      <c r="M26" s="21" t="s">
        <v>17</v>
      </c>
      <c r="N26" s="22">
        <v>98</v>
      </c>
    </row>
    <row r="27" spans="1:14" s="13" customFormat="1" ht="28.5" customHeight="1">
      <c r="A27" s="42"/>
      <c r="B27" s="14" t="s">
        <v>18</v>
      </c>
      <c r="C27" s="15">
        <v>26556</v>
      </c>
      <c r="D27" s="16">
        <f>F27+G27+H27+I27</f>
        <v>25742</v>
      </c>
      <c r="E27" s="17">
        <v>96.9</v>
      </c>
      <c r="F27" s="18">
        <v>25178</v>
      </c>
      <c r="G27" s="18">
        <v>243</v>
      </c>
      <c r="H27" s="18">
        <v>38</v>
      </c>
      <c r="I27" s="23">
        <v>283</v>
      </c>
      <c r="J27" s="15">
        <v>290</v>
      </c>
      <c r="K27" s="15">
        <v>289</v>
      </c>
      <c r="L27" s="15">
        <v>234</v>
      </c>
      <c r="M27" s="15">
        <v>1</v>
      </c>
      <c r="N27" s="22">
        <v>94.8</v>
      </c>
    </row>
    <row r="28" spans="1:14" s="13" customFormat="1" ht="28.5" customHeight="1">
      <c r="A28" s="42"/>
      <c r="B28" s="24" t="s">
        <v>19</v>
      </c>
      <c r="C28" s="25">
        <v>174</v>
      </c>
      <c r="D28" s="26">
        <f>F28+G28+H28+I28</f>
        <v>172</v>
      </c>
      <c r="E28" s="27">
        <v>98.9</v>
      </c>
      <c r="F28" s="28">
        <v>169</v>
      </c>
      <c r="G28" s="28">
        <v>1</v>
      </c>
      <c r="H28" s="28">
        <v>1</v>
      </c>
      <c r="I28" s="38">
        <v>1</v>
      </c>
      <c r="J28" s="32" t="s">
        <v>17</v>
      </c>
      <c r="K28" s="32" t="s">
        <v>17</v>
      </c>
      <c r="L28" s="25">
        <v>2</v>
      </c>
      <c r="M28" s="32" t="s">
        <v>17</v>
      </c>
      <c r="N28" s="33">
        <v>97.1</v>
      </c>
    </row>
    <row r="29" spans="1:14" s="13" customFormat="1" ht="28.5" customHeight="1">
      <c r="A29" s="39" t="s">
        <v>25</v>
      </c>
      <c r="B29" s="6" t="s">
        <v>9</v>
      </c>
      <c r="C29" s="7">
        <f>C30+C31+C32</f>
        <v>25653</v>
      </c>
      <c r="D29" s="8">
        <f>F29+G29+H29+I29</f>
        <v>24779</v>
      </c>
      <c r="E29" s="9">
        <v>96.6</v>
      </c>
      <c r="F29" s="10">
        <f>F30+F31+F32</f>
        <v>24069</v>
      </c>
      <c r="G29" s="10">
        <f>G30+G31+G32</f>
        <v>380</v>
      </c>
      <c r="H29" s="10">
        <v>47</v>
      </c>
      <c r="I29" s="11">
        <v>283</v>
      </c>
      <c r="J29" s="7">
        <v>313</v>
      </c>
      <c r="K29" s="7">
        <v>305</v>
      </c>
      <c r="L29" s="7">
        <v>255</v>
      </c>
      <c r="M29" s="7">
        <v>1</v>
      </c>
      <c r="N29" s="12">
        <v>93.8</v>
      </c>
    </row>
    <row r="30" spans="1:14" s="13" customFormat="1" ht="28.5" customHeight="1">
      <c r="A30" s="40"/>
      <c r="B30" s="14" t="s">
        <v>16</v>
      </c>
      <c r="C30" s="15">
        <v>218</v>
      </c>
      <c r="D30" s="16">
        <v>216</v>
      </c>
      <c r="E30" s="17">
        <v>99.1</v>
      </c>
      <c r="F30" s="18">
        <v>214</v>
      </c>
      <c r="G30" s="18">
        <v>1</v>
      </c>
      <c r="H30" s="18">
        <v>1</v>
      </c>
      <c r="I30" s="20" t="s">
        <v>17</v>
      </c>
      <c r="J30" s="15">
        <v>1</v>
      </c>
      <c r="K30" s="15">
        <v>1</v>
      </c>
      <c r="L30" s="21" t="s">
        <v>17</v>
      </c>
      <c r="M30" s="21" t="s">
        <v>17</v>
      </c>
      <c r="N30" s="22">
        <v>98.2</v>
      </c>
    </row>
    <row r="31" spans="1:14" s="13" customFormat="1" ht="28.5" customHeight="1">
      <c r="A31" s="40"/>
      <c r="B31" s="14" t="s">
        <v>18</v>
      </c>
      <c r="C31" s="15">
        <v>25261</v>
      </c>
      <c r="D31" s="16">
        <f>F31+G31+H31+I31</f>
        <v>24389</v>
      </c>
      <c r="E31" s="17">
        <v>96.5</v>
      </c>
      <c r="F31" s="18">
        <v>23683</v>
      </c>
      <c r="G31" s="18">
        <v>377</v>
      </c>
      <c r="H31" s="18">
        <v>46</v>
      </c>
      <c r="I31" s="23">
        <v>283</v>
      </c>
      <c r="J31" s="15">
        <v>312</v>
      </c>
      <c r="K31" s="15">
        <v>304</v>
      </c>
      <c r="L31" s="15">
        <v>255</v>
      </c>
      <c r="M31" s="15">
        <v>1</v>
      </c>
      <c r="N31" s="22">
        <v>93.8</v>
      </c>
    </row>
    <row r="32" spans="1:14" s="13" customFormat="1" ht="28.5" customHeight="1">
      <c r="A32" s="41"/>
      <c r="B32" s="24" t="s">
        <v>19</v>
      </c>
      <c r="C32" s="25">
        <v>174</v>
      </c>
      <c r="D32" s="26">
        <v>174</v>
      </c>
      <c r="E32" s="27">
        <v>100</v>
      </c>
      <c r="F32" s="28">
        <v>172</v>
      </c>
      <c r="G32" s="28">
        <v>2</v>
      </c>
      <c r="H32" s="30" t="s">
        <v>17</v>
      </c>
      <c r="I32" s="31" t="s">
        <v>17</v>
      </c>
      <c r="J32" s="32" t="s">
        <v>17</v>
      </c>
      <c r="K32" s="32" t="s">
        <v>17</v>
      </c>
      <c r="L32" s="32" t="s">
        <v>17</v>
      </c>
      <c r="M32" s="32" t="s">
        <v>17</v>
      </c>
      <c r="N32" s="33">
        <v>98.9</v>
      </c>
    </row>
    <row r="33" spans="1:14" s="13" customFormat="1" ht="28.5" customHeight="1">
      <c r="A33" s="42" t="s">
        <v>26</v>
      </c>
      <c r="B33" s="6" t="s">
        <v>9</v>
      </c>
      <c r="C33" s="7">
        <f>C34+C35+C36</f>
        <v>24876</v>
      </c>
      <c r="D33" s="8">
        <f>F33+G33+H33+I33</f>
        <v>24112</v>
      </c>
      <c r="E33" s="9">
        <v>96.9</v>
      </c>
      <c r="F33" s="10">
        <f>F34+F35+F36</f>
        <v>23512</v>
      </c>
      <c r="G33" s="10">
        <v>246</v>
      </c>
      <c r="H33" s="10">
        <v>72</v>
      </c>
      <c r="I33" s="11">
        <v>282</v>
      </c>
      <c r="J33" s="7">
        <v>225</v>
      </c>
      <c r="K33" s="7">
        <v>310</v>
      </c>
      <c r="L33" s="7">
        <f>L34+L35+L36</f>
        <v>228</v>
      </c>
      <c r="M33" s="7">
        <v>1</v>
      </c>
      <c r="N33" s="12">
        <v>94.5</v>
      </c>
    </row>
    <row r="34" spans="1:14" s="13" customFormat="1" ht="28.5" customHeight="1">
      <c r="A34" s="42"/>
      <c r="B34" s="14" t="s">
        <v>16</v>
      </c>
      <c r="C34" s="15">
        <v>218</v>
      </c>
      <c r="D34" s="16">
        <v>215</v>
      </c>
      <c r="E34" s="17">
        <v>98.6</v>
      </c>
      <c r="F34" s="18">
        <v>213</v>
      </c>
      <c r="G34" s="18">
        <v>1</v>
      </c>
      <c r="H34" s="18">
        <v>1</v>
      </c>
      <c r="I34" s="20" t="s">
        <v>17</v>
      </c>
      <c r="J34" s="21" t="s">
        <v>17</v>
      </c>
      <c r="K34" s="21" t="s">
        <v>17</v>
      </c>
      <c r="L34" s="15">
        <v>3</v>
      </c>
      <c r="M34" s="21" t="s">
        <v>17</v>
      </c>
      <c r="N34" s="22">
        <v>97.7</v>
      </c>
    </row>
    <row r="35" spans="1:14" s="13" customFormat="1" ht="28.5" customHeight="1">
      <c r="A35" s="42"/>
      <c r="B35" s="14" t="s">
        <v>18</v>
      </c>
      <c r="C35" s="15">
        <v>24485</v>
      </c>
      <c r="D35" s="16">
        <f>F35+G35+H35+I35</f>
        <v>23727</v>
      </c>
      <c r="E35" s="17">
        <v>96.9</v>
      </c>
      <c r="F35" s="18">
        <v>23129</v>
      </c>
      <c r="G35" s="18">
        <v>245</v>
      </c>
      <c r="H35" s="18">
        <v>71</v>
      </c>
      <c r="I35" s="23">
        <v>282</v>
      </c>
      <c r="J35" s="15">
        <v>225</v>
      </c>
      <c r="K35" s="15">
        <v>310</v>
      </c>
      <c r="L35" s="15">
        <v>222</v>
      </c>
      <c r="M35" s="15">
        <v>1</v>
      </c>
      <c r="N35" s="22">
        <v>94.5</v>
      </c>
    </row>
    <row r="36" spans="1:14" s="13" customFormat="1" ht="28.5" customHeight="1">
      <c r="A36" s="42"/>
      <c r="B36" s="24" t="s">
        <v>19</v>
      </c>
      <c r="C36" s="25">
        <v>173</v>
      </c>
      <c r="D36" s="26">
        <v>170</v>
      </c>
      <c r="E36" s="27">
        <v>98.3</v>
      </c>
      <c r="F36" s="28">
        <v>170</v>
      </c>
      <c r="G36" s="30" t="s">
        <v>17</v>
      </c>
      <c r="H36" s="30" t="s">
        <v>17</v>
      </c>
      <c r="I36" s="31" t="s">
        <v>17</v>
      </c>
      <c r="J36" s="32" t="s">
        <v>17</v>
      </c>
      <c r="K36" s="32" t="s">
        <v>17</v>
      </c>
      <c r="L36" s="25">
        <v>3</v>
      </c>
      <c r="M36" s="32" t="s">
        <v>17</v>
      </c>
      <c r="N36" s="33">
        <v>98.3</v>
      </c>
    </row>
    <row r="37" spans="1:14" s="13" customFormat="1" ht="28.5" customHeight="1">
      <c r="A37" s="42" t="s">
        <v>27</v>
      </c>
      <c r="B37" s="6" t="s">
        <v>9</v>
      </c>
      <c r="C37" s="7">
        <f>C38+C39+C40</f>
        <v>24779</v>
      </c>
      <c r="D37" s="8">
        <f>F37+G37+H37+I37</f>
        <v>24039</v>
      </c>
      <c r="E37" s="9">
        <v>97</v>
      </c>
      <c r="F37" s="10">
        <f>F38+F39+F40</f>
        <v>23389</v>
      </c>
      <c r="G37" s="10">
        <f>G38+G39+G40</f>
        <v>276</v>
      </c>
      <c r="H37" s="10">
        <v>68</v>
      </c>
      <c r="I37" s="11">
        <v>306</v>
      </c>
      <c r="J37" s="7">
        <v>194</v>
      </c>
      <c r="K37" s="7">
        <v>273</v>
      </c>
      <c r="L37" s="7">
        <v>272</v>
      </c>
      <c r="M37" s="7">
        <v>1</v>
      </c>
      <c r="N37" s="12">
        <v>94.4</v>
      </c>
    </row>
    <row r="38" spans="1:14" s="13" customFormat="1" ht="28.5" customHeight="1">
      <c r="A38" s="42"/>
      <c r="B38" s="14" t="s">
        <v>16</v>
      </c>
      <c r="C38" s="15">
        <v>211</v>
      </c>
      <c r="D38" s="16">
        <v>206</v>
      </c>
      <c r="E38" s="17">
        <v>97.6</v>
      </c>
      <c r="F38" s="18">
        <v>204</v>
      </c>
      <c r="G38" s="18">
        <v>1</v>
      </c>
      <c r="H38" s="18">
        <v>1</v>
      </c>
      <c r="I38" s="20" t="s">
        <v>17</v>
      </c>
      <c r="J38" s="21" t="s">
        <v>17</v>
      </c>
      <c r="K38" s="21">
        <v>1</v>
      </c>
      <c r="L38" s="15">
        <v>4</v>
      </c>
      <c r="M38" s="21" t="s">
        <v>17</v>
      </c>
      <c r="N38" s="22">
        <v>96.7</v>
      </c>
    </row>
    <row r="39" spans="1:14" s="13" customFormat="1" ht="28.5" customHeight="1">
      <c r="A39" s="42"/>
      <c r="B39" s="14" t="s">
        <v>18</v>
      </c>
      <c r="C39" s="15">
        <v>24402</v>
      </c>
      <c r="D39" s="16">
        <f>SUM(F39:I39)</f>
        <v>23669</v>
      </c>
      <c r="E39" s="17">
        <v>97</v>
      </c>
      <c r="F39" s="18">
        <v>23026</v>
      </c>
      <c r="G39" s="18">
        <v>274</v>
      </c>
      <c r="H39" s="18">
        <v>67</v>
      </c>
      <c r="I39" s="23">
        <v>302</v>
      </c>
      <c r="J39" s="15">
        <v>194</v>
      </c>
      <c r="K39" s="15">
        <v>272</v>
      </c>
      <c r="L39" s="15">
        <v>266</v>
      </c>
      <c r="M39" s="15">
        <v>1</v>
      </c>
      <c r="N39" s="22">
        <v>94.4</v>
      </c>
    </row>
    <row r="40" spans="1:14" s="13" customFormat="1" ht="28.5" customHeight="1">
      <c r="A40" s="42"/>
      <c r="B40" s="24" t="s">
        <v>19</v>
      </c>
      <c r="C40" s="25">
        <v>166</v>
      </c>
      <c r="D40" s="26">
        <f>SUM(F40:I40)</f>
        <v>164</v>
      </c>
      <c r="E40" s="27">
        <v>98.8</v>
      </c>
      <c r="F40" s="28">
        <v>159</v>
      </c>
      <c r="G40" s="28">
        <v>1</v>
      </c>
      <c r="H40" s="30" t="s">
        <v>17</v>
      </c>
      <c r="I40" s="38">
        <v>4</v>
      </c>
      <c r="J40" s="32" t="s">
        <v>17</v>
      </c>
      <c r="K40" s="32" t="s">
        <v>17</v>
      </c>
      <c r="L40" s="25">
        <v>2</v>
      </c>
      <c r="M40" s="32" t="s">
        <v>17</v>
      </c>
      <c r="N40" s="33">
        <v>95.8</v>
      </c>
    </row>
    <row r="41" spans="1:14" s="13" customFormat="1" ht="28.5" customHeight="1">
      <c r="A41" s="39" t="s">
        <v>28</v>
      </c>
      <c r="B41" s="6" t="s">
        <v>9</v>
      </c>
      <c r="C41" s="7">
        <f>C42+C43+C44</f>
        <v>24729</v>
      </c>
      <c r="D41" s="8">
        <f>F41+G41+H41+I41</f>
        <v>24016</v>
      </c>
      <c r="E41" s="9">
        <v>97.1</v>
      </c>
      <c r="F41" s="10">
        <f aca="true" t="shared" si="0" ref="F41:M41">SUM(F42:F44)</f>
        <v>23320</v>
      </c>
      <c r="G41" s="10">
        <f t="shared" si="0"/>
        <v>340</v>
      </c>
      <c r="H41" s="10">
        <f t="shared" si="0"/>
        <v>67</v>
      </c>
      <c r="I41" s="11">
        <f t="shared" si="0"/>
        <v>289</v>
      </c>
      <c r="J41" s="7">
        <f t="shared" si="0"/>
        <v>176</v>
      </c>
      <c r="K41" s="7">
        <f t="shared" si="0"/>
        <v>217</v>
      </c>
      <c r="L41" s="7">
        <f t="shared" si="0"/>
        <v>319</v>
      </c>
      <c r="M41" s="7">
        <f t="shared" si="0"/>
        <v>1</v>
      </c>
      <c r="N41" s="12">
        <v>94.3</v>
      </c>
    </row>
    <row r="42" spans="1:14" s="13" customFormat="1" ht="28.5" customHeight="1">
      <c r="A42" s="40"/>
      <c r="B42" s="14" t="s">
        <v>16</v>
      </c>
      <c r="C42" s="15">
        <v>228</v>
      </c>
      <c r="D42" s="16">
        <f>SUM(F42:I42)</f>
        <v>224</v>
      </c>
      <c r="E42" s="17">
        <v>98.2</v>
      </c>
      <c r="F42" s="18">
        <v>224</v>
      </c>
      <c r="G42" s="19" t="s">
        <v>17</v>
      </c>
      <c r="H42" s="19" t="s">
        <v>17</v>
      </c>
      <c r="I42" s="20" t="s">
        <v>17</v>
      </c>
      <c r="J42" s="21" t="s">
        <v>17</v>
      </c>
      <c r="K42" s="21">
        <v>1</v>
      </c>
      <c r="L42" s="15">
        <v>3</v>
      </c>
      <c r="M42" s="21" t="s">
        <v>17</v>
      </c>
      <c r="N42" s="22">
        <v>98.2</v>
      </c>
    </row>
    <row r="43" spans="1:14" s="13" customFormat="1" ht="28.5" customHeight="1">
      <c r="A43" s="40"/>
      <c r="B43" s="14" t="s">
        <v>18</v>
      </c>
      <c r="C43" s="15">
        <v>24334</v>
      </c>
      <c r="D43" s="16">
        <f>SUM(F43:I43)</f>
        <v>23626</v>
      </c>
      <c r="E43" s="17">
        <v>97.1</v>
      </c>
      <c r="F43" s="18">
        <v>22933</v>
      </c>
      <c r="G43" s="18">
        <v>340</v>
      </c>
      <c r="H43" s="18">
        <v>67</v>
      </c>
      <c r="I43" s="23">
        <v>286</v>
      </c>
      <c r="J43" s="15">
        <v>176</v>
      </c>
      <c r="K43" s="15">
        <v>216</v>
      </c>
      <c r="L43" s="15">
        <v>315</v>
      </c>
      <c r="M43" s="15">
        <v>1</v>
      </c>
      <c r="N43" s="22">
        <v>94.2</v>
      </c>
    </row>
    <row r="44" spans="1:14" s="13" customFormat="1" ht="28.5" customHeight="1">
      <c r="A44" s="41"/>
      <c r="B44" s="24" t="s">
        <v>19</v>
      </c>
      <c r="C44" s="25">
        <v>167</v>
      </c>
      <c r="D44" s="26">
        <f>SUM(F44:I44)</f>
        <v>166</v>
      </c>
      <c r="E44" s="27">
        <v>99.4</v>
      </c>
      <c r="F44" s="28">
        <v>163</v>
      </c>
      <c r="G44" s="30" t="s">
        <v>17</v>
      </c>
      <c r="H44" s="30" t="s">
        <v>17</v>
      </c>
      <c r="I44" s="38">
        <v>3</v>
      </c>
      <c r="J44" s="32" t="s">
        <v>17</v>
      </c>
      <c r="K44" s="32" t="s">
        <v>17</v>
      </c>
      <c r="L44" s="25">
        <v>1</v>
      </c>
      <c r="M44" s="32" t="s">
        <v>17</v>
      </c>
      <c r="N44" s="33">
        <v>97.6</v>
      </c>
    </row>
    <row r="45" ht="15.75" customHeight="1"/>
  </sheetData>
  <mergeCells count="18">
    <mergeCell ref="M3:M4"/>
    <mergeCell ref="N3:N4"/>
    <mergeCell ref="D3:I3"/>
    <mergeCell ref="J3:J4"/>
    <mergeCell ref="K3:K4"/>
    <mergeCell ref="L3:L4"/>
    <mergeCell ref="A3:B4"/>
    <mergeCell ref="C3:C4"/>
    <mergeCell ref="A17:A20"/>
    <mergeCell ref="A5:A8"/>
    <mergeCell ref="A9:A12"/>
    <mergeCell ref="A13:A16"/>
    <mergeCell ref="A29:A32"/>
    <mergeCell ref="A41:A44"/>
    <mergeCell ref="A21:A24"/>
    <mergeCell ref="A25:A28"/>
    <mergeCell ref="A33:A36"/>
    <mergeCell ref="A37:A40"/>
  </mergeCells>
  <printOptions/>
  <pageMargins left="0.58" right="0.35" top="0.98" bottom="1" header="0.512" footer="0.512"/>
  <pageSetup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2000-03-28T04:50:25Z</cp:lastPrinted>
  <dcterms:created xsi:type="dcterms:W3CDTF">2000-03-27T10:38:01Z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