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777" activeTab="0"/>
  </bookViews>
  <sheets>
    <sheet name="保険税賦課徴収状況（その１）" sheetId="1" r:id="rId1"/>
    <sheet name="保険税賦課徴収状況（その２）" sheetId="2" r:id="rId2"/>
    <sheet name="保険税賦課徴収状況（その３）" sheetId="3" r:id="rId3"/>
    <sheet name="保険税収納状況（その１）" sheetId="4" r:id="rId4"/>
    <sheet name="保険税収納状況（その２）" sheetId="5" r:id="rId5"/>
  </sheets>
  <definedNames/>
  <calcPr fullCalcOnLoad="1"/>
</workbook>
</file>

<file path=xl/sharedStrings.xml><?xml version="1.0" encoding="utf-8"?>
<sst xmlns="http://schemas.openxmlformats.org/spreadsheetml/2006/main" count="1445" uniqueCount="309">
  <si>
    <t>番</t>
  </si>
  <si>
    <t>保険者名</t>
  </si>
  <si>
    <t>税料</t>
  </si>
  <si>
    <t>賦課</t>
  </si>
  <si>
    <t>徴収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</si>
  <si>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</si>
  <si>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</si>
  <si>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</si>
  <si>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</si>
  <si>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</si>
  <si>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</si>
  <si>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</si>
  <si>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</si>
  <si>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</si>
  <si>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</si>
  <si>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</si>
  <si>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>計</t>
  </si>
  <si>
    <t>(税)</t>
  </si>
  <si>
    <t>による</t>
  </si>
  <si>
    <t>の</t>
  </si>
  <si>
    <t>限度額を</t>
  </si>
  <si>
    <t>号</t>
  </si>
  <si>
    <t>の別</t>
  </si>
  <si>
    <t>方式</t>
  </si>
  <si>
    <t>回数</t>
  </si>
  <si>
    <t>金額</t>
  </si>
  <si>
    <t>割合</t>
  </si>
  <si>
    <t>軽 減 額</t>
  </si>
  <si>
    <t>減免額</t>
  </si>
  <si>
    <t>超える額</t>
  </si>
  <si>
    <t>調 定 額</t>
  </si>
  <si>
    <t>回</t>
  </si>
  <si>
    <t>千円</t>
  </si>
  <si>
    <t>％</t>
  </si>
  <si>
    <t>前橋市</t>
  </si>
  <si>
    <t>税</t>
  </si>
  <si>
    <t>４</t>
  </si>
  <si>
    <t>高崎市</t>
  </si>
  <si>
    <t>〃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</si>
  <si>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</si>
  <si>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</si>
  <si>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</si>
  <si>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</si>
  <si>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</si>
  <si>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</si>
  <si>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</si>
  <si>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</si>
  <si>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</si>
  <si>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</si>
  <si>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</si>
  <si>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</si>
  <si>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</si>
  <si>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</si>
  <si>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</si>
  <si>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</si>
  <si>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</si>
  <si>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</si>
  <si>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</si>
  <si>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</si>
  <si>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</si>
  <si>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</si>
  <si>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</si>
  <si>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</si>
  <si>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</si>
  <si>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</si>
  <si>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</si>
  <si>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</si>
  <si>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</si>
  <si>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</si>
  <si>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</si>
  <si>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</si>
  <si>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</si>
  <si>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</si>
  <si>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</si>
  <si>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</si>
  <si>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</si>
  <si>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</si>
  <si>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</si>
  <si>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</si>
  <si>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</si>
  <si>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</si>
  <si>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</si>
  <si>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</si>
  <si>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</si>
  <si>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</si>
  <si>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</si>
  <si>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</si>
  <si>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</si>
  <si>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</si>
  <si>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</si>
  <si>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</si>
  <si>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</si>
  <si>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</si>
  <si>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</si>
  <si>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</si>
  <si>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</si>
  <si>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</si>
  <si>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</si>
  <si>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</si>
  <si>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</si>
  <si>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</si>
  <si>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</si>
  <si>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</si>
  <si>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</si>
  <si>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</si>
  <si>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</si>
  <si>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－</t>
  </si>
  <si>
    <t>※  この表における保険税の割合は、算定額の単純な割合であり、いわゆる賦課割合とは異なるものである。</t>
  </si>
  <si>
    <t>保  険  料 （税） 率</t>
  </si>
  <si>
    <t>課  税  対  象  額</t>
  </si>
  <si>
    <t>所得</t>
  </si>
  <si>
    <t>資産</t>
  </si>
  <si>
    <t>課税対象</t>
  </si>
  <si>
    <t>割の</t>
  </si>
  <si>
    <t>所得割</t>
  </si>
  <si>
    <t>資産割</t>
  </si>
  <si>
    <t>均等割</t>
  </si>
  <si>
    <t>平等割</t>
  </si>
  <si>
    <t>限度</t>
  </si>
  <si>
    <t>所  得  割</t>
  </si>
  <si>
    <t>資 産 割</t>
  </si>
  <si>
    <t>世 帯 数</t>
  </si>
  <si>
    <t>(税)軽減</t>
  </si>
  <si>
    <t>減  免</t>
  </si>
  <si>
    <t>超える</t>
  </si>
  <si>
    <t>被保険者</t>
  </si>
  <si>
    <t>算定</t>
  </si>
  <si>
    <t>額</t>
  </si>
  <si>
    <t>世帯数</t>
  </si>
  <si>
    <t xml:space="preserve">数      </t>
  </si>
  <si>
    <t>基礎</t>
  </si>
  <si>
    <t>円</t>
  </si>
  <si>
    <t>世帯</t>
  </si>
  <si>
    <t>人</t>
  </si>
  <si>
    <t>１</t>
  </si>
  <si>
    <t>２</t>
  </si>
  <si>
    <t>保 険 料  (税)   収 納 状 況</t>
  </si>
  <si>
    <t>保 険 料 (税) 収 納 状 況</t>
  </si>
  <si>
    <t>現    年    度    分</t>
  </si>
  <si>
    <t>一 人 当たり</t>
  </si>
  <si>
    <t>滞   納   繰   越   分</t>
  </si>
  <si>
    <t>現年分  ＋  滞納繰越分</t>
  </si>
  <si>
    <t>収 納 額</t>
  </si>
  <si>
    <t>収納率</t>
  </si>
  <si>
    <t>調定額</t>
  </si>
  <si>
    <t>収納額</t>
  </si>
  <si>
    <t>Ａ</t>
  </si>
  <si>
    <t>Ｂ</t>
  </si>
  <si>
    <t>Ｂ/Ａ</t>
  </si>
  <si>
    <t>Ｃ</t>
  </si>
  <si>
    <t>Ｄ</t>
  </si>
  <si>
    <t>Ｄ/Ｃ</t>
  </si>
  <si>
    <t>Ｅ=(Ａ＋Ｃ)</t>
  </si>
  <si>
    <t>Ｆ=(Ｂ＋Ｄ)</t>
  </si>
  <si>
    <t>Ｆ/Ｅ</t>
  </si>
  <si>
    <t>※  被保険者一人当たり調定額及び収納額は、調定額及び収納額をそれぞれ年間平均被保険者数（総数－退職被保険者等数）で除したものである。</t>
  </si>
  <si>
    <t>保 険 料 (税)  収 納 状 況</t>
  </si>
  <si>
    <t>保  険  料 (税)  関  係  諸  率</t>
  </si>
  <si>
    <t>一 世 帯  当 た り</t>
  </si>
  <si>
    <t>被保険者一人当たり</t>
  </si>
  <si>
    <t>調  定  額</t>
  </si>
  <si>
    <t>収  納  額</t>
  </si>
  <si>
    <t>順</t>
  </si>
  <si>
    <t>Ｂ／Ａ</t>
  </si>
  <si>
    <t>位</t>
  </si>
  <si>
    <t>保 険 料 (税)収 納 状 況</t>
  </si>
  <si>
    <t>保 険 料 (税) 関 係 諸 率</t>
  </si>
  <si>
    <t>一世帯当たり</t>
  </si>
  <si>
    <t>一人当たり</t>
  </si>
  <si>
    <t>現年度分  ＋  滞納繰越分</t>
  </si>
  <si>
    <t>保険者別保険料（税）賦課徴収状況（一般被保険者分）　その１</t>
  </si>
  <si>
    <t>保険者別保険料（税）賦課徴収状況（一般被保険者分）　その２</t>
  </si>
  <si>
    <t>※１　所得割の算定基礎　１ 課税総所得金額 (基礎控除)　２ 課税総所得金額 (各種控除)　３ 市町村民税の所得割額　４ 市町村民税額等　５ その他</t>
  </si>
  <si>
    <t>※２　資産割の算定基礎　１ 固定資産税額等　２ 固定資産税のうち, 土地家屋に係る部分の額　３ その他</t>
  </si>
  <si>
    <t>※１  一世帯当たり調定額及び一世帯当たり収納額は、調定額(Ａ)及び収納額(Ｂ)をそれぞれ年間平均世帯数で除したものである。</t>
  </si>
  <si>
    <t>※２  被保険者一人当たり調定額及び一人当たり収納額は、調定額(Ａ)及び収納額(Ｂ)をそれぞれ年間平均被保険者数（総数）で除したものである。</t>
  </si>
  <si>
    <t>保険者別保険料（税）収納状況　その２（事業年報Ｂ表＋Ｅ表　一般被保険者分＋退職被保険者分）</t>
  </si>
  <si>
    <t>保険者別保険料（税）収納状況　その１（事業年報Ｂ表＋Ｅ表　一般被保険者分＋退職被保険者分）</t>
  </si>
  <si>
    <t>保険者別保険料（税）賦課徴収状況（一般被保険者分）　その３</t>
  </si>
  <si>
    <t>※１  一世帯当たり調定額及び収納額は、調定額(Ａ)、収納額(Ｂ)をそれぞれ年間平均世帯数で除したものである。</t>
  </si>
  <si>
    <t>※２  一人当たり調定額及び収納額は、調定額(Ａ)、収納額(Ｂ)をそれぞれ年間平均被保険者数（総数）で除したものである。</t>
  </si>
  <si>
    <t>医師組合</t>
  </si>
  <si>
    <t>歯医組合</t>
  </si>
  <si>
    <t>料</t>
  </si>
  <si>
    <t>他</t>
  </si>
  <si>
    <t>〃</t>
  </si>
  <si>
    <t>組合計</t>
  </si>
  <si>
    <t>県計</t>
  </si>
  <si>
    <t>▲959</t>
  </si>
  <si>
    <t>▲192</t>
  </si>
  <si>
    <t>▲850</t>
  </si>
  <si>
    <t>▲546</t>
  </si>
  <si>
    <t>▲837</t>
  </si>
  <si>
    <t>▲139</t>
  </si>
  <si>
    <t>▲655</t>
  </si>
  <si>
    <t>▲830</t>
  </si>
  <si>
    <t>▲241</t>
  </si>
  <si>
    <t>▲285</t>
  </si>
  <si>
    <t>市町村計</t>
  </si>
  <si>
    <t>保険者名</t>
  </si>
  <si>
    <t>医</t>
  </si>
  <si>
    <t>歯</t>
  </si>
  <si>
    <t>公</t>
  </si>
  <si>
    <t>組</t>
  </si>
  <si>
    <t>県</t>
  </si>
  <si>
    <t>前橋</t>
  </si>
  <si>
    <t>明和</t>
  </si>
  <si>
    <t>大泉</t>
  </si>
  <si>
    <t>邑楽</t>
  </si>
  <si>
    <t>板倉</t>
  </si>
  <si>
    <t>笠懸</t>
  </si>
  <si>
    <t>明和村</t>
  </si>
  <si>
    <t>赤堀</t>
  </si>
  <si>
    <t>境</t>
  </si>
  <si>
    <t>玉村</t>
  </si>
  <si>
    <t>尾島</t>
  </si>
  <si>
    <t>新田</t>
  </si>
  <si>
    <t>薮塚</t>
  </si>
  <si>
    <t>大間</t>
  </si>
  <si>
    <t>千代</t>
  </si>
  <si>
    <t>佐東</t>
  </si>
  <si>
    <t>高崎</t>
  </si>
  <si>
    <t>桐生</t>
  </si>
  <si>
    <t>伊勢</t>
  </si>
  <si>
    <t>太田</t>
  </si>
  <si>
    <t>沼田</t>
  </si>
  <si>
    <t>館林</t>
  </si>
  <si>
    <t>渋川</t>
  </si>
  <si>
    <t>藤岡</t>
  </si>
  <si>
    <t>富岡</t>
  </si>
  <si>
    <t>安中</t>
  </si>
  <si>
    <t>北橘</t>
  </si>
  <si>
    <t>赤城</t>
  </si>
  <si>
    <t>富士</t>
  </si>
  <si>
    <t>大胡</t>
  </si>
  <si>
    <t>宮城</t>
  </si>
  <si>
    <t>粕川</t>
  </si>
  <si>
    <t>新里</t>
  </si>
  <si>
    <t>黒保</t>
  </si>
  <si>
    <t>勢東</t>
  </si>
  <si>
    <t>榛名</t>
  </si>
  <si>
    <t>倉渕</t>
  </si>
  <si>
    <t>箕郷</t>
  </si>
  <si>
    <t>群馬</t>
  </si>
  <si>
    <t>子持</t>
  </si>
  <si>
    <t>伊香</t>
  </si>
  <si>
    <t>榛東</t>
  </si>
  <si>
    <t>小野</t>
  </si>
  <si>
    <t>吉岡</t>
  </si>
  <si>
    <t>鬼石</t>
  </si>
  <si>
    <t>吉井</t>
  </si>
  <si>
    <t>万場</t>
  </si>
  <si>
    <t>中里</t>
  </si>
  <si>
    <t>上野</t>
  </si>
  <si>
    <t>妙義</t>
  </si>
  <si>
    <t>下仁</t>
  </si>
  <si>
    <t>南牧</t>
  </si>
  <si>
    <t>甘楽</t>
  </si>
  <si>
    <t>松井</t>
  </si>
  <si>
    <t>中之</t>
  </si>
  <si>
    <t>吾東</t>
  </si>
  <si>
    <t>吾妻</t>
  </si>
  <si>
    <t>長野</t>
  </si>
  <si>
    <t>嬬恋</t>
  </si>
  <si>
    <t>草津</t>
  </si>
  <si>
    <t>六合</t>
  </si>
  <si>
    <t>高山</t>
  </si>
  <si>
    <t>白沢</t>
  </si>
  <si>
    <t>利根</t>
  </si>
  <si>
    <t>片品</t>
  </si>
  <si>
    <t>川場</t>
  </si>
  <si>
    <t>月夜</t>
  </si>
  <si>
    <t>水上</t>
  </si>
  <si>
    <t>新治</t>
  </si>
  <si>
    <t>昭和</t>
  </si>
  <si>
    <t>保険者</t>
  </si>
  <si>
    <t>名</t>
  </si>
  <si>
    <t>組合計</t>
  </si>
  <si>
    <t>名</t>
  </si>
  <si>
    <t>-</t>
  </si>
  <si>
    <t>▲94,372</t>
  </si>
  <si>
    <t>▲1,359</t>
  </si>
  <si>
    <t>▲1,711</t>
  </si>
  <si>
    <t>▲1,113</t>
  </si>
  <si>
    <t>▲1,291</t>
  </si>
  <si>
    <t>▲1,774</t>
  </si>
  <si>
    <t>▲4,163</t>
  </si>
  <si>
    <t>▲3,902</t>
  </si>
  <si>
    <t>▲10,517</t>
  </si>
  <si>
    <t>▲1,564</t>
  </si>
  <si>
    <t>▲1,037</t>
  </si>
  <si>
    <t>▲2,086</t>
  </si>
  <si>
    <t>▲2,337</t>
  </si>
  <si>
    <t>▲5,409</t>
  </si>
  <si>
    <t>▲2,512</t>
  </si>
  <si>
    <t>▲2,568</t>
  </si>
  <si>
    <t>▲2,702</t>
  </si>
  <si>
    <t>▲1,726</t>
  </si>
  <si>
    <t>総計</t>
  </si>
  <si>
    <t>総</t>
  </si>
  <si>
    <t>市町村計</t>
  </si>
  <si>
    <t>公</t>
  </si>
  <si>
    <t>市計</t>
  </si>
  <si>
    <t>市</t>
  </si>
  <si>
    <t>町村計</t>
  </si>
  <si>
    <t>町村</t>
  </si>
  <si>
    <t>組合計</t>
  </si>
  <si>
    <t>組</t>
  </si>
  <si>
    <t>市　　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</si>
</sst>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  <numFmt numFmtId="178" formatCode="0.000"/>
    <numFmt numFmtId="179" formatCode="0.0000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0.000%"/>
    <numFmt numFmtId="185" formatCode="0.0000%"/>
    <numFmt numFmtId="186" formatCode="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2">
    <xf numFmtId="0" fontId="0" fillId="0" borderId="0" xfId="0" applyAlignment="1">
      <alignment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49" fontId="3" fillId="0" borderId="0" xfId="20" applyNumberFormat="1" applyFont="1" applyFill="1" applyBorder="1" applyAlignment="1" applyProtection="1">
      <alignment horizontal="right"/>
      <protection locked="0"/>
    </xf>
    <xf numFmtId="49" fontId="3" fillId="0" borderId="0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Alignment="1" applyProtection="1">
      <alignment horizontal="distributed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Alignment="1" applyProtection="1">
      <alignment horizontal="center"/>
      <protection/>
    </xf>
    <xf numFmtId="3" fontId="3" fillId="0" borderId="0" xfId="23" applyNumberFormat="1" applyFont="1" applyFill="1" applyBorder="1" applyProtection="1">
      <alignment/>
      <protection/>
    </xf>
    <xf numFmtId="3" fontId="3" fillId="0" borderId="0" xfId="23" applyNumberFormat="1" applyFont="1" applyFill="1" applyBorder="1" applyAlignment="1" applyProtection="1">
      <alignment horizontal="center"/>
      <protection locked="0"/>
    </xf>
    <xf numFmtId="3" fontId="3" fillId="0" borderId="0" xfId="23" applyNumberFormat="1" applyFont="1" applyFill="1" applyBorder="1" applyAlignment="1" applyProtection="1">
      <alignment horizontal="right"/>
      <protection locked="0"/>
    </xf>
    <xf numFmtId="177" fontId="3" fillId="0" borderId="0" xfId="23" applyNumberFormat="1" applyFont="1" applyFill="1" applyBorder="1" applyAlignment="1" applyProtection="1">
      <alignment horizontal="right"/>
      <protection/>
    </xf>
    <xf numFmtId="3" fontId="3" fillId="0" borderId="0" xfId="23" applyNumberFormat="1" applyFont="1" applyFill="1" applyBorder="1" applyAlignment="1" applyProtection="1">
      <alignment horizontal="left"/>
      <protection locked="0"/>
    </xf>
    <xf numFmtId="177" fontId="3" fillId="0" borderId="0" xfId="23" applyNumberFormat="1" applyFont="1" applyFill="1" applyBorder="1" applyProtection="1">
      <alignment/>
      <protection locked="0"/>
    </xf>
    <xf numFmtId="1" fontId="3" fillId="0" borderId="0" xfId="23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/>
    </xf>
    <xf numFmtId="3" fontId="3" fillId="0" borderId="0" xfId="22" applyNumberFormat="1" applyFont="1" applyFill="1" applyBorder="1" applyProtection="1">
      <alignment/>
      <protection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Alignment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center"/>
      <protection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left"/>
      <protection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2" fontId="3" fillId="0" borderId="0" xfId="24" applyNumberFormat="1" applyFont="1" applyFill="1" applyBorder="1" applyAlignment="1" applyProtection="1">
      <alignment horizontal="right"/>
      <protection locked="0"/>
    </xf>
    <xf numFmtId="177" fontId="3" fillId="0" borderId="0" xfId="24" applyNumberFormat="1" applyFont="1" applyFill="1" applyBorder="1" applyAlignment="1" applyProtection="1">
      <alignment horizontal="right"/>
      <protection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177" fontId="3" fillId="0" borderId="0" xfId="24" applyNumberFormat="1" applyFont="1" applyFill="1" applyBorder="1" applyProtection="1">
      <alignment/>
      <protection locked="0"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177" fontId="3" fillId="0" borderId="0" xfId="21" applyNumberFormat="1" applyFont="1" applyFill="1" applyBorder="1" applyAlignment="1" applyProtection="1">
      <alignment horizontal="right"/>
      <protection/>
    </xf>
    <xf numFmtId="1" fontId="3" fillId="0" borderId="0" xfId="21" applyNumberFormat="1" applyFont="1" applyFill="1" applyBorder="1" applyProtection="1">
      <alignment/>
      <protection locked="0"/>
    </xf>
    <xf numFmtId="3" fontId="5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2" xfId="20" applyNumberFormat="1" applyFont="1" applyFill="1" applyBorder="1" applyAlignment="1" applyProtection="1">
      <alignment horizontal="center"/>
      <protection locked="0"/>
    </xf>
    <xf numFmtId="3" fontId="3" fillId="2" borderId="3" xfId="20" applyNumberFormat="1" applyFont="1" applyFill="1" applyBorder="1" applyAlignment="1" applyProtection="1">
      <alignment horizontal="center"/>
      <protection locked="0"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3" fontId="3" fillId="2" borderId="4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 vertical="top"/>
      <protection/>
    </xf>
    <xf numFmtId="3" fontId="3" fillId="2" borderId="5" xfId="20" applyNumberFormat="1" applyFont="1" applyFill="1" applyBorder="1" applyAlignment="1" applyProtection="1">
      <alignment horizontal="center" vertical="top"/>
      <protection locked="0"/>
    </xf>
    <xf numFmtId="3" fontId="3" fillId="2" borderId="5" xfId="20" applyNumberFormat="1" applyFont="1" applyFill="1" applyBorder="1" applyAlignment="1" applyProtection="1">
      <alignment horizontal="center"/>
      <protection locked="0"/>
    </xf>
    <xf numFmtId="3" fontId="3" fillId="2" borderId="6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right"/>
      <protection locked="0"/>
    </xf>
    <xf numFmtId="3" fontId="3" fillId="0" borderId="7" xfId="20" applyNumberFormat="1" applyFont="1" applyFill="1" applyBorder="1" applyAlignment="1" applyProtection="1">
      <alignment horizontal="right"/>
      <protection/>
    </xf>
    <xf numFmtId="3" fontId="3" fillId="3" borderId="7" xfId="20" applyNumberFormat="1" applyFont="1" applyFill="1" applyBorder="1" applyAlignment="1" applyProtection="1">
      <alignment horizontal="distributed"/>
      <protection locked="0"/>
    </xf>
    <xf numFmtId="3" fontId="3" fillId="0" borderId="7" xfId="20" applyNumberFormat="1" applyFont="1" applyFill="1" applyBorder="1" applyAlignment="1" applyProtection="1">
      <alignment horizontal="center"/>
      <protection/>
    </xf>
    <xf numFmtId="176" fontId="3" fillId="0" borderId="7" xfId="20" applyNumberFormat="1" applyFont="1" applyFill="1" applyBorder="1" applyAlignment="1" applyProtection="1">
      <alignment horizontal="right"/>
      <protection/>
    </xf>
    <xf numFmtId="2" fontId="3" fillId="0" borderId="7" xfId="20" applyNumberFormat="1" applyFont="1" applyFill="1" applyBorder="1" applyAlignment="1" applyProtection="1">
      <alignment horizontal="right"/>
      <protection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2" fontId="3" fillId="0" borderId="7" xfId="20" applyNumberFormat="1" applyFont="1" applyFill="1" applyBorder="1" applyAlignment="1" applyProtection="1">
      <alignment horizontal="right"/>
      <protection locked="0"/>
    </xf>
    <xf numFmtId="176" fontId="3" fillId="3" borderId="7" xfId="20" applyNumberFormat="1" applyFont="1" applyFill="1" applyBorder="1" applyAlignment="1" applyProtection="1">
      <alignment horizontal="distributed"/>
      <protection/>
    </xf>
    <xf numFmtId="176" fontId="3" fillId="0" borderId="7" xfId="20" applyNumberFormat="1" applyFont="1" applyFill="1" applyBorder="1" applyAlignment="1" applyProtection="1">
      <alignment horizontal="center"/>
      <protection locked="0"/>
    </xf>
    <xf numFmtId="2" fontId="3" fillId="0" borderId="7" xfId="20" applyNumberFormat="1" applyFont="1" applyFill="1" applyBorder="1" applyAlignment="1" applyProtection="1">
      <alignment horizontal="center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Continuous"/>
      <protection locked="0"/>
    </xf>
    <xf numFmtId="3" fontId="3" fillId="2" borderId="9" xfId="20" applyNumberFormat="1" applyFont="1" applyFill="1" applyBorder="1" applyAlignment="1" applyProtection="1">
      <alignment horizontal="centerContinuous"/>
      <protection locked="0"/>
    </xf>
    <xf numFmtId="49" fontId="6" fillId="0" borderId="0" xfId="20" applyNumberFormat="1" applyFont="1" applyFill="1" applyBorder="1" applyAlignment="1" applyProtection="1">
      <alignment horizontal="left"/>
      <protection/>
    </xf>
    <xf numFmtId="3" fontId="3" fillId="2" borderId="2" xfId="21" applyNumberFormat="1" applyFont="1" applyFill="1" applyBorder="1" applyAlignment="1" applyProtection="1">
      <alignment horizontal="center"/>
      <protection locked="0"/>
    </xf>
    <xf numFmtId="3" fontId="3" fillId="2" borderId="1" xfId="21" applyNumberFormat="1" applyFont="1" applyFill="1" applyBorder="1" applyAlignment="1" applyProtection="1">
      <alignment horizontal="center"/>
      <protection locked="0"/>
    </xf>
    <xf numFmtId="3" fontId="3" fillId="2" borderId="10" xfId="21" applyNumberFormat="1" applyFont="1" applyFill="1" applyBorder="1" applyAlignment="1" applyProtection="1">
      <alignment horizontal="centerContinuous"/>
      <protection locked="0"/>
    </xf>
    <xf numFmtId="3" fontId="3" fillId="2" borderId="11" xfId="21" applyNumberFormat="1" applyFont="1" applyFill="1" applyBorder="1" applyAlignment="1" applyProtection="1">
      <alignment horizontal="centerContinuous"/>
      <protection locked="0"/>
    </xf>
    <xf numFmtId="3" fontId="3" fillId="2" borderId="1" xfId="21" applyNumberFormat="1" applyFont="1" applyFill="1" applyBorder="1" applyAlignment="1" applyProtection="1">
      <alignment horizontal="centerContinuous"/>
      <protection locked="0"/>
    </xf>
    <xf numFmtId="3" fontId="3" fillId="2" borderId="2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 locked="0"/>
    </xf>
    <xf numFmtId="3" fontId="3" fillId="2" borderId="4" xfId="21" applyNumberFormat="1" applyFont="1" applyFill="1" applyBorder="1" applyAlignment="1" applyProtection="1">
      <alignment horizontal="center"/>
      <protection/>
    </xf>
    <xf numFmtId="3" fontId="3" fillId="2" borderId="4" xfId="21" applyNumberFormat="1" applyFont="1" applyFill="1" applyBorder="1" applyAlignment="1" applyProtection="1">
      <alignment horizontal="center"/>
      <protection locked="0"/>
    </xf>
    <xf numFmtId="3" fontId="3" fillId="2" borderId="6" xfId="21" applyNumberFormat="1" applyFont="1" applyFill="1" applyBorder="1" applyAlignment="1" applyProtection="1">
      <alignment horizontal="center"/>
      <protection/>
    </xf>
    <xf numFmtId="3" fontId="3" fillId="2" borderId="5" xfId="21" applyNumberFormat="1" applyFont="1" applyFill="1" applyBorder="1" applyAlignment="1" applyProtection="1">
      <alignment horizontal="center"/>
      <protection locked="0"/>
    </xf>
    <xf numFmtId="3" fontId="3" fillId="2" borderId="5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0" borderId="7" xfId="21" applyNumberFormat="1" applyFont="1" applyFill="1" applyBorder="1" applyAlignment="1" applyProtection="1">
      <alignment horizontal="right"/>
      <protection locked="0"/>
    </xf>
    <xf numFmtId="3" fontId="3" fillId="0" borderId="7" xfId="21" applyNumberFormat="1" applyFont="1" applyFill="1" applyBorder="1" applyAlignment="1" applyProtection="1">
      <alignment horizontal="right"/>
      <protection/>
    </xf>
    <xf numFmtId="3" fontId="3" fillId="0" borderId="7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distributed"/>
      <protection locked="0"/>
    </xf>
    <xf numFmtId="2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distributed"/>
      <protection/>
    </xf>
    <xf numFmtId="176" fontId="3" fillId="0" borderId="7" xfId="21" applyNumberFormat="1" applyFont="1" applyFill="1" applyBorder="1" applyAlignment="1" applyProtection="1">
      <alignment horizontal="center"/>
      <protection locked="0"/>
    </xf>
    <xf numFmtId="176" fontId="3" fillId="3" borderId="7" xfId="21" applyNumberFormat="1" applyFont="1" applyFill="1" applyBorder="1" applyAlignment="1" applyProtection="1">
      <alignment horizontal="distributed"/>
      <protection/>
    </xf>
    <xf numFmtId="3" fontId="3" fillId="2" borderId="0" xfId="21" applyNumberFormat="1" applyFont="1" applyFill="1" applyBorder="1" applyAlignment="1" applyProtection="1">
      <alignment horizontal="center"/>
      <protection locked="0"/>
    </xf>
    <xf numFmtId="3" fontId="3" fillId="2" borderId="12" xfId="21" applyNumberFormat="1" applyFont="1" applyFill="1" applyBorder="1" applyAlignment="1" applyProtection="1">
      <alignment horizontal="center"/>
      <protection/>
    </xf>
    <xf numFmtId="3" fontId="3" fillId="2" borderId="6" xfId="21" applyNumberFormat="1" applyFont="1" applyFill="1" applyBorder="1" applyAlignment="1" applyProtection="1">
      <alignment horizontal="center"/>
      <protection locked="0"/>
    </xf>
    <xf numFmtId="3" fontId="6" fillId="0" borderId="0" xfId="21" applyNumberFormat="1" applyFont="1" applyFill="1" applyBorder="1" applyAlignment="1" applyProtection="1">
      <alignment horizontal="left"/>
      <protection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176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2" xfId="22" applyNumberFormat="1" applyFont="1" applyFill="1" applyBorder="1" applyAlignment="1" applyProtection="1">
      <alignment horizontal="center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 locked="0"/>
    </xf>
    <xf numFmtId="3" fontId="3" fillId="2" borderId="1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/>
    </xf>
    <xf numFmtId="3" fontId="3" fillId="2" borderId="3" xfId="22" applyNumberFormat="1" applyFont="1" applyFill="1" applyBorder="1" applyAlignment="1" applyProtection="1">
      <alignment horizontal="center"/>
      <protection/>
    </xf>
    <xf numFmtId="3" fontId="3" fillId="2" borderId="13" xfId="22" applyNumberFormat="1" applyFont="1" applyFill="1" applyBorder="1" applyAlignment="1" applyProtection="1">
      <alignment horizontal="centerContinuous"/>
      <protection/>
    </xf>
    <xf numFmtId="3" fontId="3" fillId="2" borderId="0" xfId="22" applyNumberFormat="1" applyFont="1" applyFill="1" applyBorder="1" applyAlignment="1" applyProtection="1">
      <alignment horizontal="centerContinuous"/>
      <protection/>
    </xf>
    <xf numFmtId="3" fontId="3" fillId="2" borderId="4" xfId="22" applyNumberFormat="1" applyFont="1" applyFill="1" applyBorder="1" applyAlignment="1" applyProtection="1">
      <alignment horizontal="centerContinuous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/>
    </xf>
    <xf numFmtId="3" fontId="3" fillId="2" borderId="1" xfId="22" applyNumberFormat="1" applyFont="1" applyFill="1" applyBorder="1" applyAlignment="1" applyProtection="1">
      <alignment horizontal="centerContinuous"/>
      <protection/>
    </xf>
    <xf numFmtId="3" fontId="3" fillId="2" borderId="6" xfId="22" applyNumberFormat="1" applyFont="1" applyFill="1" applyBorder="1" applyAlignment="1" applyProtection="1">
      <alignment horizontal="center"/>
      <protection/>
    </xf>
    <xf numFmtId="3" fontId="3" fillId="2" borderId="5" xfId="22" applyNumberFormat="1" applyFont="1" applyFill="1" applyBorder="1" applyAlignment="1" applyProtection="1">
      <alignment horizontal="center"/>
      <protection/>
    </xf>
    <xf numFmtId="3" fontId="3" fillId="2" borderId="4" xfId="22" applyNumberFormat="1" applyFont="1" applyFill="1" applyBorder="1" applyAlignment="1" applyProtection="1">
      <alignment horizontal="center"/>
      <protection locked="0"/>
    </xf>
    <xf numFmtId="3" fontId="3" fillId="2" borderId="6" xfId="22" applyNumberFormat="1" applyFont="1" applyFill="1" applyBorder="1" applyAlignment="1" applyProtection="1">
      <alignment horizontal="center"/>
      <protection locked="0"/>
    </xf>
    <xf numFmtId="3" fontId="3" fillId="0" borderId="7" xfId="22" applyNumberFormat="1" applyFont="1" applyFill="1" applyBorder="1" applyAlignment="1" applyProtection="1">
      <alignment horizontal="right"/>
      <protection locked="0"/>
    </xf>
    <xf numFmtId="3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 locked="0"/>
    </xf>
    <xf numFmtId="3" fontId="6" fillId="0" borderId="0" xfId="22" applyNumberFormat="1" applyFont="1" applyFill="1" applyBorder="1" applyAlignment="1" applyProtection="1">
      <alignment horizontal="left"/>
      <protection/>
    </xf>
    <xf numFmtId="3" fontId="6" fillId="0" borderId="0" xfId="22" applyNumberFormat="1" applyFont="1" applyFill="1" applyBorder="1" applyAlignment="1" applyProtection="1">
      <alignment horizontal="left"/>
      <protection locked="0"/>
    </xf>
    <xf numFmtId="3" fontId="3" fillId="2" borderId="2" xfId="23" applyNumberFormat="1" applyFont="1" applyFill="1" applyBorder="1" applyAlignment="1" applyProtection="1">
      <alignment horizontal="center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 locked="0"/>
    </xf>
    <xf numFmtId="3" fontId="3" fillId="2" borderId="11" xfId="23" applyNumberFormat="1" applyFont="1" applyFill="1" applyBorder="1" applyAlignment="1" applyProtection="1">
      <alignment horizontal="centerContinuous"/>
      <protection locked="0"/>
    </xf>
    <xf numFmtId="3" fontId="3" fillId="2" borderId="1" xfId="23" applyNumberFormat="1" applyFont="1" applyFill="1" applyBorder="1" applyAlignment="1" applyProtection="1">
      <alignment horizontal="centerContinuous"/>
      <protection locked="0"/>
    </xf>
    <xf numFmtId="3" fontId="3" fillId="2" borderId="8" xfId="23" applyNumberFormat="1" applyFont="1" applyFill="1" applyBorder="1" applyAlignment="1" applyProtection="1">
      <alignment horizontal="centerContinuous"/>
      <protection locked="0"/>
    </xf>
    <xf numFmtId="3" fontId="3" fillId="2" borderId="14" xfId="23" applyNumberFormat="1" applyFont="1" applyFill="1" applyBorder="1" applyAlignment="1" applyProtection="1">
      <alignment horizontal="centerContinuous"/>
      <protection locked="0"/>
    </xf>
    <xf numFmtId="3" fontId="3" fillId="2" borderId="9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/>
    </xf>
    <xf numFmtId="3" fontId="3" fillId="2" borderId="13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/>
    </xf>
    <xf numFmtId="3" fontId="3" fillId="2" borderId="4" xfId="23" applyNumberFormat="1" applyFont="1" applyFill="1" applyBorder="1" applyAlignment="1" applyProtection="1">
      <alignment horizontal="centerContinuous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/>
    </xf>
    <xf numFmtId="3" fontId="3" fillId="2" borderId="1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 locked="0"/>
    </xf>
    <xf numFmtId="3" fontId="3" fillId="2" borderId="6" xfId="23" applyNumberFormat="1" applyFont="1" applyFill="1" applyBorder="1" applyAlignment="1" applyProtection="1">
      <alignment horizontal="center"/>
      <protection/>
    </xf>
    <xf numFmtId="3" fontId="3" fillId="2" borderId="6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right"/>
      <protection locked="0"/>
    </xf>
    <xf numFmtId="3" fontId="3" fillId="0" borderId="7" xfId="23" applyNumberFormat="1" applyFont="1" applyFill="1" applyBorder="1" applyAlignment="1" applyProtection="1">
      <alignment horizontal="right"/>
      <protection/>
    </xf>
    <xf numFmtId="3" fontId="3" fillId="0" borderId="7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 locked="0"/>
    </xf>
    <xf numFmtId="2" fontId="3" fillId="0" borderId="7" xfId="23" applyNumberFormat="1" applyFont="1" applyFill="1" applyBorder="1" applyAlignment="1" applyProtection="1">
      <alignment horizontal="right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  <xf numFmtId="176" fontId="3" fillId="3" borderId="7" xfId="23" applyNumberFormat="1" applyFont="1" applyFill="1" applyBorder="1" applyAlignment="1" applyProtection="1">
      <alignment horizontal="distributed"/>
      <protection/>
    </xf>
    <xf numFmtId="3" fontId="3" fillId="0" borderId="7" xfId="23" applyNumberFormat="1" applyFont="1" applyFill="1" applyBorder="1" applyAlignment="1" applyProtection="1">
      <alignment horizontal="center"/>
      <protection/>
    </xf>
    <xf numFmtId="3" fontId="3" fillId="2" borderId="15" xfId="23" applyNumberFormat="1" applyFont="1" applyFill="1" applyBorder="1" applyAlignment="1" applyProtection="1">
      <alignment horizontal="center"/>
      <protection/>
    </xf>
    <xf numFmtId="3" fontId="3" fillId="2" borderId="2" xfId="23" applyNumberFormat="1" applyFont="1" applyFill="1" applyBorder="1" applyAlignment="1" applyProtection="1">
      <alignment horizontal="center"/>
      <protection/>
    </xf>
    <xf numFmtId="3" fontId="3" fillId="2" borderId="10" xfId="23" applyNumberFormat="1" applyFont="1" applyFill="1" applyBorder="1" applyAlignment="1" applyProtection="1">
      <alignment horizontal="center"/>
      <protection locked="0"/>
    </xf>
    <xf numFmtId="3" fontId="3" fillId="2" borderId="2" xfId="24" applyNumberFormat="1" applyFont="1" applyFill="1" applyBorder="1" applyAlignment="1" applyProtection="1">
      <alignment horizontal="center"/>
      <protection locked="0"/>
    </xf>
    <xf numFmtId="3" fontId="3" fillId="2" borderId="10" xfId="24" applyNumberFormat="1" applyFont="1" applyFill="1" applyBorder="1" applyAlignment="1" applyProtection="1">
      <alignment horizontal="centerContinuous"/>
      <protection locked="0"/>
    </xf>
    <xf numFmtId="3" fontId="3" fillId="2" borderId="11" xfId="24" applyNumberFormat="1" applyFont="1" applyFill="1" applyBorder="1" applyAlignment="1" applyProtection="1">
      <alignment horizontal="centerContinuous"/>
      <protection locked="0"/>
    </xf>
    <xf numFmtId="3" fontId="3" fillId="2" borderId="1" xfId="24" applyNumberFormat="1" applyFont="1" applyFill="1" applyBorder="1" applyAlignment="1" applyProtection="1">
      <alignment horizontal="centerContinuous"/>
      <protection locked="0"/>
    </xf>
    <xf numFmtId="3" fontId="3" fillId="2" borderId="1" xfId="24" applyNumberFormat="1" applyFont="1" applyFill="1" applyBorder="1" applyAlignment="1" applyProtection="1">
      <alignment horizontal="centerContinuous"/>
      <protection/>
    </xf>
    <xf numFmtId="3" fontId="3" fillId="2" borderId="3" xfId="24" applyNumberFormat="1" applyFont="1" applyFill="1" applyBorder="1" applyAlignment="1" applyProtection="1">
      <alignment horizontal="center"/>
      <protection/>
    </xf>
    <xf numFmtId="3" fontId="3" fillId="2" borderId="13" xfId="24" applyNumberFormat="1" applyFont="1" applyFill="1" applyBorder="1" applyAlignment="1" applyProtection="1">
      <alignment horizontal="centerContinuous"/>
      <protection/>
    </xf>
    <xf numFmtId="3" fontId="3" fillId="2" borderId="0" xfId="24" applyNumberFormat="1" applyFont="1" applyFill="1" applyBorder="1" applyAlignment="1" applyProtection="1">
      <alignment horizontal="centerContinuous"/>
      <protection/>
    </xf>
    <xf numFmtId="3" fontId="3" fillId="2" borderId="4" xfId="24" applyNumberFormat="1" applyFont="1" applyFill="1" applyBorder="1" applyAlignment="1" applyProtection="1">
      <alignment horizontal="centerContinuous"/>
      <protection locked="0"/>
    </xf>
    <xf numFmtId="3" fontId="3" fillId="2" borderId="13" xfId="24" applyNumberFormat="1" applyFont="1" applyFill="1" applyBorder="1" applyAlignment="1" applyProtection="1">
      <alignment horizontal="centerContinuous"/>
      <protection locked="0"/>
    </xf>
    <xf numFmtId="3" fontId="3" fillId="2" borderId="6" xfId="24" applyNumberFormat="1" applyFont="1" applyFill="1" applyBorder="1" applyAlignment="1" applyProtection="1">
      <alignment horizontal="center"/>
      <protection/>
    </xf>
    <xf numFmtId="3" fontId="3" fillId="2" borderId="6" xfId="24" applyNumberFormat="1" applyFont="1" applyFill="1" applyBorder="1" applyAlignment="1" applyProtection="1">
      <alignment horizontal="center"/>
      <protection locked="0"/>
    </xf>
    <xf numFmtId="3" fontId="3" fillId="2" borderId="5" xfId="24" applyNumberFormat="1" applyFont="1" applyFill="1" applyBorder="1" applyAlignment="1" applyProtection="1">
      <alignment horizontal="center"/>
      <protection/>
    </xf>
    <xf numFmtId="3" fontId="3" fillId="0" borderId="7" xfId="24" applyNumberFormat="1" applyFont="1" applyFill="1" applyBorder="1" applyAlignment="1" applyProtection="1">
      <alignment horizontal="right"/>
      <protection locked="0"/>
    </xf>
    <xf numFmtId="3" fontId="3" fillId="0" borderId="7" xfId="24" applyNumberFormat="1" applyFont="1" applyFill="1" applyBorder="1" applyAlignment="1" applyProtection="1">
      <alignment horizontal="right"/>
      <protection/>
    </xf>
    <xf numFmtId="3" fontId="3" fillId="0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2" fontId="3" fillId="0" borderId="7" xfId="24" applyNumberFormat="1" applyFont="1" applyFill="1" applyBorder="1" applyAlignment="1" applyProtection="1">
      <alignment horizontal="right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176" fontId="3" fillId="3" borderId="7" xfId="24" applyNumberFormat="1" applyFont="1" applyFill="1" applyBorder="1" applyAlignment="1" applyProtection="1">
      <alignment horizontal="distributed"/>
      <protection/>
    </xf>
    <xf numFmtId="3" fontId="3" fillId="0" borderId="7" xfId="24" applyNumberFormat="1" applyFont="1" applyFill="1" applyBorder="1" applyAlignment="1" applyProtection="1">
      <alignment horizontal="center"/>
      <protection/>
    </xf>
    <xf numFmtId="3" fontId="6" fillId="0" borderId="0" xfId="24" applyNumberFormat="1" applyFont="1" applyFill="1" applyBorder="1" applyAlignment="1" applyProtection="1">
      <alignment horizontal="left"/>
      <protection/>
    </xf>
    <xf numFmtId="3" fontId="3" fillId="2" borderId="4" xfId="24" applyNumberFormat="1" applyFont="1" applyFill="1" applyBorder="1" applyAlignment="1" applyProtection="1">
      <alignment horizontal="center"/>
      <protection locked="0"/>
    </xf>
    <xf numFmtId="3" fontId="3" fillId="2" borderId="2" xfId="24" applyNumberFormat="1" applyFont="1" applyFill="1" applyBorder="1" applyAlignment="1" applyProtection="1">
      <alignment horizontal="center"/>
      <protection/>
    </xf>
    <xf numFmtId="3" fontId="6" fillId="0" borderId="0" xfId="23" applyNumberFormat="1" applyFont="1" applyFill="1" applyBorder="1" applyAlignment="1" applyProtection="1">
      <alignment horizontal="left"/>
      <protection/>
    </xf>
    <xf numFmtId="3" fontId="6" fillId="0" borderId="0" xfId="23" applyNumberFormat="1" applyFont="1" applyFill="1" applyBorder="1" applyAlignment="1" applyProtection="1">
      <alignment horizontal="left"/>
      <protection locked="0"/>
    </xf>
    <xf numFmtId="3" fontId="3" fillId="3" borderId="2" xfId="23" applyNumberFormat="1" applyFont="1" applyFill="1" applyBorder="1" applyAlignment="1" applyProtection="1">
      <alignment horizontal="center"/>
      <protection locked="0"/>
    </xf>
    <xf numFmtId="3" fontId="3" fillId="3" borderId="3" xfId="23" applyNumberFormat="1" applyFont="1" applyFill="1" applyBorder="1" applyAlignment="1" applyProtection="1">
      <alignment horizontal="center"/>
      <protection/>
    </xf>
    <xf numFmtId="3" fontId="3" fillId="3" borderId="3" xfId="23" applyNumberFormat="1" applyFont="1" applyFill="1" applyBorder="1" applyAlignment="1" applyProtection="1">
      <alignment horizontal="center"/>
      <protection locked="0"/>
    </xf>
    <xf numFmtId="3" fontId="3" fillId="3" borderId="6" xfId="23" applyNumberFormat="1" applyFont="1" applyFill="1" applyBorder="1" applyAlignment="1" applyProtection="1">
      <alignment horizontal="center"/>
      <protection/>
    </xf>
    <xf numFmtId="3" fontId="3" fillId="3" borderId="15" xfId="23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3" xfId="22" applyNumberFormat="1" applyFont="1" applyFill="1" applyBorder="1" applyAlignment="1" applyProtection="1">
      <alignment horizontal="center"/>
      <protection/>
    </xf>
    <xf numFmtId="3" fontId="3" fillId="3" borderId="3" xfId="22" applyNumberFormat="1" applyFont="1" applyFill="1" applyBorder="1" applyAlignment="1" applyProtection="1">
      <alignment horizontal="center"/>
      <protection locked="0"/>
    </xf>
    <xf numFmtId="3" fontId="3" fillId="3" borderId="6" xfId="22" applyNumberFormat="1" applyFont="1" applyFill="1" applyBorder="1" applyAlignment="1" applyProtection="1">
      <alignment horizontal="center"/>
      <protection/>
    </xf>
    <xf numFmtId="3" fontId="3" fillId="3" borderId="12" xfId="22" applyNumberFormat="1" applyFont="1" applyFill="1" applyBorder="1" applyAlignment="1" applyProtection="1">
      <alignment horizontal="center"/>
      <protection locked="0"/>
    </xf>
    <xf numFmtId="3" fontId="3" fillId="3" borderId="2" xfId="24" applyNumberFormat="1" applyFont="1" applyFill="1" applyBorder="1" applyAlignment="1" applyProtection="1">
      <alignment horizontal="center"/>
      <protection locked="0"/>
    </xf>
    <xf numFmtId="3" fontId="3" fillId="3" borderId="3" xfId="24" applyNumberFormat="1" applyFont="1" applyFill="1" applyBorder="1" applyAlignment="1" applyProtection="1">
      <alignment horizontal="center"/>
      <protection/>
    </xf>
    <xf numFmtId="3" fontId="3" fillId="3" borderId="3" xfId="24" applyNumberFormat="1" applyFont="1" applyFill="1" applyBorder="1" applyAlignment="1" applyProtection="1">
      <alignment horizontal="centerContinuous"/>
      <protection locked="0"/>
    </xf>
    <xf numFmtId="3" fontId="3" fillId="3" borderId="3" xfId="24" applyNumberFormat="1" applyFont="1" applyFill="1" applyBorder="1" applyAlignment="1" applyProtection="1">
      <alignment horizontal="center"/>
      <protection locked="0"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3" borderId="6" xfId="24" applyNumberFormat="1" applyFont="1" applyFill="1" applyBorder="1" applyAlignment="1" applyProtection="1">
      <alignment horizontal="center"/>
      <protection/>
    </xf>
    <xf numFmtId="3" fontId="3" fillId="3" borderId="15" xfId="24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 locked="0"/>
    </xf>
    <xf numFmtId="3" fontId="3" fillId="3" borderId="6" xfId="21" applyNumberFormat="1" applyFont="1" applyFill="1" applyBorder="1" applyAlignment="1" applyProtection="1">
      <alignment horizontal="center"/>
      <protection/>
    </xf>
    <xf numFmtId="3" fontId="3" fillId="3" borderId="12" xfId="21" applyNumberFormat="1" applyFont="1" applyFill="1" applyBorder="1" applyAlignment="1" applyProtection="1">
      <alignment horizontal="center"/>
      <protection locked="0"/>
    </xf>
    <xf numFmtId="3" fontId="3" fillId="3" borderId="2" xfId="20" applyNumberFormat="1" applyFont="1" applyFill="1" applyBorder="1" applyAlignment="1" applyProtection="1">
      <alignment horizontal="center"/>
      <protection/>
    </xf>
    <xf numFmtId="3" fontId="3" fillId="3" borderId="3" xfId="20" applyNumberFormat="1" applyFont="1" applyFill="1" applyBorder="1" applyAlignment="1" applyProtection="1">
      <alignment horizontal="center"/>
      <protection locked="0"/>
    </xf>
    <xf numFmtId="3" fontId="3" fillId="3" borderId="6" xfId="20" applyNumberFormat="1" applyFont="1" applyFill="1" applyBorder="1" applyAlignment="1" applyProtection="1">
      <alignment horizontal="center" vertical="top"/>
      <protection/>
    </xf>
    <xf numFmtId="3" fontId="3" fillId="3" borderId="9" xfId="20" applyNumberFormat="1" applyFont="1" applyFill="1" applyBorder="1" applyAlignment="1" applyProtection="1">
      <alignment horizontal="distributed"/>
      <protection/>
    </xf>
    <xf numFmtId="40" fontId="3" fillId="0" borderId="7" xfId="16" applyNumberFormat="1" applyFont="1" applyFill="1" applyBorder="1" applyAlignment="1" applyProtection="1">
      <alignment horizontal="right"/>
      <protection/>
    </xf>
    <xf numFmtId="3" fontId="3" fillId="0" borderId="2" xfId="20" applyNumberFormat="1" applyFont="1" applyFill="1" applyBorder="1" applyAlignment="1" applyProtection="1">
      <alignment horizontal="center"/>
      <protection locked="0"/>
    </xf>
    <xf numFmtId="176" fontId="3" fillId="0" borderId="2" xfId="20" applyNumberFormat="1" applyFont="1" applyFill="1" applyBorder="1" applyAlignment="1" applyProtection="1">
      <alignment horizontal="right"/>
      <protection/>
    </xf>
    <xf numFmtId="176" fontId="3" fillId="0" borderId="2" xfId="20" applyNumberFormat="1" applyFont="1" applyFill="1" applyBorder="1" applyAlignment="1" applyProtection="1">
      <alignment horizontal="center"/>
      <protection locked="0"/>
    </xf>
    <xf numFmtId="176" fontId="3" fillId="0" borderId="2" xfId="20" applyNumberFormat="1" applyFont="1" applyFill="1" applyBorder="1" applyAlignment="1" applyProtection="1">
      <alignment horizontal="right"/>
      <protection locked="0"/>
    </xf>
    <xf numFmtId="2" fontId="3" fillId="0" borderId="2" xfId="20" applyNumberFormat="1" applyFont="1" applyFill="1" applyBorder="1" applyAlignment="1" applyProtection="1">
      <alignment horizontal="center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0" fontId="3" fillId="3" borderId="7" xfId="20" applyNumberFormat="1" applyFont="1" applyFill="1" applyBorder="1" applyAlignment="1" applyProtection="1">
      <alignment horizontal="center"/>
      <protection/>
    </xf>
    <xf numFmtId="4" fontId="3" fillId="0" borderId="7" xfId="21" applyNumberFormat="1" applyFont="1" applyFill="1" applyBorder="1" applyAlignment="1" applyProtection="1">
      <alignment horizontal="right"/>
      <protection locked="0"/>
    </xf>
    <xf numFmtId="3" fontId="3" fillId="3" borderId="7" xfId="21" applyNumberFormat="1" applyFont="1" applyFill="1" applyBorder="1" applyAlignment="1" applyProtection="1">
      <alignment horizontal="distributed"/>
      <protection/>
    </xf>
    <xf numFmtId="3" fontId="3" fillId="3" borderId="2" xfId="20" applyNumberFormat="1" applyFont="1" applyFill="1" applyBorder="1" applyAlignment="1" applyProtection="1">
      <alignment horizontal="center"/>
      <protection locked="0"/>
    </xf>
    <xf numFmtId="38" fontId="3" fillId="0" borderId="7" xfId="16" applyFont="1" applyFill="1" applyBorder="1" applyAlignment="1" applyProtection="1">
      <alignment horizontal="right"/>
      <protection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4" fontId="3" fillId="0" borderId="7" xfId="24" applyNumberFormat="1" applyFont="1" applyFill="1" applyBorder="1" applyAlignment="1" applyProtection="1">
      <alignment horizontal="right"/>
      <protection locked="0"/>
    </xf>
    <xf numFmtId="4" fontId="3" fillId="0" borderId="7" xfId="24" applyNumberFormat="1" applyFont="1" applyFill="1" applyBorder="1" applyAlignment="1" applyProtection="1">
      <alignment horizontal="right"/>
      <protection/>
    </xf>
    <xf numFmtId="4" fontId="3" fillId="0" borderId="7" xfId="22" applyNumberFormat="1" applyFont="1" applyFill="1" applyBorder="1" applyAlignment="1" applyProtection="1">
      <alignment horizontal="right"/>
      <protection locked="0"/>
    </xf>
    <xf numFmtId="4" fontId="3" fillId="0" borderId="7" xfId="23" applyNumberFormat="1" applyFont="1" applyFill="1" applyBorder="1" applyAlignment="1" applyProtection="1">
      <alignment horizontal="right"/>
      <protection locked="0"/>
    </xf>
    <xf numFmtId="0" fontId="3" fillId="2" borderId="2" xfId="20" applyNumberFormat="1" applyFont="1" applyFill="1" applyBorder="1" applyAlignment="1" applyProtection="1">
      <alignment horizontal="center"/>
      <protection/>
    </xf>
    <xf numFmtId="0" fontId="3" fillId="2" borderId="3" xfId="20" applyNumberFormat="1" applyFont="1" applyFill="1" applyBorder="1" applyAlignment="1" applyProtection="1">
      <alignment horizontal="center"/>
      <protection/>
    </xf>
    <xf numFmtId="0" fontId="3" fillId="2" borderId="6" xfId="20" applyNumberFormat="1" applyFont="1" applyFill="1" applyBorder="1" applyAlignment="1" applyProtection="1">
      <alignment horizontal="center"/>
      <protection/>
    </xf>
    <xf numFmtId="0" fontId="3" fillId="3" borderId="10" xfId="20" applyNumberFormat="1" applyFont="1" applyFill="1" applyBorder="1" applyAlignment="1" applyProtection="1">
      <alignment horizontal="center"/>
      <protection/>
    </xf>
    <xf numFmtId="0" fontId="3" fillId="3" borderId="13" xfId="20" applyNumberFormat="1" applyFont="1" applyFill="1" applyBorder="1" applyAlignment="1" applyProtection="1">
      <alignment horizontal="center"/>
      <protection/>
    </xf>
    <xf numFmtId="0" fontId="3" fillId="3" borderId="15" xfId="20" applyNumberFormat="1" applyFont="1" applyFill="1" applyBorder="1" applyAlignment="1" applyProtection="1">
      <alignment horizontal="center"/>
      <protection/>
    </xf>
    <xf numFmtId="3" fontId="3" fillId="3" borderId="2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3" fontId="3" fillId="3" borderId="6" xfId="20" applyNumberFormat="1" applyFont="1" applyFill="1" applyBorder="1" applyAlignment="1" applyProtection="1">
      <alignment horizontal="center" vertic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3" fontId="3" fillId="2" borderId="11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 vertical="center"/>
      <protection/>
    </xf>
    <xf numFmtId="3" fontId="3" fillId="2" borderId="3" xfId="20" applyNumberFormat="1" applyFont="1" applyFill="1" applyBorder="1" applyAlignment="1" applyProtection="1">
      <alignment horizontal="center" vertical="center"/>
      <protection/>
    </xf>
    <xf numFmtId="3" fontId="3" fillId="2" borderId="6" xfId="20" applyNumberFormat="1" applyFont="1" applyFill="1" applyBorder="1" applyAlignment="1" applyProtection="1">
      <alignment horizontal="center" vertic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13" xfId="21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6" xfId="21" applyNumberFormat="1" applyFont="1" applyFill="1" applyBorder="1" applyAlignment="1" applyProtection="1">
      <alignment horizontal="center"/>
      <protection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2" borderId="2" xfId="22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3" fontId="3" fillId="3" borderId="3" xfId="22" applyNumberFormat="1" applyFont="1" applyFill="1" applyBorder="1" applyAlignment="1" applyProtection="1">
      <alignment horizontal="center" vertical="center"/>
      <protection locked="0"/>
    </xf>
    <xf numFmtId="3" fontId="3" fillId="3" borderId="3" xfId="23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-1" xfId="20"/>
    <cellStyle name="標準_6-2" xfId="21"/>
    <cellStyle name="標準_7-1" xfId="22"/>
    <cellStyle name="標準_7-2" xfId="23"/>
    <cellStyle name="標準_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7"/>
  <sheetViews>
    <sheetView tabSelected="1" workbookViewId="0" topLeftCell="A1">
      <selection activeCell="C7" sqref="C7"/>
    </sheetView>
  </sheetViews>
  <sheetFormatPr defaultColWidth="9.00390625" defaultRowHeight="13.5"/>
  <cols>
    <col min="1" max="1" width="3.625" style="1" customWidth="1"/>
    <col min="2" max="2" width="3.375" style="4" customWidth="1"/>
    <col min="3" max="3" width="8.625" style="1" customWidth="1"/>
    <col min="4" max="6" width="4.375" style="1" bestFit="1" customWidth="1"/>
    <col min="7" max="7" width="10.25390625" style="1" bestFit="1" customWidth="1"/>
    <col min="8" max="8" width="8.50390625" style="1" bestFit="1" customWidth="1"/>
    <col min="9" max="11" width="9.375" style="1" bestFit="1" customWidth="1"/>
    <col min="12" max="12" width="7.625" style="1" bestFit="1" customWidth="1"/>
    <col min="13" max="13" width="9.375" style="1" bestFit="1" customWidth="1"/>
    <col min="14" max="14" width="6.75390625" style="1" bestFit="1" customWidth="1"/>
    <col min="15" max="15" width="10.25390625" style="1" bestFit="1" customWidth="1"/>
    <col min="16" max="16" width="9.375" style="1" bestFit="1" customWidth="1"/>
    <col min="17" max="18" width="6.00390625" style="1" bestFit="1" customWidth="1"/>
    <col min="19" max="19" width="11.25390625" style="1" bestFit="1" customWidth="1"/>
    <col min="20" max="20" width="9.00390625" style="1" bestFit="1" customWidth="1"/>
    <col min="21" max="21" width="10.25390625" style="1" bestFit="1" customWidth="1"/>
    <col min="22" max="22" width="5.875" style="4" customWidth="1"/>
    <col min="23" max="16384" width="9.00390625" style="1" customWidth="1"/>
  </cols>
  <sheetData>
    <row r="1" spans="2:10" ht="14.25">
      <c r="B1" s="47" t="s">
        <v>170</v>
      </c>
      <c r="J1" s="3"/>
    </row>
    <row r="2" ht="12">
      <c r="R2" s="3"/>
    </row>
    <row r="3" spans="2:22" ht="12">
      <c r="B3" s="211" t="s">
        <v>0</v>
      </c>
      <c r="C3" s="239" t="s">
        <v>1</v>
      </c>
      <c r="D3" s="48" t="s">
        <v>2</v>
      </c>
      <c r="E3" s="48" t="s">
        <v>3</v>
      </c>
      <c r="F3" s="49" t="s">
        <v>4</v>
      </c>
      <c r="G3" s="242" t="s">
        <v>5</v>
      </c>
      <c r="H3" s="243"/>
      <c r="I3" s="243"/>
      <c r="J3" s="243"/>
      <c r="K3" s="243"/>
      <c r="L3" s="243"/>
      <c r="M3" s="243"/>
      <c r="N3" s="243"/>
      <c r="O3" s="244"/>
      <c r="P3" s="50" t="s">
        <v>6</v>
      </c>
      <c r="Q3" s="49" t="s">
        <v>7</v>
      </c>
      <c r="R3" s="49" t="s">
        <v>8</v>
      </c>
      <c r="S3" s="49" t="s">
        <v>9</v>
      </c>
      <c r="T3" s="245" t="s">
        <v>10</v>
      </c>
      <c r="U3" s="49" t="s">
        <v>11</v>
      </c>
      <c r="V3" s="233" t="s">
        <v>199</v>
      </c>
    </row>
    <row r="4" spans="2:22" ht="12" customHeight="1">
      <c r="B4" s="212"/>
      <c r="C4" s="240"/>
      <c r="D4" s="52"/>
      <c r="E4" s="52"/>
      <c r="F4" s="75"/>
      <c r="G4" s="76" t="s">
        <v>12</v>
      </c>
      <c r="H4" s="77"/>
      <c r="I4" s="76" t="s">
        <v>13</v>
      </c>
      <c r="J4" s="77"/>
      <c r="K4" s="76" t="s">
        <v>14</v>
      </c>
      <c r="L4" s="77"/>
      <c r="M4" s="76" t="s">
        <v>15</v>
      </c>
      <c r="N4" s="77"/>
      <c r="O4" s="53" t="s">
        <v>16</v>
      </c>
      <c r="P4" s="51" t="s">
        <v>17</v>
      </c>
      <c r="Q4" s="52" t="s">
        <v>18</v>
      </c>
      <c r="R4" s="54" t="s">
        <v>19</v>
      </c>
      <c r="S4" s="52" t="s">
        <v>20</v>
      </c>
      <c r="T4" s="246"/>
      <c r="U4" s="52"/>
      <c r="V4" s="234"/>
    </row>
    <row r="5" spans="2:22" ht="12" customHeight="1">
      <c r="B5" s="213" t="s">
        <v>21</v>
      </c>
      <c r="C5" s="241"/>
      <c r="D5" s="55" t="s">
        <v>22</v>
      </c>
      <c r="E5" s="55" t="s">
        <v>23</v>
      </c>
      <c r="F5" s="56" t="s">
        <v>24</v>
      </c>
      <c r="G5" s="74" t="s">
        <v>25</v>
      </c>
      <c r="H5" s="74" t="s">
        <v>26</v>
      </c>
      <c r="I5" s="74" t="s">
        <v>25</v>
      </c>
      <c r="J5" s="74" t="s">
        <v>26</v>
      </c>
      <c r="K5" s="74" t="s">
        <v>25</v>
      </c>
      <c r="L5" s="74" t="s">
        <v>26</v>
      </c>
      <c r="M5" s="74" t="s">
        <v>25</v>
      </c>
      <c r="N5" s="74" t="s">
        <v>26</v>
      </c>
      <c r="O5" s="57" t="s">
        <v>25</v>
      </c>
      <c r="P5" s="58" t="s">
        <v>27</v>
      </c>
      <c r="Q5" s="59" t="s">
        <v>28</v>
      </c>
      <c r="R5" s="57" t="s">
        <v>28</v>
      </c>
      <c r="S5" s="59" t="s">
        <v>29</v>
      </c>
      <c r="T5" s="247"/>
      <c r="U5" s="56" t="s">
        <v>30</v>
      </c>
      <c r="V5" s="235"/>
    </row>
    <row r="6" spans="2:22" ht="12" customHeight="1">
      <c r="B6" s="248"/>
      <c r="C6" s="249"/>
      <c r="D6" s="61"/>
      <c r="E6" s="61"/>
      <c r="F6" s="62" t="s">
        <v>31</v>
      </c>
      <c r="G6" s="63" t="s">
        <v>32</v>
      </c>
      <c r="H6" s="62" t="s">
        <v>33</v>
      </c>
      <c r="I6" s="62" t="s">
        <v>32</v>
      </c>
      <c r="J6" s="63" t="s">
        <v>33</v>
      </c>
      <c r="K6" s="62" t="s">
        <v>32</v>
      </c>
      <c r="L6" s="62" t="s">
        <v>33</v>
      </c>
      <c r="M6" s="63" t="s">
        <v>32</v>
      </c>
      <c r="N6" s="62" t="s">
        <v>33</v>
      </c>
      <c r="O6" s="62" t="s">
        <v>32</v>
      </c>
      <c r="P6" s="63" t="s">
        <v>32</v>
      </c>
      <c r="Q6" s="62" t="s">
        <v>32</v>
      </c>
      <c r="R6" s="62" t="s">
        <v>32</v>
      </c>
      <c r="S6" s="62" t="s">
        <v>32</v>
      </c>
      <c r="T6" s="63" t="s">
        <v>32</v>
      </c>
      <c r="U6" s="62" t="s">
        <v>32</v>
      </c>
      <c r="V6" s="61"/>
    </row>
    <row r="7" spans="2:22" ht="12" customHeight="1">
      <c r="B7" s="60">
        <v>1</v>
      </c>
      <c r="C7" s="64" t="s">
        <v>34</v>
      </c>
      <c r="D7" s="65" t="s">
        <v>35</v>
      </c>
      <c r="E7" s="65" t="s">
        <v>36</v>
      </c>
      <c r="F7" s="65">
        <v>8</v>
      </c>
      <c r="G7" s="66">
        <v>5782649</v>
      </c>
      <c r="H7" s="215">
        <f>G7/O7*100</f>
        <v>69.02841414453349</v>
      </c>
      <c r="I7" s="66">
        <v>1272340</v>
      </c>
      <c r="J7" s="215">
        <f>I7/O7*100</f>
        <v>15.188127872304843</v>
      </c>
      <c r="K7" s="66">
        <v>801594</v>
      </c>
      <c r="L7" s="215">
        <f>K7/O7*100</f>
        <v>9.568756915346786</v>
      </c>
      <c r="M7" s="66">
        <v>520618</v>
      </c>
      <c r="N7" s="215">
        <f>M7/O7*100</f>
        <v>6.214701067814894</v>
      </c>
      <c r="O7" s="66">
        <v>8377201</v>
      </c>
      <c r="P7" s="66">
        <v>160042</v>
      </c>
      <c r="Q7" s="66">
        <v>0</v>
      </c>
      <c r="R7" s="66">
        <v>1812</v>
      </c>
      <c r="S7" s="66">
        <v>2424824</v>
      </c>
      <c r="T7" s="68">
        <v>11083</v>
      </c>
      <c r="U7" s="68">
        <v>5801606</v>
      </c>
      <c r="V7" s="64" t="s">
        <v>205</v>
      </c>
    </row>
    <row r="8" spans="2:22" ht="12" customHeight="1">
      <c r="B8" s="60">
        <v>2</v>
      </c>
      <c r="C8" s="69" t="s">
        <v>37</v>
      </c>
      <c r="D8" s="65" t="s">
        <v>38</v>
      </c>
      <c r="E8" s="65" t="s">
        <v>36</v>
      </c>
      <c r="F8" s="65">
        <v>12</v>
      </c>
      <c r="G8" s="66">
        <v>4725660</v>
      </c>
      <c r="H8" s="215">
        <f aca="true" t="shared" si="0" ref="H8:H71">G8/O8*100</f>
        <v>70.28609062233396</v>
      </c>
      <c r="I8" s="66">
        <v>1153139</v>
      </c>
      <c r="J8" s="215">
        <f aca="true" t="shared" si="1" ref="J8:J71">I8/O8*100</f>
        <v>17.15096563319146</v>
      </c>
      <c r="K8" s="66">
        <v>515265</v>
      </c>
      <c r="L8" s="215">
        <f aca="true" t="shared" si="2" ref="L8:L71">K8/O8*100</f>
        <v>7.663683482205006</v>
      </c>
      <c r="M8" s="66">
        <v>329400</v>
      </c>
      <c r="N8" s="215">
        <f aca="true" t="shared" si="3" ref="N8:N71">M8/O8*100</f>
        <v>4.899260262269569</v>
      </c>
      <c r="O8" s="66">
        <v>6723464</v>
      </c>
      <c r="P8" s="66">
        <v>111634</v>
      </c>
      <c r="Q8" s="66">
        <v>0</v>
      </c>
      <c r="R8" s="66">
        <v>809</v>
      </c>
      <c r="S8" s="66">
        <v>1773515</v>
      </c>
      <c r="T8" s="66">
        <v>54079</v>
      </c>
      <c r="U8" s="68">
        <v>4891585</v>
      </c>
      <c r="V8" s="69" t="s">
        <v>221</v>
      </c>
    </row>
    <row r="9" spans="2:22" ht="12" customHeight="1">
      <c r="B9" s="60">
        <v>3</v>
      </c>
      <c r="C9" s="69" t="s">
        <v>39</v>
      </c>
      <c r="D9" s="65" t="s">
        <v>38</v>
      </c>
      <c r="E9" s="65" t="s">
        <v>36</v>
      </c>
      <c r="F9" s="65">
        <v>8</v>
      </c>
      <c r="G9" s="66">
        <v>2498687</v>
      </c>
      <c r="H9" s="215">
        <f t="shared" si="0"/>
        <v>69.32595576511011</v>
      </c>
      <c r="I9" s="66">
        <v>505043</v>
      </c>
      <c r="J9" s="215">
        <f t="shared" si="1"/>
        <v>14.012394780730242</v>
      </c>
      <c r="K9" s="66">
        <v>391031</v>
      </c>
      <c r="L9" s="215">
        <f t="shared" si="2"/>
        <v>10.849137090314542</v>
      </c>
      <c r="M9" s="66">
        <v>209498</v>
      </c>
      <c r="N9" s="215">
        <f t="shared" si="3"/>
        <v>5.812512363845106</v>
      </c>
      <c r="O9" s="66">
        <v>3604259</v>
      </c>
      <c r="P9" s="66">
        <v>78619</v>
      </c>
      <c r="Q9" s="66">
        <v>0</v>
      </c>
      <c r="R9" s="66">
        <v>1024</v>
      </c>
      <c r="S9" s="66">
        <v>605682</v>
      </c>
      <c r="T9" s="226" t="s">
        <v>280</v>
      </c>
      <c r="U9" s="68">
        <v>2824562</v>
      </c>
      <c r="V9" s="69" t="s">
        <v>222</v>
      </c>
    </row>
    <row r="10" spans="2:22" ht="12" customHeight="1">
      <c r="B10" s="60">
        <v>4</v>
      </c>
      <c r="C10" s="69" t="s">
        <v>40</v>
      </c>
      <c r="D10" s="65" t="s">
        <v>38</v>
      </c>
      <c r="E10" s="65" t="s">
        <v>36</v>
      </c>
      <c r="F10" s="65">
        <v>9</v>
      </c>
      <c r="G10" s="66">
        <v>2548949</v>
      </c>
      <c r="H10" s="215">
        <f t="shared" si="0"/>
        <v>70.35484503131391</v>
      </c>
      <c r="I10" s="66">
        <v>562603</v>
      </c>
      <c r="J10" s="215">
        <f t="shared" si="1"/>
        <v>15.528693151236961</v>
      </c>
      <c r="K10" s="66">
        <v>342195</v>
      </c>
      <c r="L10" s="215">
        <f t="shared" si="2"/>
        <v>9.44509921363294</v>
      </c>
      <c r="M10" s="66">
        <v>169243</v>
      </c>
      <c r="N10" s="215">
        <f t="shared" si="3"/>
        <v>4.671362603816185</v>
      </c>
      <c r="O10" s="66">
        <v>3622990</v>
      </c>
      <c r="P10" s="66">
        <v>56437</v>
      </c>
      <c r="Q10" s="66">
        <v>0</v>
      </c>
      <c r="R10" s="66">
        <v>99</v>
      </c>
      <c r="S10" s="66">
        <v>1106491</v>
      </c>
      <c r="T10" s="66">
        <v>14110</v>
      </c>
      <c r="U10" s="68">
        <v>2474073</v>
      </c>
      <c r="V10" s="69" t="s">
        <v>223</v>
      </c>
    </row>
    <row r="11" spans="2:22" ht="12" customHeight="1">
      <c r="B11" s="60">
        <v>5</v>
      </c>
      <c r="C11" s="69" t="s">
        <v>41</v>
      </c>
      <c r="D11" s="65" t="s">
        <v>38</v>
      </c>
      <c r="E11" s="65" t="s">
        <v>36</v>
      </c>
      <c r="F11" s="65">
        <v>6</v>
      </c>
      <c r="G11" s="66">
        <v>2284697</v>
      </c>
      <c r="H11" s="215">
        <f t="shared" si="0"/>
        <v>65.65719353422213</v>
      </c>
      <c r="I11" s="66">
        <v>682580</v>
      </c>
      <c r="J11" s="215">
        <f t="shared" si="1"/>
        <v>19.615855915506234</v>
      </c>
      <c r="K11" s="66">
        <v>310468</v>
      </c>
      <c r="L11" s="215">
        <f t="shared" si="2"/>
        <v>8.92217110723342</v>
      </c>
      <c r="M11" s="66">
        <v>201991</v>
      </c>
      <c r="N11" s="215">
        <f t="shared" si="3"/>
        <v>5.804779443038208</v>
      </c>
      <c r="O11" s="66">
        <v>3479736</v>
      </c>
      <c r="P11" s="66">
        <v>63555</v>
      </c>
      <c r="Q11" s="66">
        <v>0</v>
      </c>
      <c r="R11" s="66">
        <v>301</v>
      </c>
      <c r="S11" s="66">
        <v>780658</v>
      </c>
      <c r="T11" s="66" t="s">
        <v>281</v>
      </c>
      <c r="U11" s="68">
        <v>2633863</v>
      </c>
      <c r="V11" s="69" t="s">
        <v>224</v>
      </c>
    </row>
    <row r="12" spans="2:22" ht="12" customHeight="1">
      <c r="B12" s="60">
        <v>6</v>
      </c>
      <c r="C12" s="69" t="s">
        <v>42</v>
      </c>
      <c r="D12" s="65" t="s">
        <v>38</v>
      </c>
      <c r="E12" s="65" t="s">
        <v>36</v>
      </c>
      <c r="F12" s="65">
        <v>12</v>
      </c>
      <c r="G12" s="66">
        <v>991783</v>
      </c>
      <c r="H12" s="215">
        <f t="shared" si="0"/>
        <v>66.23787404703785</v>
      </c>
      <c r="I12" s="66">
        <v>185011</v>
      </c>
      <c r="J12" s="215">
        <f t="shared" si="1"/>
        <v>12.356266759277503</v>
      </c>
      <c r="K12" s="66">
        <v>212486</v>
      </c>
      <c r="L12" s="215">
        <f t="shared" si="2"/>
        <v>14.19123024367113</v>
      </c>
      <c r="M12" s="66">
        <v>108025</v>
      </c>
      <c r="N12" s="215">
        <f t="shared" si="3"/>
        <v>7.214628950013524</v>
      </c>
      <c r="O12" s="66">
        <v>1497305</v>
      </c>
      <c r="P12" s="66">
        <v>36395</v>
      </c>
      <c r="Q12" s="66">
        <v>0</v>
      </c>
      <c r="R12" s="66">
        <v>752</v>
      </c>
      <c r="S12" s="66">
        <v>229439</v>
      </c>
      <c r="T12" s="66" t="s">
        <v>188</v>
      </c>
      <c r="U12" s="68">
        <v>1229760</v>
      </c>
      <c r="V12" s="69" t="s">
        <v>225</v>
      </c>
    </row>
    <row r="13" spans="2:22" ht="12" customHeight="1">
      <c r="B13" s="60">
        <v>7</v>
      </c>
      <c r="C13" s="64" t="s">
        <v>43</v>
      </c>
      <c r="D13" s="61" t="s">
        <v>38</v>
      </c>
      <c r="E13" s="61" t="s">
        <v>36</v>
      </c>
      <c r="F13" s="61">
        <v>6</v>
      </c>
      <c r="G13" s="68">
        <v>1482887</v>
      </c>
      <c r="H13" s="215">
        <f t="shared" si="0"/>
        <v>70.49218513428525</v>
      </c>
      <c r="I13" s="68">
        <v>457123</v>
      </c>
      <c r="J13" s="215">
        <f t="shared" si="1"/>
        <v>21.73031333145403</v>
      </c>
      <c r="K13" s="68">
        <v>87440</v>
      </c>
      <c r="L13" s="215">
        <f t="shared" si="2"/>
        <v>4.156646236794781</v>
      </c>
      <c r="M13" s="68">
        <v>76169</v>
      </c>
      <c r="N13" s="215">
        <f t="shared" si="3"/>
        <v>3.6208552974659387</v>
      </c>
      <c r="O13" s="68">
        <v>2103619</v>
      </c>
      <c r="P13" s="68">
        <v>24594</v>
      </c>
      <c r="Q13" s="68">
        <v>0</v>
      </c>
      <c r="R13" s="68">
        <v>213</v>
      </c>
      <c r="S13" s="68">
        <v>411584</v>
      </c>
      <c r="T13" s="68">
        <v>5685</v>
      </c>
      <c r="U13" s="68">
        <v>1672913</v>
      </c>
      <c r="V13" s="64" t="s">
        <v>226</v>
      </c>
    </row>
    <row r="14" spans="2:22" ht="12" customHeight="1">
      <c r="B14" s="60">
        <v>8</v>
      </c>
      <c r="C14" s="69" t="s">
        <v>44</v>
      </c>
      <c r="D14" s="61" t="s">
        <v>38</v>
      </c>
      <c r="E14" s="61" t="s">
        <v>36</v>
      </c>
      <c r="F14" s="61">
        <v>8</v>
      </c>
      <c r="G14" s="66">
        <v>819416</v>
      </c>
      <c r="H14" s="215">
        <f t="shared" si="0"/>
        <v>67.93142326568511</v>
      </c>
      <c r="I14" s="68">
        <v>190239</v>
      </c>
      <c r="J14" s="215">
        <f t="shared" si="1"/>
        <v>15.771239554317548</v>
      </c>
      <c r="K14" s="68">
        <v>113736</v>
      </c>
      <c r="L14" s="215">
        <f t="shared" si="2"/>
        <v>9.428969359331477</v>
      </c>
      <c r="M14" s="66">
        <v>82849</v>
      </c>
      <c r="N14" s="215">
        <f t="shared" si="3"/>
        <v>6.8683678206658705</v>
      </c>
      <c r="O14" s="68">
        <v>1206240</v>
      </c>
      <c r="P14" s="66">
        <v>25712</v>
      </c>
      <c r="Q14" s="68">
        <v>0</v>
      </c>
      <c r="R14" s="68">
        <v>91</v>
      </c>
      <c r="S14" s="68">
        <v>213199</v>
      </c>
      <c r="T14" s="66">
        <v>10039</v>
      </c>
      <c r="U14" s="68">
        <v>977277</v>
      </c>
      <c r="V14" s="69" t="s">
        <v>227</v>
      </c>
    </row>
    <row r="15" spans="2:22" ht="12" customHeight="1">
      <c r="B15" s="60">
        <v>9</v>
      </c>
      <c r="C15" s="69" t="s">
        <v>45</v>
      </c>
      <c r="D15" s="61" t="s">
        <v>38</v>
      </c>
      <c r="E15" s="61" t="s">
        <v>36</v>
      </c>
      <c r="F15" s="61">
        <v>9</v>
      </c>
      <c r="G15" s="66">
        <v>1190015</v>
      </c>
      <c r="H15" s="215">
        <f t="shared" si="0"/>
        <v>73.4596659047123</v>
      </c>
      <c r="I15" s="68">
        <v>222565</v>
      </c>
      <c r="J15" s="215">
        <f t="shared" si="1"/>
        <v>13.738944922612143</v>
      </c>
      <c r="K15" s="68">
        <v>129507</v>
      </c>
      <c r="L15" s="215">
        <f t="shared" si="2"/>
        <v>7.9944714581930265</v>
      </c>
      <c r="M15" s="66">
        <v>77870</v>
      </c>
      <c r="N15" s="215">
        <f t="shared" si="3"/>
        <v>4.806917714482545</v>
      </c>
      <c r="O15" s="68">
        <v>1619957</v>
      </c>
      <c r="P15" s="66">
        <v>29898</v>
      </c>
      <c r="Q15" s="68">
        <v>0</v>
      </c>
      <c r="R15" s="68">
        <v>668</v>
      </c>
      <c r="S15" s="68">
        <v>302790</v>
      </c>
      <c r="T15" s="66">
        <v>20801</v>
      </c>
      <c r="U15" s="68">
        <v>1307402</v>
      </c>
      <c r="V15" s="69" t="s">
        <v>228</v>
      </c>
    </row>
    <row r="16" spans="2:22" ht="12" customHeight="1">
      <c r="B16" s="60">
        <v>10</v>
      </c>
      <c r="C16" s="69" t="s">
        <v>46</v>
      </c>
      <c r="D16" s="61" t="s">
        <v>38</v>
      </c>
      <c r="E16" s="61" t="s">
        <v>36</v>
      </c>
      <c r="F16" s="61">
        <v>6</v>
      </c>
      <c r="G16" s="66">
        <v>1145686</v>
      </c>
      <c r="H16" s="215">
        <f t="shared" si="0"/>
        <v>70.59511478547313</v>
      </c>
      <c r="I16" s="68">
        <v>269222</v>
      </c>
      <c r="J16" s="215">
        <f t="shared" si="1"/>
        <v>16.588976379893484</v>
      </c>
      <c r="K16" s="68">
        <v>127801</v>
      </c>
      <c r="L16" s="215">
        <f t="shared" si="2"/>
        <v>7.874868214064108</v>
      </c>
      <c r="M16" s="66">
        <v>80188</v>
      </c>
      <c r="N16" s="215">
        <f t="shared" si="3"/>
        <v>4.941040620569266</v>
      </c>
      <c r="O16" s="68">
        <v>1622897</v>
      </c>
      <c r="P16" s="66">
        <v>25677</v>
      </c>
      <c r="Q16" s="68">
        <v>0</v>
      </c>
      <c r="R16" s="68">
        <v>26</v>
      </c>
      <c r="S16" s="68">
        <v>357828</v>
      </c>
      <c r="T16" s="66">
        <v>7695</v>
      </c>
      <c r="U16" s="68">
        <v>1247061</v>
      </c>
      <c r="V16" s="69" t="s">
        <v>229</v>
      </c>
    </row>
    <row r="17" spans="2:22" ht="12" customHeight="1">
      <c r="B17" s="60">
        <v>11</v>
      </c>
      <c r="C17" s="69" t="s">
        <v>47</v>
      </c>
      <c r="D17" s="61" t="s">
        <v>38</v>
      </c>
      <c r="E17" s="61" t="s">
        <v>36</v>
      </c>
      <c r="F17" s="61">
        <v>6</v>
      </c>
      <c r="G17" s="66">
        <v>752661</v>
      </c>
      <c r="H17" s="215">
        <v>69.31</v>
      </c>
      <c r="I17" s="68">
        <v>208823</v>
      </c>
      <c r="J17" s="215">
        <f t="shared" si="1"/>
        <v>19.228176857644293</v>
      </c>
      <c r="K17" s="68">
        <v>76061</v>
      </c>
      <c r="L17" s="215">
        <f t="shared" si="2"/>
        <v>7.003607648435672</v>
      </c>
      <c r="M17" s="66">
        <v>48481</v>
      </c>
      <c r="N17" s="215">
        <f t="shared" si="3"/>
        <v>4.464073604131025</v>
      </c>
      <c r="O17" s="68">
        <v>1086026</v>
      </c>
      <c r="P17" s="66">
        <v>18092</v>
      </c>
      <c r="Q17" s="68">
        <v>0</v>
      </c>
      <c r="R17" s="68">
        <v>0</v>
      </c>
      <c r="S17" s="68">
        <v>188829</v>
      </c>
      <c r="T17" s="66">
        <v>15392</v>
      </c>
      <c r="U17" s="68">
        <v>894497</v>
      </c>
      <c r="V17" s="69" t="s">
        <v>230</v>
      </c>
    </row>
    <row r="18" spans="2:22" ht="12" customHeight="1">
      <c r="B18" s="60">
        <v>12</v>
      </c>
      <c r="C18" s="69" t="s">
        <v>48</v>
      </c>
      <c r="D18" s="61" t="s">
        <v>38</v>
      </c>
      <c r="E18" s="61" t="s">
        <v>36</v>
      </c>
      <c r="F18" s="61">
        <v>7</v>
      </c>
      <c r="G18" s="66">
        <v>163401</v>
      </c>
      <c r="H18" s="215">
        <f t="shared" si="0"/>
        <v>60.2268999554014</v>
      </c>
      <c r="I18" s="68">
        <v>41330</v>
      </c>
      <c r="J18" s="215">
        <f t="shared" si="1"/>
        <v>15.233552886192497</v>
      </c>
      <c r="K18" s="68">
        <v>46015</v>
      </c>
      <c r="L18" s="215">
        <f t="shared" si="2"/>
        <v>16.96036622448942</v>
      </c>
      <c r="M18" s="66">
        <v>20563</v>
      </c>
      <c r="N18" s="215">
        <f t="shared" si="3"/>
        <v>7.579180933916678</v>
      </c>
      <c r="O18" s="68">
        <v>271309</v>
      </c>
      <c r="P18" s="66">
        <v>5223</v>
      </c>
      <c r="Q18" s="68">
        <v>0</v>
      </c>
      <c r="R18" s="68">
        <v>0</v>
      </c>
      <c r="S18" s="68">
        <v>38379</v>
      </c>
      <c r="T18" s="66">
        <v>332</v>
      </c>
      <c r="U18" s="68">
        <v>228039</v>
      </c>
      <c r="V18" s="69" t="s">
        <v>231</v>
      </c>
    </row>
    <row r="19" spans="2:22" ht="12" customHeight="1">
      <c r="B19" s="60">
        <v>13</v>
      </c>
      <c r="C19" s="69" t="s">
        <v>49</v>
      </c>
      <c r="D19" s="61" t="s">
        <v>38</v>
      </c>
      <c r="E19" s="61" t="s">
        <v>36</v>
      </c>
      <c r="F19" s="61">
        <v>7</v>
      </c>
      <c r="G19" s="66">
        <v>235101</v>
      </c>
      <c r="H19" s="215">
        <v>58.73</v>
      </c>
      <c r="I19" s="68">
        <v>59949</v>
      </c>
      <c r="J19" s="215">
        <f t="shared" si="1"/>
        <v>14.977813977194367</v>
      </c>
      <c r="K19" s="68">
        <v>68157</v>
      </c>
      <c r="L19" s="215">
        <f t="shared" si="2"/>
        <v>17.028522031120392</v>
      </c>
      <c r="M19" s="66">
        <v>37045</v>
      </c>
      <c r="N19" s="215">
        <f t="shared" si="3"/>
        <v>9.255419085975836</v>
      </c>
      <c r="O19" s="68">
        <v>400252</v>
      </c>
      <c r="P19" s="66">
        <v>11502</v>
      </c>
      <c r="Q19" s="68">
        <v>0</v>
      </c>
      <c r="R19" s="68">
        <v>254</v>
      </c>
      <c r="S19" s="68">
        <v>39944</v>
      </c>
      <c r="T19" s="66" t="s">
        <v>282</v>
      </c>
      <c r="U19" s="68">
        <v>346841</v>
      </c>
      <c r="V19" s="69" t="s">
        <v>232</v>
      </c>
    </row>
    <row r="20" spans="2:22" ht="12" customHeight="1">
      <c r="B20" s="60">
        <v>14</v>
      </c>
      <c r="C20" s="69" t="s">
        <v>50</v>
      </c>
      <c r="D20" s="61" t="s">
        <v>38</v>
      </c>
      <c r="E20" s="61" t="s">
        <v>36</v>
      </c>
      <c r="F20" s="61">
        <v>9</v>
      </c>
      <c r="G20" s="66">
        <v>332477</v>
      </c>
      <c r="H20" s="215">
        <f t="shared" si="0"/>
        <v>59.342599153617826</v>
      </c>
      <c r="I20" s="68">
        <v>76176</v>
      </c>
      <c r="J20" s="215">
        <f t="shared" si="1"/>
        <v>13.596374585688608</v>
      </c>
      <c r="K20" s="68">
        <v>105794</v>
      </c>
      <c r="L20" s="215">
        <f t="shared" si="2"/>
        <v>18.882782673261143</v>
      </c>
      <c r="M20" s="66">
        <v>45820</v>
      </c>
      <c r="N20" s="215">
        <f t="shared" si="3"/>
        <v>8.178243587432421</v>
      </c>
      <c r="O20" s="68">
        <v>560267</v>
      </c>
      <c r="P20" s="66">
        <v>14952</v>
      </c>
      <c r="Q20" s="68">
        <v>0</v>
      </c>
      <c r="R20" s="68">
        <v>0</v>
      </c>
      <c r="S20" s="68">
        <v>113228</v>
      </c>
      <c r="T20" s="66">
        <v>4762</v>
      </c>
      <c r="U20" s="68">
        <v>436849</v>
      </c>
      <c r="V20" s="69" t="s">
        <v>233</v>
      </c>
    </row>
    <row r="21" spans="2:22" ht="12" customHeight="1">
      <c r="B21" s="60">
        <v>15</v>
      </c>
      <c r="C21" s="69" t="s">
        <v>51</v>
      </c>
      <c r="D21" s="61" t="s">
        <v>38</v>
      </c>
      <c r="E21" s="61" t="s">
        <v>36</v>
      </c>
      <c r="F21" s="61">
        <v>6</v>
      </c>
      <c r="G21" s="66">
        <v>180967</v>
      </c>
      <c r="H21" s="215">
        <v>51.14</v>
      </c>
      <c r="I21" s="68">
        <v>83605</v>
      </c>
      <c r="J21" s="215">
        <f t="shared" si="1"/>
        <v>23.623237546268825</v>
      </c>
      <c r="K21" s="68">
        <v>54249</v>
      </c>
      <c r="L21" s="215">
        <f t="shared" si="2"/>
        <v>15.328473340679835</v>
      </c>
      <c r="M21" s="66">
        <v>35089</v>
      </c>
      <c r="N21" s="215">
        <f t="shared" si="3"/>
        <v>9.914667570851346</v>
      </c>
      <c r="O21" s="68">
        <v>353910</v>
      </c>
      <c r="P21" s="66">
        <v>11243</v>
      </c>
      <c r="Q21" s="68">
        <v>0</v>
      </c>
      <c r="R21" s="68">
        <v>0</v>
      </c>
      <c r="S21" s="68">
        <v>38964</v>
      </c>
      <c r="T21" s="66">
        <v>9252</v>
      </c>
      <c r="U21" s="68">
        <v>312955</v>
      </c>
      <c r="V21" s="69" t="s">
        <v>234</v>
      </c>
    </row>
    <row r="22" spans="2:22" ht="12" customHeight="1">
      <c r="B22" s="60">
        <v>16</v>
      </c>
      <c r="C22" s="69" t="s">
        <v>52</v>
      </c>
      <c r="D22" s="61" t="s">
        <v>38</v>
      </c>
      <c r="E22" s="61" t="s">
        <v>36</v>
      </c>
      <c r="F22" s="61">
        <v>6</v>
      </c>
      <c r="G22" s="66">
        <v>156645</v>
      </c>
      <c r="H22" s="215">
        <f t="shared" si="0"/>
        <v>53.858769649709124</v>
      </c>
      <c r="I22" s="68">
        <v>67104</v>
      </c>
      <c r="J22" s="215">
        <f t="shared" si="1"/>
        <v>23.07216239633618</v>
      </c>
      <c r="K22" s="68">
        <v>48355</v>
      </c>
      <c r="L22" s="215">
        <f t="shared" si="2"/>
        <v>16.625751261844837</v>
      </c>
      <c r="M22" s="66">
        <v>18740</v>
      </c>
      <c r="N22" s="215">
        <f t="shared" si="3"/>
        <v>6.44331669210986</v>
      </c>
      <c r="O22" s="68">
        <v>290844</v>
      </c>
      <c r="P22" s="66">
        <v>5232</v>
      </c>
      <c r="Q22" s="68">
        <v>0</v>
      </c>
      <c r="R22" s="68">
        <v>0</v>
      </c>
      <c r="S22" s="68">
        <v>46685</v>
      </c>
      <c r="T22" s="66" t="s">
        <v>189</v>
      </c>
      <c r="U22" s="68">
        <v>238735</v>
      </c>
      <c r="V22" s="69" t="s">
        <v>235</v>
      </c>
    </row>
    <row r="23" spans="2:22" ht="12" customHeight="1">
      <c r="B23" s="60">
        <v>17</v>
      </c>
      <c r="C23" s="69" t="s">
        <v>53</v>
      </c>
      <c r="D23" s="61" t="s">
        <v>38</v>
      </c>
      <c r="E23" s="61" t="s">
        <v>36</v>
      </c>
      <c r="F23" s="61">
        <v>6</v>
      </c>
      <c r="G23" s="66">
        <v>168102</v>
      </c>
      <c r="H23" s="215">
        <v>54.97</v>
      </c>
      <c r="I23" s="68">
        <v>54818</v>
      </c>
      <c r="J23" s="215">
        <f t="shared" si="1"/>
        <v>17.924044010659344</v>
      </c>
      <c r="K23" s="68">
        <v>55515</v>
      </c>
      <c r="L23" s="215">
        <f t="shared" si="2"/>
        <v>18.151944676050814</v>
      </c>
      <c r="M23" s="66">
        <v>27400</v>
      </c>
      <c r="N23" s="215">
        <f t="shared" si="3"/>
        <v>8.959079242074976</v>
      </c>
      <c r="O23" s="68">
        <v>305835</v>
      </c>
      <c r="P23" s="66">
        <v>8758</v>
      </c>
      <c r="Q23" s="68">
        <v>0</v>
      </c>
      <c r="R23" s="68">
        <v>348</v>
      </c>
      <c r="S23" s="68">
        <v>36309</v>
      </c>
      <c r="T23" s="66">
        <v>2702</v>
      </c>
      <c r="U23" s="68">
        <v>263122</v>
      </c>
      <c r="V23" s="69" t="s">
        <v>236</v>
      </c>
    </row>
    <row r="24" spans="2:22" ht="12" customHeight="1">
      <c r="B24" s="60">
        <v>18</v>
      </c>
      <c r="C24" s="69" t="s">
        <v>54</v>
      </c>
      <c r="D24" s="61" t="s">
        <v>38</v>
      </c>
      <c r="E24" s="61" t="s">
        <v>36</v>
      </c>
      <c r="F24" s="61">
        <v>5</v>
      </c>
      <c r="G24" s="66">
        <v>283246</v>
      </c>
      <c r="H24" s="215">
        <f t="shared" si="0"/>
        <v>61.84707562371992</v>
      </c>
      <c r="I24" s="68">
        <v>81165</v>
      </c>
      <c r="J24" s="215">
        <f t="shared" si="1"/>
        <v>17.72246701806637</v>
      </c>
      <c r="K24" s="68">
        <v>54096</v>
      </c>
      <c r="L24" s="215">
        <f t="shared" si="2"/>
        <v>11.811921096646563</v>
      </c>
      <c r="M24" s="66">
        <v>39471</v>
      </c>
      <c r="N24" s="215">
        <f t="shared" si="3"/>
        <v>8.61853626156715</v>
      </c>
      <c r="O24" s="68">
        <v>457978</v>
      </c>
      <c r="P24" s="66">
        <v>11373</v>
      </c>
      <c r="Q24" s="68">
        <v>0</v>
      </c>
      <c r="R24" s="68">
        <v>0</v>
      </c>
      <c r="S24" s="68">
        <v>87559</v>
      </c>
      <c r="T24" s="66" t="s">
        <v>283</v>
      </c>
      <c r="U24" s="68">
        <v>357933</v>
      </c>
      <c r="V24" s="69" t="s">
        <v>237</v>
      </c>
    </row>
    <row r="25" spans="2:22" ht="12" customHeight="1">
      <c r="B25" s="60">
        <v>19</v>
      </c>
      <c r="C25" s="69" t="s">
        <v>55</v>
      </c>
      <c r="D25" s="61" t="s">
        <v>38</v>
      </c>
      <c r="E25" s="61" t="s">
        <v>36</v>
      </c>
      <c r="F25" s="61">
        <v>4</v>
      </c>
      <c r="G25" s="66">
        <v>30272</v>
      </c>
      <c r="H25" s="215">
        <f t="shared" si="0"/>
        <v>51.36332015542019</v>
      </c>
      <c r="I25" s="68">
        <v>8746</v>
      </c>
      <c r="J25" s="215">
        <f t="shared" si="1"/>
        <v>14.839574460864991</v>
      </c>
      <c r="K25" s="68">
        <v>11539</v>
      </c>
      <c r="L25" s="215">
        <f t="shared" si="2"/>
        <v>19.57853300982405</v>
      </c>
      <c r="M25" s="66">
        <v>8380</v>
      </c>
      <c r="N25" s="215">
        <f t="shared" si="3"/>
        <v>14.218572373890764</v>
      </c>
      <c r="O25" s="68">
        <v>58937</v>
      </c>
      <c r="P25" s="66">
        <v>3389</v>
      </c>
      <c r="Q25" s="68">
        <v>0</v>
      </c>
      <c r="R25" s="68">
        <v>0</v>
      </c>
      <c r="S25" s="68">
        <v>2925</v>
      </c>
      <c r="T25" s="66" t="s">
        <v>284</v>
      </c>
      <c r="U25" s="68">
        <v>51332</v>
      </c>
      <c r="V25" s="69" t="s">
        <v>238</v>
      </c>
    </row>
    <row r="26" spans="2:22" ht="12" customHeight="1">
      <c r="B26" s="60">
        <v>20</v>
      </c>
      <c r="C26" s="69" t="s">
        <v>56</v>
      </c>
      <c r="D26" s="61" t="s">
        <v>38</v>
      </c>
      <c r="E26" s="61" t="s">
        <v>36</v>
      </c>
      <c r="F26" s="61">
        <v>5</v>
      </c>
      <c r="G26" s="66">
        <v>38031</v>
      </c>
      <c r="H26" s="215">
        <f t="shared" si="0"/>
        <v>56.754215788688256</v>
      </c>
      <c r="I26" s="68">
        <v>9019</v>
      </c>
      <c r="J26" s="215">
        <f t="shared" si="1"/>
        <v>13.459185196239368</v>
      </c>
      <c r="K26" s="68">
        <v>12550</v>
      </c>
      <c r="L26" s="215">
        <f t="shared" si="2"/>
        <v>18.728547977913745</v>
      </c>
      <c r="M26" s="66">
        <v>7410</v>
      </c>
      <c r="N26" s="215">
        <f t="shared" si="3"/>
        <v>11.058051037158632</v>
      </c>
      <c r="O26" s="68">
        <v>67010</v>
      </c>
      <c r="P26" s="66">
        <v>3107</v>
      </c>
      <c r="Q26" s="68">
        <v>0</v>
      </c>
      <c r="R26" s="68">
        <v>0</v>
      </c>
      <c r="S26" s="68">
        <v>3223</v>
      </c>
      <c r="T26" s="66">
        <v>255</v>
      </c>
      <c r="U26" s="68">
        <v>60935</v>
      </c>
      <c r="V26" s="69" t="s">
        <v>239</v>
      </c>
    </row>
    <row r="27" spans="2:22" ht="12" customHeight="1">
      <c r="B27" s="60">
        <v>21</v>
      </c>
      <c r="C27" s="69" t="s">
        <v>57</v>
      </c>
      <c r="D27" s="61" t="s">
        <v>38</v>
      </c>
      <c r="E27" s="61" t="s">
        <v>36</v>
      </c>
      <c r="F27" s="61">
        <v>10</v>
      </c>
      <c r="G27" s="66">
        <v>446670</v>
      </c>
      <c r="H27" s="215">
        <f t="shared" si="0"/>
        <v>62.560488304310624</v>
      </c>
      <c r="I27" s="68">
        <v>110999</v>
      </c>
      <c r="J27" s="215">
        <f t="shared" si="1"/>
        <v>15.54649213354417</v>
      </c>
      <c r="K27" s="68">
        <v>97236</v>
      </c>
      <c r="L27" s="215">
        <f t="shared" si="2"/>
        <v>13.618849801325245</v>
      </c>
      <c r="M27" s="66">
        <v>59076</v>
      </c>
      <c r="N27" s="215">
        <f t="shared" si="3"/>
        <v>8.274169760819966</v>
      </c>
      <c r="O27" s="68">
        <v>713981</v>
      </c>
      <c r="P27" s="66">
        <v>22817</v>
      </c>
      <c r="Q27" s="68">
        <v>0</v>
      </c>
      <c r="R27" s="68">
        <v>353</v>
      </c>
      <c r="S27" s="68">
        <v>133713</v>
      </c>
      <c r="T27" s="66" t="s">
        <v>285</v>
      </c>
      <c r="U27" s="68">
        <v>555324</v>
      </c>
      <c r="V27" s="69" t="s">
        <v>240</v>
      </c>
    </row>
    <row r="28" spans="2:22" ht="12" customHeight="1">
      <c r="B28" s="60">
        <v>22</v>
      </c>
      <c r="C28" s="71" t="s">
        <v>58</v>
      </c>
      <c r="D28" s="61" t="s">
        <v>38</v>
      </c>
      <c r="E28" s="61" t="s">
        <v>36</v>
      </c>
      <c r="F28" s="61">
        <v>10</v>
      </c>
      <c r="G28" s="66">
        <v>101650</v>
      </c>
      <c r="H28" s="215">
        <f t="shared" si="0"/>
        <v>63.18805984994002</v>
      </c>
      <c r="I28" s="68">
        <v>19528</v>
      </c>
      <c r="J28" s="215">
        <f t="shared" si="1"/>
        <v>12.139069677812381</v>
      </c>
      <c r="K28" s="68">
        <v>26128</v>
      </c>
      <c r="L28" s="215">
        <f t="shared" si="2"/>
        <v>16.24178679546712</v>
      </c>
      <c r="M28" s="66">
        <v>13563</v>
      </c>
      <c r="N28" s="215">
        <f t="shared" si="3"/>
        <v>8.431083676780487</v>
      </c>
      <c r="O28" s="68">
        <v>160869</v>
      </c>
      <c r="P28" s="66">
        <v>5886</v>
      </c>
      <c r="Q28" s="68">
        <v>0</v>
      </c>
      <c r="R28" s="68">
        <v>22</v>
      </c>
      <c r="S28" s="68">
        <v>15872</v>
      </c>
      <c r="T28" s="66">
        <v>8988</v>
      </c>
      <c r="U28" s="68">
        <v>148077</v>
      </c>
      <c r="V28" s="71" t="s">
        <v>241</v>
      </c>
    </row>
    <row r="29" spans="2:22" ht="12" customHeight="1">
      <c r="B29" s="60">
        <v>23</v>
      </c>
      <c r="C29" s="69" t="s">
        <v>59</v>
      </c>
      <c r="D29" s="61" t="s">
        <v>38</v>
      </c>
      <c r="E29" s="61" t="s">
        <v>36</v>
      </c>
      <c r="F29" s="61">
        <v>12</v>
      </c>
      <c r="G29" s="66">
        <v>308596</v>
      </c>
      <c r="H29" s="215">
        <v>70.4</v>
      </c>
      <c r="I29" s="68">
        <v>55575</v>
      </c>
      <c r="J29" s="215">
        <f t="shared" si="1"/>
        <v>12.67926646194281</v>
      </c>
      <c r="K29" s="68">
        <v>47018</v>
      </c>
      <c r="L29" s="215">
        <f t="shared" si="2"/>
        <v>10.727013054568186</v>
      </c>
      <c r="M29" s="66">
        <v>27125</v>
      </c>
      <c r="N29" s="215">
        <f t="shared" si="3"/>
        <v>6.188485879985581</v>
      </c>
      <c r="O29" s="68">
        <v>438314</v>
      </c>
      <c r="P29" s="66">
        <v>8176</v>
      </c>
      <c r="Q29" s="68">
        <v>0</v>
      </c>
      <c r="R29" s="68">
        <v>11</v>
      </c>
      <c r="S29" s="68">
        <v>104684</v>
      </c>
      <c r="T29" s="66">
        <v>6306</v>
      </c>
      <c r="U29" s="68">
        <v>331749</v>
      </c>
      <c r="V29" s="69" t="s">
        <v>242</v>
      </c>
    </row>
    <row r="30" spans="2:22" ht="12" customHeight="1">
      <c r="B30" s="60">
        <v>24</v>
      </c>
      <c r="C30" s="69" t="s">
        <v>60</v>
      </c>
      <c r="D30" s="61" t="s">
        <v>38</v>
      </c>
      <c r="E30" s="61" t="s">
        <v>36</v>
      </c>
      <c r="F30" s="61">
        <v>10</v>
      </c>
      <c r="G30" s="66">
        <v>465476</v>
      </c>
      <c r="H30" s="215">
        <f t="shared" si="0"/>
        <v>56.30040688363902</v>
      </c>
      <c r="I30" s="68">
        <v>184402</v>
      </c>
      <c r="J30" s="215">
        <f t="shared" si="1"/>
        <v>22.30385160600504</v>
      </c>
      <c r="K30" s="68">
        <v>109463</v>
      </c>
      <c r="L30" s="215">
        <f t="shared" si="2"/>
        <v>13.239804928081744</v>
      </c>
      <c r="M30" s="66">
        <v>67431</v>
      </c>
      <c r="N30" s="215">
        <f t="shared" si="3"/>
        <v>8.155936582274194</v>
      </c>
      <c r="O30" s="68">
        <v>826772</v>
      </c>
      <c r="P30" s="66">
        <v>18719</v>
      </c>
      <c r="Q30" s="68">
        <v>0</v>
      </c>
      <c r="R30" s="68">
        <v>18</v>
      </c>
      <c r="S30" s="68">
        <v>144626</v>
      </c>
      <c r="T30" s="66">
        <v>9235</v>
      </c>
      <c r="U30" s="68">
        <v>672644</v>
      </c>
      <c r="V30" s="69" t="s">
        <v>243</v>
      </c>
    </row>
    <row r="31" spans="2:22" ht="12" customHeight="1">
      <c r="B31" s="60">
        <v>25</v>
      </c>
      <c r="C31" s="69" t="s">
        <v>61</v>
      </c>
      <c r="D31" s="61" t="s">
        <v>38</v>
      </c>
      <c r="E31" s="61" t="s">
        <v>36</v>
      </c>
      <c r="F31" s="61">
        <v>8</v>
      </c>
      <c r="G31" s="66">
        <v>241620</v>
      </c>
      <c r="H31" s="215">
        <f t="shared" si="0"/>
        <v>63.91826757739132</v>
      </c>
      <c r="I31" s="68">
        <v>47663</v>
      </c>
      <c r="J31" s="215">
        <f t="shared" si="1"/>
        <v>12.608792266953076</v>
      </c>
      <c r="K31" s="68">
        <v>52976</v>
      </c>
      <c r="L31" s="215">
        <f t="shared" si="2"/>
        <v>14.014295766823452</v>
      </c>
      <c r="M31" s="66">
        <v>35755</v>
      </c>
      <c r="N31" s="215">
        <f t="shared" si="3"/>
        <v>9.45864438883216</v>
      </c>
      <c r="O31" s="68">
        <v>378014</v>
      </c>
      <c r="P31" s="66">
        <v>10186</v>
      </c>
      <c r="Q31" s="68">
        <v>0</v>
      </c>
      <c r="R31" s="68">
        <v>0</v>
      </c>
      <c r="S31" s="68">
        <v>57640</v>
      </c>
      <c r="T31" s="66" t="s">
        <v>190</v>
      </c>
      <c r="U31" s="68">
        <v>309338</v>
      </c>
      <c r="V31" s="69" t="s">
        <v>244</v>
      </c>
    </row>
    <row r="32" spans="2:22" ht="12" customHeight="1">
      <c r="B32" s="60">
        <v>26</v>
      </c>
      <c r="C32" s="69" t="s">
        <v>62</v>
      </c>
      <c r="D32" s="61" t="s">
        <v>38</v>
      </c>
      <c r="E32" s="61" t="s">
        <v>36</v>
      </c>
      <c r="F32" s="61">
        <v>10</v>
      </c>
      <c r="G32" s="66">
        <v>32667</v>
      </c>
      <c r="H32" s="215">
        <f t="shared" si="0"/>
        <v>60.02866645840608</v>
      </c>
      <c r="I32" s="68">
        <v>7322</v>
      </c>
      <c r="J32" s="215">
        <f t="shared" si="1"/>
        <v>13.454859515977876</v>
      </c>
      <c r="K32" s="68">
        <v>10296</v>
      </c>
      <c r="L32" s="215">
        <f t="shared" si="2"/>
        <v>18.91986254800713</v>
      </c>
      <c r="M32" s="66">
        <v>4134</v>
      </c>
      <c r="N32" s="215">
        <f t="shared" si="3"/>
        <v>7.596611477608923</v>
      </c>
      <c r="O32" s="68">
        <v>54419</v>
      </c>
      <c r="P32" s="66">
        <v>1785</v>
      </c>
      <c r="Q32" s="68">
        <v>0</v>
      </c>
      <c r="R32" s="68">
        <v>0</v>
      </c>
      <c r="S32" s="68">
        <v>2012</v>
      </c>
      <c r="T32" s="66">
        <v>672</v>
      </c>
      <c r="U32" s="68">
        <v>51294</v>
      </c>
      <c r="V32" s="69" t="s">
        <v>247</v>
      </c>
    </row>
    <row r="33" spans="2:22" ht="12" customHeight="1">
      <c r="B33" s="60">
        <v>27</v>
      </c>
      <c r="C33" s="69" t="s">
        <v>63</v>
      </c>
      <c r="D33" s="61" t="s">
        <v>38</v>
      </c>
      <c r="E33" s="61" t="s">
        <v>36</v>
      </c>
      <c r="F33" s="61">
        <v>10</v>
      </c>
      <c r="G33" s="66">
        <v>91557</v>
      </c>
      <c r="H33" s="215">
        <f t="shared" si="0"/>
        <v>61.829834075054535</v>
      </c>
      <c r="I33" s="68">
        <v>19144</v>
      </c>
      <c r="J33" s="215">
        <f t="shared" si="1"/>
        <v>12.928234253337745</v>
      </c>
      <c r="K33" s="68">
        <v>19092</v>
      </c>
      <c r="L33" s="215">
        <f t="shared" si="2"/>
        <v>12.893117862762443</v>
      </c>
      <c r="M33" s="66">
        <v>18286</v>
      </c>
      <c r="N33" s="215">
        <f t="shared" si="3"/>
        <v>12.348813808845279</v>
      </c>
      <c r="O33" s="68">
        <v>148079</v>
      </c>
      <c r="P33" s="66">
        <v>3262</v>
      </c>
      <c r="Q33" s="68">
        <v>0</v>
      </c>
      <c r="R33" s="68">
        <v>70</v>
      </c>
      <c r="S33" s="68">
        <v>18609</v>
      </c>
      <c r="T33" s="66" t="s">
        <v>191</v>
      </c>
      <c r="U33" s="68">
        <v>125592</v>
      </c>
      <c r="V33" s="69" t="s">
        <v>245</v>
      </c>
    </row>
    <row r="34" spans="2:22" ht="12" customHeight="1">
      <c r="B34" s="60">
        <v>28</v>
      </c>
      <c r="C34" s="69" t="s">
        <v>64</v>
      </c>
      <c r="D34" s="61" t="s">
        <v>38</v>
      </c>
      <c r="E34" s="61" t="s">
        <v>36</v>
      </c>
      <c r="F34" s="61">
        <v>8</v>
      </c>
      <c r="G34" s="66">
        <v>168685</v>
      </c>
      <c r="H34" s="215">
        <f t="shared" si="0"/>
        <v>62.48934956398041</v>
      </c>
      <c r="I34" s="68">
        <v>40170</v>
      </c>
      <c r="J34" s="215">
        <f t="shared" si="1"/>
        <v>14.880974431544555</v>
      </c>
      <c r="K34" s="68">
        <v>42416</v>
      </c>
      <c r="L34" s="215">
        <f t="shared" si="2"/>
        <v>15.713005015892303</v>
      </c>
      <c r="M34" s="66">
        <v>18671</v>
      </c>
      <c r="N34" s="215">
        <f t="shared" si="3"/>
        <v>6.916670988582732</v>
      </c>
      <c r="O34" s="68">
        <v>269942</v>
      </c>
      <c r="P34" s="66">
        <v>7001</v>
      </c>
      <c r="Q34" s="68">
        <v>0</v>
      </c>
      <c r="R34" s="68">
        <v>0</v>
      </c>
      <c r="S34" s="68">
        <v>33907</v>
      </c>
      <c r="T34" s="66">
        <v>3612</v>
      </c>
      <c r="U34" s="68">
        <v>232646</v>
      </c>
      <c r="V34" s="69" t="s">
        <v>246</v>
      </c>
    </row>
    <row r="35" spans="2:22" ht="12" customHeight="1">
      <c r="B35" s="60">
        <v>29</v>
      </c>
      <c r="C35" s="69" t="s">
        <v>65</v>
      </c>
      <c r="D35" s="61" t="s">
        <v>38</v>
      </c>
      <c r="E35" s="61" t="s">
        <v>36</v>
      </c>
      <c r="F35" s="61">
        <v>12</v>
      </c>
      <c r="G35" s="66">
        <v>241541</v>
      </c>
      <c r="H35" s="215">
        <f t="shared" si="0"/>
        <v>70.94965338973094</v>
      </c>
      <c r="I35" s="68">
        <v>41866</v>
      </c>
      <c r="J35" s="215">
        <f t="shared" si="1"/>
        <v>12.297614851368817</v>
      </c>
      <c r="K35" s="68">
        <v>36541</v>
      </c>
      <c r="L35" s="215">
        <f t="shared" si="2"/>
        <v>10.733462577840442</v>
      </c>
      <c r="M35" s="66">
        <v>20492</v>
      </c>
      <c r="N35" s="215">
        <f t="shared" si="3"/>
        <v>6.019269181059805</v>
      </c>
      <c r="O35" s="68">
        <v>340440</v>
      </c>
      <c r="P35" s="66">
        <v>7039</v>
      </c>
      <c r="Q35" s="68">
        <v>0</v>
      </c>
      <c r="R35" s="68">
        <v>0</v>
      </c>
      <c r="S35" s="68">
        <v>68409</v>
      </c>
      <c r="T35" s="66">
        <v>4061</v>
      </c>
      <c r="U35" s="68">
        <v>269053</v>
      </c>
      <c r="V35" s="69" t="s">
        <v>248</v>
      </c>
    </row>
    <row r="36" spans="2:22" ht="12" customHeight="1">
      <c r="B36" s="60">
        <v>30</v>
      </c>
      <c r="C36" s="69" t="s">
        <v>66</v>
      </c>
      <c r="D36" s="61" t="s">
        <v>38</v>
      </c>
      <c r="E36" s="61" t="s">
        <v>36</v>
      </c>
      <c r="F36" s="61">
        <v>12</v>
      </c>
      <c r="G36" s="66">
        <v>183944</v>
      </c>
      <c r="H36" s="215">
        <v>62.76</v>
      </c>
      <c r="I36" s="68">
        <v>34428</v>
      </c>
      <c r="J36" s="215">
        <f t="shared" si="1"/>
        <v>11.747805049495152</v>
      </c>
      <c r="K36" s="68">
        <v>44741</v>
      </c>
      <c r="L36" s="215">
        <f t="shared" si="2"/>
        <v>15.266891649804307</v>
      </c>
      <c r="M36" s="66">
        <v>29946</v>
      </c>
      <c r="N36" s="215">
        <f t="shared" si="3"/>
        <v>10.218420181601658</v>
      </c>
      <c r="O36" s="68">
        <v>293059</v>
      </c>
      <c r="P36" s="66">
        <v>10530</v>
      </c>
      <c r="Q36" s="68">
        <v>0</v>
      </c>
      <c r="R36" s="68">
        <v>0</v>
      </c>
      <c r="S36" s="68">
        <v>38746</v>
      </c>
      <c r="T36" s="66">
        <v>1013</v>
      </c>
      <c r="U36" s="68">
        <v>244796</v>
      </c>
      <c r="V36" s="69" t="s">
        <v>66</v>
      </c>
    </row>
    <row r="37" spans="2:22" ht="12" customHeight="1">
      <c r="B37" s="60">
        <v>31</v>
      </c>
      <c r="C37" s="69" t="s">
        <v>67</v>
      </c>
      <c r="D37" s="61" t="s">
        <v>38</v>
      </c>
      <c r="E37" s="61" t="s">
        <v>36</v>
      </c>
      <c r="F37" s="61">
        <v>9</v>
      </c>
      <c r="G37" s="66">
        <v>133618</v>
      </c>
      <c r="H37" s="215">
        <v>57.52</v>
      </c>
      <c r="I37" s="68">
        <v>31304</v>
      </c>
      <c r="J37" s="215">
        <f t="shared" si="1"/>
        <v>13.473531981561266</v>
      </c>
      <c r="K37" s="68">
        <v>43615</v>
      </c>
      <c r="L37" s="215">
        <f t="shared" si="2"/>
        <v>18.772300580622115</v>
      </c>
      <c r="M37" s="66">
        <v>23800</v>
      </c>
      <c r="N37" s="215">
        <f t="shared" si="3"/>
        <v>10.243740773101141</v>
      </c>
      <c r="O37" s="68">
        <v>232337</v>
      </c>
      <c r="P37" s="66">
        <v>9807</v>
      </c>
      <c r="Q37" s="68">
        <v>0</v>
      </c>
      <c r="R37" s="68">
        <v>0</v>
      </c>
      <c r="S37" s="68">
        <v>21699</v>
      </c>
      <c r="T37" s="66" t="s">
        <v>192</v>
      </c>
      <c r="U37" s="68">
        <v>199994</v>
      </c>
      <c r="V37" s="69" t="s">
        <v>249</v>
      </c>
    </row>
    <row r="38" spans="2:22" ht="12" customHeight="1">
      <c r="B38" s="60">
        <v>32</v>
      </c>
      <c r="C38" s="69" t="s">
        <v>68</v>
      </c>
      <c r="D38" s="61" t="s">
        <v>38</v>
      </c>
      <c r="E38" s="61" t="s">
        <v>36</v>
      </c>
      <c r="F38" s="61">
        <v>10</v>
      </c>
      <c r="G38" s="66">
        <v>383921</v>
      </c>
      <c r="H38" s="215">
        <f t="shared" si="0"/>
        <v>60.59550490861454</v>
      </c>
      <c r="I38" s="68">
        <v>112832</v>
      </c>
      <c r="J38" s="215">
        <f t="shared" si="1"/>
        <v>17.808642949588055</v>
      </c>
      <c r="K38" s="68">
        <v>91452</v>
      </c>
      <c r="L38" s="215">
        <f t="shared" si="2"/>
        <v>14.434167745193976</v>
      </c>
      <c r="M38" s="66">
        <v>45375</v>
      </c>
      <c r="N38" s="215">
        <f t="shared" si="3"/>
        <v>7.161684396603428</v>
      </c>
      <c r="O38" s="68">
        <v>633580</v>
      </c>
      <c r="P38" s="66">
        <v>15009</v>
      </c>
      <c r="Q38" s="68">
        <v>0</v>
      </c>
      <c r="R38" s="68">
        <v>0</v>
      </c>
      <c r="S38" s="68">
        <v>75161</v>
      </c>
      <c r="T38" s="66">
        <v>2109</v>
      </c>
      <c r="U38" s="68">
        <v>545519</v>
      </c>
      <c r="V38" s="69" t="s">
        <v>250</v>
      </c>
    </row>
    <row r="39" spans="2:22" ht="12" customHeight="1">
      <c r="B39" s="60">
        <v>33</v>
      </c>
      <c r="C39" s="69" t="s">
        <v>69</v>
      </c>
      <c r="D39" s="61" t="s">
        <v>38</v>
      </c>
      <c r="E39" s="61" t="s">
        <v>36</v>
      </c>
      <c r="F39" s="61">
        <v>6</v>
      </c>
      <c r="G39" s="66">
        <v>42808</v>
      </c>
      <c r="H39" s="215">
        <v>62.77</v>
      </c>
      <c r="I39" s="68">
        <v>5711</v>
      </c>
      <c r="J39" s="215">
        <f t="shared" si="1"/>
        <v>8.375005499259434</v>
      </c>
      <c r="K39" s="68">
        <v>12095</v>
      </c>
      <c r="L39" s="215">
        <f t="shared" si="2"/>
        <v>17.736944758105906</v>
      </c>
      <c r="M39" s="66">
        <v>7577</v>
      </c>
      <c r="N39" s="215">
        <f t="shared" si="3"/>
        <v>11.111436993151589</v>
      </c>
      <c r="O39" s="68">
        <v>68191</v>
      </c>
      <c r="P39" s="66">
        <v>3039</v>
      </c>
      <c r="Q39" s="68">
        <v>0</v>
      </c>
      <c r="R39" s="68">
        <v>0</v>
      </c>
      <c r="S39" s="68">
        <v>4487</v>
      </c>
      <c r="T39" s="66" t="s">
        <v>193</v>
      </c>
      <c r="U39" s="68">
        <v>60526</v>
      </c>
      <c r="V39" s="69" t="s">
        <v>251</v>
      </c>
    </row>
    <row r="40" spans="2:22" ht="12" customHeight="1">
      <c r="B40" s="60">
        <v>34</v>
      </c>
      <c r="C40" s="69" t="s">
        <v>70</v>
      </c>
      <c r="D40" s="61" t="s">
        <v>38</v>
      </c>
      <c r="E40" s="61" t="s">
        <v>36</v>
      </c>
      <c r="F40" s="61">
        <v>6</v>
      </c>
      <c r="G40" s="66">
        <v>10785</v>
      </c>
      <c r="H40" s="215">
        <f t="shared" si="0"/>
        <v>45.275177364510306</v>
      </c>
      <c r="I40" s="68">
        <v>2307</v>
      </c>
      <c r="J40" s="215">
        <f t="shared" si="1"/>
        <v>9.684731959195668</v>
      </c>
      <c r="K40" s="68">
        <v>7089</v>
      </c>
      <c r="L40" s="215">
        <f t="shared" si="2"/>
        <v>29.759455942235842</v>
      </c>
      <c r="M40" s="66">
        <v>3640</v>
      </c>
      <c r="N40" s="215">
        <f t="shared" si="3"/>
        <v>15.280634734058186</v>
      </c>
      <c r="O40" s="68">
        <v>23821</v>
      </c>
      <c r="P40" s="66">
        <v>2762</v>
      </c>
      <c r="Q40" s="68">
        <v>0</v>
      </c>
      <c r="R40" s="68">
        <v>0</v>
      </c>
      <c r="S40" s="68">
        <v>1803</v>
      </c>
      <c r="T40" s="66">
        <v>539</v>
      </c>
      <c r="U40" s="68">
        <v>19795</v>
      </c>
      <c r="V40" s="69" t="s">
        <v>252</v>
      </c>
    </row>
    <row r="41" spans="2:22" ht="12" customHeight="1">
      <c r="B41" s="60">
        <v>35</v>
      </c>
      <c r="C41" s="69" t="s">
        <v>71</v>
      </c>
      <c r="D41" s="61" t="s">
        <v>38</v>
      </c>
      <c r="E41" s="61" t="s">
        <v>36</v>
      </c>
      <c r="F41" s="61">
        <v>6</v>
      </c>
      <c r="G41" s="66">
        <v>15161</v>
      </c>
      <c r="H41" s="215">
        <f t="shared" si="0"/>
        <v>44.85104872348608</v>
      </c>
      <c r="I41" s="68">
        <v>2274</v>
      </c>
      <c r="J41" s="215">
        <f t="shared" si="1"/>
        <v>6.727213560926545</v>
      </c>
      <c r="K41" s="68">
        <v>10769</v>
      </c>
      <c r="L41" s="215">
        <f t="shared" si="2"/>
        <v>31.858119101854864</v>
      </c>
      <c r="M41" s="66">
        <v>5599</v>
      </c>
      <c r="N41" s="215">
        <f t="shared" si="3"/>
        <v>16.56361861373251</v>
      </c>
      <c r="O41" s="68">
        <v>33803</v>
      </c>
      <c r="P41" s="66">
        <v>3656</v>
      </c>
      <c r="Q41" s="68">
        <v>0</v>
      </c>
      <c r="R41" s="68">
        <v>39</v>
      </c>
      <c r="S41" s="68">
        <v>738</v>
      </c>
      <c r="T41" s="66">
        <v>115</v>
      </c>
      <c r="U41" s="68">
        <v>29485</v>
      </c>
      <c r="V41" s="69" t="s">
        <v>253</v>
      </c>
    </row>
    <row r="42" spans="2:22" ht="12" customHeight="1">
      <c r="B42" s="60">
        <v>36</v>
      </c>
      <c r="C42" s="69" t="s">
        <v>72</v>
      </c>
      <c r="D42" s="61" t="s">
        <v>38</v>
      </c>
      <c r="E42" s="61" t="s">
        <v>36</v>
      </c>
      <c r="F42" s="61">
        <v>6</v>
      </c>
      <c r="G42" s="66">
        <v>52043</v>
      </c>
      <c r="H42" s="215">
        <v>49.13</v>
      </c>
      <c r="I42" s="68">
        <v>11699</v>
      </c>
      <c r="J42" s="215">
        <f t="shared" si="1"/>
        <v>11.045545526643757</v>
      </c>
      <c r="K42" s="68">
        <v>29718</v>
      </c>
      <c r="L42" s="215">
        <f t="shared" si="2"/>
        <v>28.05808376449262</v>
      </c>
      <c r="M42" s="66">
        <v>12456</v>
      </c>
      <c r="N42" s="215">
        <f t="shared" si="3"/>
        <v>11.760262849805505</v>
      </c>
      <c r="O42" s="68">
        <v>105916</v>
      </c>
      <c r="P42" s="66">
        <v>5508</v>
      </c>
      <c r="Q42" s="68">
        <v>0</v>
      </c>
      <c r="R42" s="68">
        <v>0</v>
      </c>
      <c r="S42" s="68">
        <v>2743</v>
      </c>
      <c r="T42" s="66">
        <v>921</v>
      </c>
      <c r="U42" s="68">
        <v>98586</v>
      </c>
      <c r="V42" s="69" t="s">
        <v>254</v>
      </c>
    </row>
    <row r="43" spans="2:22" ht="12" customHeight="1">
      <c r="B43" s="60">
        <v>37</v>
      </c>
      <c r="C43" s="69" t="s">
        <v>73</v>
      </c>
      <c r="D43" s="61" t="s">
        <v>38</v>
      </c>
      <c r="E43" s="61" t="s">
        <v>36</v>
      </c>
      <c r="F43" s="61">
        <v>6</v>
      </c>
      <c r="G43" s="66">
        <v>245053</v>
      </c>
      <c r="H43" s="215">
        <v>65.7</v>
      </c>
      <c r="I43" s="68">
        <v>44518</v>
      </c>
      <c r="J43" s="215">
        <f t="shared" si="1"/>
        <v>11.934480724894108</v>
      </c>
      <c r="K43" s="68">
        <v>53097</v>
      </c>
      <c r="L43" s="215">
        <f t="shared" si="2"/>
        <v>14.234357407109538</v>
      </c>
      <c r="M43" s="66">
        <v>30352</v>
      </c>
      <c r="N43" s="215">
        <f t="shared" si="3"/>
        <v>8.13682912444373</v>
      </c>
      <c r="O43" s="68">
        <v>373020</v>
      </c>
      <c r="P43" s="66">
        <v>12144</v>
      </c>
      <c r="Q43" s="68">
        <v>0</v>
      </c>
      <c r="R43" s="68">
        <v>23</v>
      </c>
      <c r="S43" s="68">
        <v>54842</v>
      </c>
      <c r="T43" s="66" t="s">
        <v>286</v>
      </c>
      <c r="U43" s="68">
        <v>301848</v>
      </c>
      <c r="V43" s="69" t="s">
        <v>255</v>
      </c>
    </row>
    <row r="44" spans="2:22" ht="12" customHeight="1">
      <c r="B44" s="60">
        <v>38</v>
      </c>
      <c r="C44" s="69" t="s">
        <v>74</v>
      </c>
      <c r="D44" s="61" t="s">
        <v>38</v>
      </c>
      <c r="E44" s="61" t="s">
        <v>36</v>
      </c>
      <c r="F44" s="61">
        <v>6</v>
      </c>
      <c r="G44" s="66">
        <v>69762</v>
      </c>
      <c r="H44" s="215">
        <f t="shared" si="0"/>
        <v>64.98979905536459</v>
      </c>
      <c r="I44" s="68">
        <v>8618</v>
      </c>
      <c r="J44" s="215">
        <f t="shared" si="1"/>
        <v>8.02846948566744</v>
      </c>
      <c r="K44" s="68">
        <v>16489</v>
      </c>
      <c r="L44" s="215">
        <f t="shared" si="2"/>
        <v>15.361038912644515</v>
      </c>
      <c r="M44" s="66">
        <v>12474</v>
      </c>
      <c r="N44" s="215">
        <f t="shared" si="3"/>
        <v>11.620692546323468</v>
      </c>
      <c r="O44" s="68">
        <v>107343</v>
      </c>
      <c r="P44" s="66">
        <v>6474</v>
      </c>
      <c r="Q44" s="68">
        <v>0</v>
      </c>
      <c r="R44" s="68">
        <v>0</v>
      </c>
      <c r="S44" s="68">
        <v>14019</v>
      </c>
      <c r="T44" s="66">
        <v>2286</v>
      </c>
      <c r="U44" s="68">
        <v>89136</v>
      </c>
      <c r="V44" s="69" t="s">
        <v>256</v>
      </c>
    </row>
    <row r="45" spans="2:22" ht="12" customHeight="1">
      <c r="B45" s="60">
        <v>39</v>
      </c>
      <c r="C45" s="69" t="s">
        <v>75</v>
      </c>
      <c r="D45" s="61" t="s">
        <v>38</v>
      </c>
      <c r="E45" s="61" t="s">
        <v>36</v>
      </c>
      <c r="F45" s="61">
        <v>6</v>
      </c>
      <c r="G45" s="66">
        <v>197545</v>
      </c>
      <c r="H45" s="215">
        <v>52.65</v>
      </c>
      <c r="I45" s="68">
        <v>47180</v>
      </c>
      <c r="J45" s="215">
        <f t="shared" si="1"/>
        <v>12.57633633569595</v>
      </c>
      <c r="K45" s="68">
        <v>88218</v>
      </c>
      <c r="L45" s="215">
        <f t="shared" si="2"/>
        <v>23.515456525273958</v>
      </c>
      <c r="M45" s="66">
        <v>42206</v>
      </c>
      <c r="N45" s="215">
        <f t="shared" si="3"/>
        <v>11.250463149308674</v>
      </c>
      <c r="O45" s="68">
        <v>375149</v>
      </c>
      <c r="P45" s="66">
        <v>13119</v>
      </c>
      <c r="Q45" s="68">
        <v>0</v>
      </c>
      <c r="R45" s="68">
        <v>0</v>
      </c>
      <c r="S45" s="68">
        <v>30082</v>
      </c>
      <c r="T45" s="66" t="s">
        <v>194</v>
      </c>
      <c r="U45" s="68">
        <v>331293</v>
      </c>
      <c r="V45" s="69" t="s">
        <v>257</v>
      </c>
    </row>
    <row r="46" spans="2:22" ht="12" customHeight="1">
      <c r="B46" s="60">
        <v>40</v>
      </c>
      <c r="C46" s="69" t="s">
        <v>76</v>
      </c>
      <c r="D46" s="61" t="s">
        <v>38</v>
      </c>
      <c r="E46" s="61" t="s">
        <v>36</v>
      </c>
      <c r="F46" s="61">
        <v>10</v>
      </c>
      <c r="G46" s="66">
        <v>221557</v>
      </c>
      <c r="H46" s="215">
        <f t="shared" si="0"/>
        <v>58.39775641617004</v>
      </c>
      <c r="I46" s="68">
        <v>64396</v>
      </c>
      <c r="J46" s="215">
        <f t="shared" si="1"/>
        <v>16.97342860832962</v>
      </c>
      <c r="K46" s="68">
        <v>56765</v>
      </c>
      <c r="L46" s="215">
        <f t="shared" si="2"/>
        <v>14.962057813401936</v>
      </c>
      <c r="M46" s="66">
        <v>36675</v>
      </c>
      <c r="N46" s="215">
        <f t="shared" si="3"/>
        <v>9.666757162098405</v>
      </c>
      <c r="O46" s="68">
        <v>379393</v>
      </c>
      <c r="P46" s="66">
        <v>14863</v>
      </c>
      <c r="Q46" s="68">
        <v>0</v>
      </c>
      <c r="R46" s="68">
        <v>0</v>
      </c>
      <c r="S46" s="68">
        <v>37373</v>
      </c>
      <c r="T46" s="66">
        <v>139</v>
      </c>
      <c r="U46" s="68">
        <v>327296</v>
      </c>
      <c r="V46" s="69" t="s">
        <v>258</v>
      </c>
    </row>
    <row r="47" spans="2:22" ht="12" customHeight="1">
      <c r="B47" s="60">
        <v>41</v>
      </c>
      <c r="C47" s="69" t="s">
        <v>77</v>
      </c>
      <c r="D47" s="61" t="s">
        <v>38</v>
      </c>
      <c r="E47" s="61" t="s">
        <v>36</v>
      </c>
      <c r="F47" s="61">
        <v>8</v>
      </c>
      <c r="G47" s="66">
        <v>211627</v>
      </c>
      <c r="H47" s="215">
        <f t="shared" si="0"/>
        <v>52.79693238064825</v>
      </c>
      <c r="I47" s="68">
        <v>41675</v>
      </c>
      <c r="J47" s="215">
        <f t="shared" si="1"/>
        <v>10.397123982117195</v>
      </c>
      <c r="K47" s="68">
        <v>99061</v>
      </c>
      <c r="L47" s="215">
        <f t="shared" si="2"/>
        <v>24.713845201979883</v>
      </c>
      <c r="M47" s="66">
        <v>48469</v>
      </c>
      <c r="N47" s="215">
        <f t="shared" si="3"/>
        <v>12.092098435254671</v>
      </c>
      <c r="O47" s="68">
        <v>400832</v>
      </c>
      <c r="P47" s="66">
        <v>17315</v>
      </c>
      <c r="Q47" s="68">
        <v>0</v>
      </c>
      <c r="R47" s="68">
        <v>0</v>
      </c>
      <c r="S47" s="68">
        <v>20374</v>
      </c>
      <c r="T47" s="66" t="s">
        <v>287</v>
      </c>
      <c r="U47" s="68">
        <v>359241</v>
      </c>
      <c r="V47" s="69" t="s">
        <v>259</v>
      </c>
    </row>
    <row r="48" spans="2:22" ht="12" customHeight="1">
      <c r="B48" s="60">
        <v>42</v>
      </c>
      <c r="C48" s="69" t="s">
        <v>78</v>
      </c>
      <c r="D48" s="61" t="s">
        <v>38</v>
      </c>
      <c r="E48" s="61" t="s">
        <v>36</v>
      </c>
      <c r="F48" s="61">
        <v>12</v>
      </c>
      <c r="G48" s="66">
        <v>21808</v>
      </c>
      <c r="H48" s="215">
        <f t="shared" si="0"/>
        <v>39.757169161212694</v>
      </c>
      <c r="I48" s="68">
        <v>10965</v>
      </c>
      <c r="J48" s="215">
        <f t="shared" si="1"/>
        <v>19.9897908956666</v>
      </c>
      <c r="K48" s="68">
        <v>13800</v>
      </c>
      <c r="L48" s="215">
        <f t="shared" si="2"/>
        <v>25.158149964450438</v>
      </c>
      <c r="M48" s="66">
        <v>8280</v>
      </c>
      <c r="N48" s="215">
        <f t="shared" si="3"/>
        <v>15.094889978670265</v>
      </c>
      <c r="O48" s="68">
        <v>54853</v>
      </c>
      <c r="P48" s="66">
        <v>3586</v>
      </c>
      <c r="Q48" s="68">
        <v>0</v>
      </c>
      <c r="R48" s="68">
        <v>0</v>
      </c>
      <c r="S48" s="68">
        <v>2546</v>
      </c>
      <c r="T48" s="66" t="s">
        <v>195</v>
      </c>
      <c r="U48" s="68">
        <v>47891</v>
      </c>
      <c r="V48" s="69" t="s">
        <v>260</v>
      </c>
    </row>
    <row r="49" spans="2:22" ht="12" customHeight="1">
      <c r="B49" s="60">
        <v>43</v>
      </c>
      <c r="C49" s="69" t="s">
        <v>79</v>
      </c>
      <c r="D49" s="61" t="s">
        <v>38</v>
      </c>
      <c r="E49" s="61" t="s">
        <v>36</v>
      </c>
      <c r="F49" s="61">
        <v>10</v>
      </c>
      <c r="G49" s="66">
        <v>156854</v>
      </c>
      <c r="H49" s="215">
        <v>47.26</v>
      </c>
      <c r="I49" s="68">
        <v>51766</v>
      </c>
      <c r="J49" s="215">
        <f t="shared" si="1"/>
        <v>15.598793463489011</v>
      </c>
      <c r="K49" s="68">
        <v>77550</v>
      </c>
      <c r="L49" s="215">
        <f t="shared" si="2"/>
        <v>23.368358248533262</v>
      </c>
      <c r="M49" s="66">
        <v>45689</v>
      </c>
      <c r="N49" s="215">
        <f t="shared" si="3"/>
        <v>13.767594068565264</v>
      </c>
      <c r="O49" s="68">
        <v>331859</v>
      </c>
      <c r="P49" s="66">
        <v>18725</v>
      </c>
      <c r="Q49" s="68">
        <v>0</v>
      </c>
      <c r="R49" s="68">
        <v>0</v>
      </c>
      <c r="S49" s="68">
        <v>13708</v>
      </c>
      <c r="T49" s="66" t="s">
        <v>288</v>
      </c>
      <c r="U49" s="68">
        <v>288909</v>
      </c>
      <c r="V49" s="69" t="s">
        <v>261</v>
      </c>
    </row>
    <row r="50" spans="2:22" ht="12" customHeight="1">
      <c r="B50" s="60">
        <v>44</v>
      </c>
      <c r="C50" s="69" t="s">
        <v>80</v>
      </c>
      <c r="D50" s="61" t="s">
        <v>38</v>
      </c>
      <c r="E50" s="61" t="s">
        <v>36</v>
      </c>
      <c r="F50" s="61">
        <v>6</v>
      </c>
      <c r="G50" s="66">
        <v>145657</v>
      </c>
      <c r="H50" s="215">
        <f t="shared" si="0"/>
        <v>66.67475361509483</v>
      </c>
      <c r="I50" s="68">
        <v>21470</v>
      </c>
      <c r="J50" s="215">
        <f t="shared" si="1"/>
        <v>9.827931099199393</v>
      </c>
      <c r="K50" s="68">
        <v>31374</v>
      </c>
      <c r="L50" s="215">
        <f t="shared" si="2"/>
        <v>14.361504904810513</v>
      </c>
      <c r="M50" s="66">
        <v>19958</v>
      </c>
      <c r="N50" s="215">
        <f t="shared" si="3"/>
        <v>9.13581038089527</v>
      </c>
      <c r="O50" s="68">
        <v>218459</v>
      </c>
      <c r="P50" s="66">
        <v>6082</v>
      </c>
      <c r="Q50" s="68">
        <v>0</v>
      </c>
      <c r="R50" s="68">
        <v>0</v>
      </c>
      <c r="S50" s="68">
        <v>28601</v>
      </c>
      <c r="T50" s="66" t="s">
        <v>289</v>
      </c>
      <c r="U50" s="68">
        <v>182212</v>
      </c>
      <c r="V50" s="69" t="s">
        <v>262</v>
      </c>
    </row>
    <row r="51" spans="2:22" ht="12" customHeight="1">
      <c r="B51" s="60">
        <v>45</v>
      </c>
      <c r="C51" s="69" t="s">
        <v>81</v>
      </c>
      <c r="D51" s="61" t="s">
        <v>38</v>
      </c>
      <c r="E51" s="61" t="s">
        <v>36</v>
      </c>
      <c r="F51" s="61">
        <v>6</v>
      </c>
      <c r="G51" s="66">
        <v>511281</v>
      </c>
      <c r="H51" s="215">
        <f t="shared" si="0"/>
        <v>80.750551597461</v>
      </c>
      <c r="I51" s="68">
        <v>40033</v>
      </c>
      <c r="J51" s="215">
        <f t="shared" si="1"/>
        <v>6.322720445510699</v>
      </c>
      <c r="K51" s="68">
        <v>59130</v>
      </c>
      <c r="L51" s="215">
        <f t="shared" si="2"/>
        <v>9.33885694159937</v>
      </c>
      <c r="M51" s="66">
        <v>22717</v>
      </c>
      <c r="N51" s="215">
        <f t="shared" si="3"/>
        <v>3.5878710154289353</v>
      </c>
      <c r="O51" s="68">
        <v>633161</v>
      </c>
      <c r="P51" s="66">
        <v>5701</v>
      </c>
      <c r="Q51" s="68">
        <v>0</v>
      </c>
      <c r="R51" s="68">
        <v>0</v>
      </c>
      <c r="S51" s="68">
        <v>246515</v>
      </c>
      <c r="T51" s="66" t="s">
        <v>290</v>
      </c>
      <c r="U51" s="68">
        <v>379908</v>
      </c>
      <c r="V51" s="69" t="s">
        <v>263</v>
      </c>
    </row>
    <row r="52" spans="2:22" ht="12" customHeight="1">
      <c r="B52" s="60">
        <v>46</v>
      </c>
      <c r="C52" s="69" t="s">
        <v>82</v>
      </c>
      <c r="D52" s="61" t="s">
        <v>38</v>
      </c>
      <c r="E52" s="61" t="s">
        <v>36</v>
      </c>
      <c r="F52" s="61">
        <v>6</v>
      </c>
      <c r="G52" s="66">
        <v>178311</v>
      </c>
      <c r="H52" s="215">
        <f t="shared" si="0"/>
        <v>54.75625297486527</v>
      </c>
      <c r="I52" s="68">
        <v>62948</v>
      </c>
      <c r="J52" s="215">
        <f t="shared" si="1"/>
        <v>19.330252268574675</v>
      </c>
      <c r="K52" s="68">
        <v>50114</v>
      </c>
      <c r="L52" s="215">
        <f t="shared" si="2"/>
        <v>15.389150762333214</v>
      </c>
      <c r="M52" s="66">
        <v>34272</v>
      </c>
      <c r="N52" s="215">
        <f t="shared" si="3"/>
        <v>10.524343994226843</v>
      </c>
      <c r="O52" s="68">
        <v>325645</v>
      </c>
      <c r="P52" s="66">
        <v>8297</v>
      </c>
      <c r="Q52" s="68">
        <v>0</v>
      </c>
      <c r="R52" s="68">
        <v>0</v>
      </c>
      <c r="S52" s="68">
        <v>76104</v>
      </c>
      <c r="T52" s="66" t="s">
        <v>196</v>
      </c>
      <c r="U52" s="68">
        <v>241003</v>
      </c>
      <c r="V52" s="69" t="s">
        <v>264</v>
      </c>
    </row>
    <row r="53" spans="2:22" ht="12" customHeight="1">
      <c r="B53" s="60">
        <v>47</v>
      </c>
      <c r="C53" s="69" t="s">
        <v>83</v>
      </c>
      <c r="D53" s="61" t="s">
        <v>38</v>
      </c>
      <c r="E53" s="61" t="s">
        <v>36</v>
      </c>
      <c r="F53" s="61">
        <v>6</v>
      </c>
      <c r="G53" s="66">
        <v>23517</v>
      </c>
      <c r="H53" s="215">
        <f t="shared" si="0"/>
        <v>57.96076305022921</v>
      </c>
      <c r="I53" s="68">
        <v>3741</v>
      </c>
      <c r="J53" s="215">
        <f t="shared" si="1"/>
        <v>9.220190269630798</v>
      </c>
      <c r="K53" s="68">
        <v>8244</v>
      </c>
      <c r="L53" s="215">
        <f t="shared" si="2"/>
        <v>20.318430522009166</v>
      </c>
      <c r="M53" s="66">
        <v>5072</v>
      </c>
      <c r="N53" s="215">
        <f t="shared" si="3"/>
        <v>12.500616158130823</v>
      </c>
      <c r="O53" s="68">
        <v>40574</v>
      </c>
      <c r="P53" s="66">
        <v>1848</v>
      </c>
      <c r="Q53" s="68">
        <v>52</v>
      </c>
      <c r="R53" s="68">
        <v>83</v>
      </c>
      <c r="S53" s="68">
        <v>797</v>
      </c>
      <c r="T53" s="66" t="s">
        <v>197</v>
      </c>
      <c r="U53" s="68">
        <v>37561</v>
      </c>
      <c r="V53" s="69" t="s">
        <v>265</v>
      </c>
    </row>
    <row r="54" spans="2:22" ht="12" customHeight="1">
      <c r="B54" s="60">
        <v>48</v>
      </c>
      <c r="C54" s="69" t="s">
        <v>84</v>
      </c>
      <c r="D54" s="61" t="s">
        <v>38</v>
      </c>
      <c r="E54" s="61" t="s">
        <v>36</v>
      </c>
      <c r="F54" s="61">
        <v>10</v>
      </c>
      <c r="G54" s="66">
        <v>88387</v>
      </c>
      <c r="H54" s="215">
        <f t="shared" si="0"/>
        <v>61.769782865449265</v>
      </c>
      <c r="I54" s="68">
        <v>14460</v>
      </c>
      <c r="J54" s="215">
        <f t="shared" si="1"/>
        <v>10.105457366291382</v>
      </c>
      <c r="K54" s="68">
        <v>28980</v>
      </c>
      <c r="L54" s="215">
        <f t="shared" si="2"/>
        <v>20.252846090949117</v>
      </c>
      <c r="M54" s="66">
        <v>11264</v>
      </c>
      <c r="N54" s="215">
        <f t="shared" si="3"/>
        <v>7.871913677310243</v>
      </c>
      <c r="O54" s="68">
        <v>143091</v>
      </c>
      <c r="P54" s="66">
        <v>5538</v>
      </c>
      <c r="Q54" s="68">
        <v>0</v>
      </c>
      <c r="R54" s="68">
        <v>0</v>
      </c>
      <c r="S54" s="68">
        <v>14997</v>
      </c>
      <c r="T54" s="66">
        <v>1093</v>
      </c>
      <c r="U54" s="68">
        <v>123649</v>
      </c>
      <c r="V54" s="69" t="s">
        <v>266</v>
      </c>
    </row>
    <row r="55" spans="2:22" ht="12" customHeight="1">
      <c r="B55" s="60">
        <v>49</v>
      </c>
      <c r="C55" s="69" t="s">
        <v>85</v>
      </c>
      <c r="D55" s="61" t="s">
        <v>38</v>
      </c>
      <c r="E55" s="61" t="s">
        <v>36</v>
      </c>
      <c r="F55" s="61">
        <v>6</v>
      </c>
      <c r="G55" s="66">
        <v>53141</v>
      </c>
      <c r="H55" s="215">
        <f t="shared" si="0"/>
        <v>47.10705706105009</v>
      </c>
      <c r="I55" s="68">
        <v>19113</v>
      </c>
      <c r="J55" s="215">
        <f t="shared" si="1"/>
        <v>16.94279711725128</v>
      </c>
      <c r="K55" s="68">
        <v>27492</v>
      </c>
      <c r="L55" s="215">
        <f t="shared" si="2"/>
        <v>24.370395979044225</v>
      </c>
      <c r="M55" s="66">
        <v>13063</v>
      </c>
      <c r="N55" s="215">
        <f t="shared" si="3"/>
        <v>11.579749842654397</v>
      </c>
      <c r="O55" s="68">
        <v>112809</v>
      </c>
      <c r="P55" s="66">
        <v>5027</v>
      </c>
      <c r="Q55" s="68">
        <v>0</v>
      </c>
      <c r="R55" s="68">
        <v>0</v>
      </c>
      <c r="S55" s="68">
        <v>9619</v>
      </c>
      <c r="T55" s="66">
        <v>672</v>
      </c>
      <c r="U55" s="68">
        <v>98835</v>
      </c>
      <c r="V55" s="69" t="s">
        <v>267</v>
      </c>
    </row>
    <row r="56" spans="2:22" ht="12" customHeight="1">
      <c r="B56" s="60">
        <v>50</v>
      </c>
      <c r="C56" s="69" t="s">
        <v>86</v>
      </c>
      <c r="D56" s="61" t="s">
        <v>38</v>
      </c>
      <c r="E56" s="61" t="s">
        <v>36</v>
      </c>
      <c r="F56" s="61">
        <v>10</v>
      </c>
      <c r="G56" s="66">
        <v>123568</v>
      </c>
      <c r="H56" s="215">
        <v>51.13</v>
      </c>
      <c r="I56" s="68">
        <v>30898</v>
      </c>
      <c r="J56" s="215">
        <f t="shared" si="1"/>
        <v>12.785202962717756</v>
      </c>
      <c r="K56" s="68">
        <v>56930</v>
      </c>
      <c r="L56" s="215">
        <f t="shared" si="2"/>
        <v>23.55691645632474</v>
      </c>
      <c r="M56" s="66">
        <v>30274</v>
      </c>
      <c r="N56" s="215">
        <f t="shared" si="3"/>
        <v>12.526999627591342</v>
      </c>
      <c r="O56" s="68">
        <v>241670</v>
      </c>
      <c r="P56" s="66">
        <v>10540</v>
      </c>
      <c r="Q56" s="68">
        <v>0</v>
      </c>
      <c r="R56" s="68">
        <v>252</v>
      </c>
      <c r="S56" s="68">
        <v>22878</v>
      </c>
      <c r="T56" s="66">
        <v>656</v>
      </c>
      <c r="U56" s="68">
        <v>208656</v>
      </c>
      <c r="V56" s="69" t="s">
        <v>268</v>
      </c>
    </row>
    <row r="57" spans="2:22" ht="12" customHeight="1">
      <c r="B57" s="60">
        <v>51</v>
      </c>
      <c r="C57" s="69" t="s">
        <v>87</v>
      </c>
      <c r="D57" s="61" t="s">
        <v>38</v>
      </c>
      <c r="E57" s="61" t="s">
        <v>36</v>
      </c>
      <c r="F57" s="61">
        <v>8</v>
      </c>
      <c r="G57" s="66">
        <v>153441</v>
      </c>
      <c r="H57" s="215">
        <f t="shared" si="0"/>
        <v>57.316982062411746</v>
      </c>
      <c r="I57" s="68">
        <v>34765</v>
      </c>
      <c r="J57" s="215">
        <f t="shared" si="1"/>
        <v>12.986261047567108</v>
      </c>
      <c r="K57" s="68">
        <v>51542</v>
      </c>
      <c r="L57" s="215">
        <f t="shared" si="2"/>
        <v>19.253210611641126</v>
      </c>
      <c r="M57" s="66">
        <v>27958</v>
      </c>
      <c r="N57" s="215">
        <f t="shared" si="3"/>
        <v>10.443546278380014</v>
      </c>
      <c r="O57" s="68">
        <v>267706</v>
      </c>
      <c r="P57" s="66">
        <v>7233</v>
      </c>
      <c r="Q57" s="68">
        <v>0</v>
      </c>
      <c r="R57" s="68">
        <v>0</v>
      </c>
      <c r="S57" s="68">
        <v>42037</v>
      </c>
      <c r="T57" s="66">
        <v>5714</v>
      </c>
      <c r="U57" s="68">
        <v>224150</v>
      </c>
      <c r="V57" s="69" t="s">
        <v>269</v>
      </c>
    </row>
    <row r="58" spans="2:22" ht="12" customHeight="1">
      <c r="B58" s="60">
        <v>52</v>
      </c>
      <c r="C58" s="69" t="s">
        <v>88</v>
      </c>
      <c r="D58" s="61" t="s">
        <v>38</v>
      </c>
      <c r="E58" s="61" t="s">
        <v>36</v>
      </c>
      <c r="F58" s="61">
        <v>10</v>
      </c>
      <c r="G58" s="66">
        <v>61431</v>
      </c>
      <c r="H58" s="215">
        <v>48.08</v>
      </c>
      <c r="I58" s="68">
        <v>20385</v>
      </c>
      <c r="J58" s="215">
        <f t="shared" si="1"/>
        <v>15.957196981557441</v>
      </c>
      <c r="K58" s="68">
        <v>30107</v>
      </c>
      <c r="L58" s="215">
        <f t="shared" si="2"/>
        <v>23.56749225036791</v>
      </c>
      <c r="M58" s="66">
        <v>15825</v>
      </c>
      <c r="N58" s="215">
        <f t="shared" si="3"/>
        <v>12.387669474277484</v>
      </c>
      <c r="O58" s="68">
        <v>127748</v>
      </c>
      <c r="P58" s="66">
        <v>6033</v>
      </c>
      <c r="Q58" s="68">
        <v>0</v>
      </c>
      <c r="R58" s="68">
        <v>0</v>
      </c>
      <c r="S58" s="68">
        <v>10579</v>
      </c>
      <c r="T58" s="66" t="s">
        <v>291</v>
      </c>
      <c r="U58" s="68">
        <v>109050</v>
      </c>
      <c r="V58" s="69" t="s">
        <v>270</v>
      </c>
    </row>
    <row r="59" spans="2:22" ht="12" customHeight="1">
      <c r="B59" s="60">
        <v>53</v>
      </c>
      <c r="C59" s="69" t="s">
        <v>89</v>
      </c>
      <c r="D59" s="61" t="s">
        <v>38</v>
      </c>
      <c r="E59" s="61" t="s">
        <v>36</v>
      </c>
      <c r="F59" s="61">
        <v>12</v>
      </c>
      <c r="G59" s="66">
        <v>155913</v>
      </c>
      <c r="H59" s="215">
        <f t="shared" si="0"/>
        <v>50.56495709309793</v>
      </c>
      <c r="I59" s="68">
        <v>50368</v>
      </c>
      <c r="J59" s="215">
        <f t="shared" si="1"/>
        <v>16.335108418574183</v>
      </c>
      <c r="K59" s="68">
        <v>61586</v>
      </c>
      <c r="L59" s="215">
        <f t="shared" si="2"/>
        <v>19.97327642682476</v>
      </c>
      <c r="M59" s="66">
        <v>40475</v>
      </c>
      <c r="N59" s="215">
        <f t="shared" si="3"/>
        <v>13.126658061503136</v>
      </c>
      <c r="O59" s="68">
        <v>308342</v>
      </c>
      <c r="P59" s="66">
        <v>13145</v>
      </c>
      <c r="Q59" s="68">
        <v>0</v>
      </c>
      <c r="R59" s="68">
        <v>0</v>
      </c>
      <c r="S59" s="68">
        <v>26622</v>
      </c>
      <c r="T59" s="66">
        <v>3324</v>
      </c>
      <c r="U59" s="68">
        <v>271899</v>
      </c>
      <c r="V59" s="69" t="s">
        <v>271</v>
      </c>
    </row>
    <row r="60" spans="2:22" ht="12" customHeight="1">
      <c r="B60" s="60">
        <v>54</v>
      </c>
      <c r="C60" s="69" t="s">
        <v>90</v>
      </c>
      <c r="D60" s="61" t="s">
        <v>38</v>
      </c>
      <c r="E60" s="61" t="s">
        <v>36</v>
      </c>
      <c r="F60" s="61">
        <v>12</v>
      </c>
      <c r="G60" s="66">
        <v>126133</v>
      </c>
      <c r="H60" s="215">
        <f t="shared" si="0"/>
        <v>50.58127178014733</v>
      </c>
      <c r="I60" s="68">
        <v>46250</v>
      </c>
      <c r="J60" s="215">
        <f t="shared" si="1"/>
        <v>18.54696090501149</v>
      </c>
      <c r="K60" s="68">
        <v>44745</v>
      </c>
      <c r="L60" s="215">
        <f t="shared" si="2"/>
        <v>17.94343277177814</v>
      </c>
      <c r="M60" s="66">
        <v>32239</v>
      </c>
      <c r="N60" s="215">
        <f t="shared" si="3"/>
        <v>12.928334543063036</v>
      </c>
      <c r="O60" s="68">
        <v>249367</v>
      </c>
      <c r="P60" s="66">
        <v>9793</v>
      </c>
      <c r="Q60" s="68">
        <v>0</v>
      </c>
      <c r="R60" s="68">
        <v>0</v>
      </c>
      <c r="S60" s="68">
        <v>25218</v>
      </c>
      <c r="T60" s="66" t="s">
        <v>292</v>
      </c>
      <c r="U60" s="68">
        <v>212019</v>
      </c>
      <c r="V60" s="69" t="s">
        <v>272</v>
      </c>
    </row>
    <row r="61" spans="2:22" ht="12" customHeight="1">
      <c r="B61" s="60">
        <v>55</v>
      </c>
      <c r="C61" s="69" t="s">
        <v>91</v>
      </c>
      <c r="D61" s="61" t="s">
        <v>38</v>
      </c>
      <c r="E61" s="61" t="s">
        <v>36</v>
      </c>
      <c r="F61" s="61">
        <v>12</v>
      </c>
      <c r="G61" s="66">
        <v>130948</v>
      </c>
      <c r="H61" s="215">
        <f t="shared" si="0"/>
        <v>52.743764903009605</v>
      </c>
      <c r="I61" s="68">
        <v>34228</v>
      </c>
      <c r="J61" s="215">
        <f t="shared" si="1"/>
        <v>13.786492234323644</v>
      </c>
      <c r="K61" s="68">
        <v>51898</v>
      </c>
      <c r="L61" s="215">
        <f t="shared" si="2"/>
        <v>20.903686279564347</v>
      </c>
      <c r="M61" s="66">
        <v>31198</v>
      </c>
      <c r="N61" s="215">
        <f t="shared" si="3"/>
        <v>12.566056583102403</v>
      </c>
      <c r="O61" s="68">
        <v>248272</v>
      </c>
      <c r="P61" s="66">
        <v>11446</v>
      </c>
      <c r="Q61" s="68">
        <v>0</v>
      </c>
      <c r="R61" s="68">
        <v>0</v>
      </c>
      <c r="S61" s="68">
        <v>30129</v>
      </c>
      <c r="T61" s="66">
        <v>442</v>
      </c>
      <c r="U61" s="68">
        <v>207139</v>
      </c>
      <c r="V61" s="69" t="s">
        <v>273</v>
      </c>
    </row>
    <row r="62" spans="2:22" ht="12" customHeight="1">
      <c r="B62" s="60">
        <v>56</v>
      </c>
      <c r="C62" s="69" t="s">
        <v>92</v>
      </c>
      <c r="D62" s="61" t="s">
        <v>38</v>
      </c>
      <c r="E62" s="61" t="s">
        <v>36</v>
      </c>
      <c r="F62" s="61">
        <v>6</v>
      </c>
      <c r="G62" s="66">
        <v>202417</v>
      </c>
      <c r="H62" s="215">
        <f t="shared" si="0"/>
        <v>54.746803774615735</v>
      </c>
      <c r="I62" s="68">
        <v>48820</v>
      </c>
      <c r="J62" s="215">
        <f t="shared" si="1"/>
        <v>13.204122975228069</v>
      </c>
      <c r="K62" s="68">
        <v>79882</v>
      </c>
      <c r="L62" s="215">
        <f t="shared" si="2"/>
        <v>21.605320596214025</v>
      </c>
      <c r="M62" s="66">
        <v>38614</v>
      </c>
      <c r="N62" s="215">
        <f t="shared" si="3"/>
        <v>10.44375265394217</v>
      </c>
      <c r="O62" s="68">
        <v>369733</v>
      </c>
      <c r="P62" s="66">
        <v>11738</v>
      </c>
      <c r="Q62" s="68">
        <v>0</v>
      </c>
      <c r="R62" s="68">
        <v>165</v>
      </c>
      <c r="S62" s="68">
        <v>46383</v>
      </c>
      <c r="T62" s="66">
        <v>904</v>
      </c>
      <c r="U62" s="68">
        <v>312351</v>
      </c>
      <c r="V62" s="69" t="s">
        <v>274</v>
      </c>
    </row>
    <row r="63" spans="2:22" ht="12" customHeight="1">
      <c r="B63" s="60">
        <v>57</v>
      </c>
      <c r="C63" s="69" t="s">
        <v>93</v>
      </c>
      <c r="D63" s="61" t="s">
        <v>38</v>
      </c>
      <c r="E63" s="61" t="s">
        <v>36</v>
      </c>
      <c r="F63" s="61">
        <v>8</v>
      </c>
      <c r="G63" s="66">
        <v>320560</v>
      </c>
      <c r="H63" s="215">
        <v>66.67</v>
      </c>
      <c r="I63" s="68">
        <v>64839</v>
      </c>
      <c r="J63" s="215">
        <f t="shared" si="1"/>
        <v>13.483321306845946</v>
      </c>
      <c r="K63" s="68">
        <v>68196</v>
      </c>
      <c r="L63" s="215">
        <f t="shared" si="2"/>
        <v>14.181412110638139</v>
      </c>
      <c r="M63" s="66">
        <v>27288</v>
      </c>
      <c r="N63" s="215">
        <f t="shared" si="3"/>
        <v>5.674561171844294</v>
      </c>
      <c r="O63" s="68">
        <v>480883</v>
      </c>
      <c r="P63" s="66">
        <v>9314</v>
      </c>
      <c r="Q63" s="68">
        <v>0</v>
      </c>
      <c r="R63" s="68">
        <v>0</v>
      </c>
      <c r="S63" s="68">
        <v>83739</v>
      </c>
      <c r="T63" s="66">
        <v>2729</v>
      </c>
      <c r="U63" s="68">
        <v>390559</v>
      </c>
      <c r="V63" s="69" t="s">
        <v>212</v>
      </c>
    </row>
    <row r="64" spans="2:22" ht="12" customHeight="1">
      <c r="B64" s="60">
        <v>58</v>
      </c>
      <c r="C64" s="69" t="s">
        <v>94</v>
      </c>
      <c r="D64" s="61" t="s">
        <v>38</v>
      </c>
      <c r="E64" s="61" t="s">
        <v>36</v>
      </c>
      <c r="F64" s="61">
        <v>8</v>
      </c>
      <c r="G64" s="66">
        <v>342687</v>
      </c>
      <c r="H64" s="215">
        <v>64.28</v>
      </c>
      <c r="I64" s="68">
        <v>65446</v>
      </c>
      <c r="J64" s="215">
        <f t="shared" si="1"/>
        <v>12.27716382995886</v>
      </c>
      <c r="K64" s="68">
        <v>88020</v>
      </c>
      <c r="L64" s="215">
        <f t="shared" si="2"/>
        <v>16.511871776930278</v>
      </c>
      <c r="M64" s="66">
        <v>36918</v>
      </c>
      <c r="N64" s="215">
        <f t="shared" si="3"/>
        <v>6.925531495804499</v>
      </c>
      <c r="O64" s="68">
        <v>533071</v>
      </c>
      <c r="P64" s="66">
        <v>11974</v>
      </c>
      <c r="Q64" s="68">
        <v>0</v>
      </c>
      <c r="R64" s="68">
        <v>0</v>
      </c>
      <c r="S64" s="68">
        <v>87009</v>
      </c>
      <c r="T64" s="66">
        <v>5734</v>
      </c>
      <c r="U64" s="68">
        <v>439822</v>
      </c>
      <c r="V64" s="69" t="s">
        <v>220</v>
      </c>
    </row>
    <row r="65" spans="2:22" ht="12" customHeight="1">
      <c r="B65" s="60">
        <v>59</v>
      </c>
      <c r="C65" s="69" t="s">
        <v>95</v>
      </c>
      <c r="D65" s="61" t="s">
        <v>38</v>
      </c>
      <c r="E65" s="61" t="s">
        <v>36</v>
      </c>
      <c r="F65" s="61">
        <v>6</v>
      </c>
      <c r="G65" s="66">
        <v>637847</v>
      </c>
      <c r="H65" s="215">
        <f t="shared" si="0"/>
        <v>67.29316367449726</v>
      </c>
      <c r="I65" s="68">
        <v>145459</v>
      </c>
      <c r="J65" s="215">
        <f t="shared" si="1"/>
        <v>15.345994094083219</v>
      </c>
      <c r="K65" s="68">
        <v>99839</v>
      </c>
      <c r="L65" s="215">
        <f t="shared" si="2"/>
        <v>10.533062267437383</v>
      </c>
      <c r="M65" s="66">
        <v>64718</v>
      </c>
      <c r="N65" s="215">
        <f t="shared" si="3"/>
        <v>6.827779963982136</v>
      </c>
      <c r="O65" s="68">
        <v>947863</v>
      </c>
      <c r="P65" s="66">
        <v>18267</v>
      </c>
      <c r="Q65" s="68">
        <v>0</v>
      </c>
      <c r="R65" s="68">
        <v>43</v>
      </c>
      <c r="S65" s="68">
        <v>148441</v>
      </c>
      <c r="T65" s="66">
        <v>55</v>
      </c>
      <c r="U65" s="68">
        <v>781167</v>
      </c>
      <c r="V65" s="69" t="s">
        <v>213</v>
      </c>
    </row>
    <row r="66" spans="2:22" ht="12" customHeight="1">
      <c r="B66" s="60">
        <v>60</v>
      </c>
      <c r="C66" s="69" t="s">
        <v>96</v>
      </c>
      <c r="D66" s="61" t="s">
        <v>38</v>
      </c>
      <c r="E66" s="61" t="s">
        <v>36</v>
      </c>
      <c r="F66" s="61">
        <v>12</v>
      </c>
      <c r="G66" s="66">
        <v>362346</v>
      </c>
      <c r="H66" s="215">
        <v>61.53</v>
      </c>
      <c r="I66" s="68">
        <v>92376</v>
      </c>
      <c r="J66" s="215">
        <f t="shared" si="1"/>
        <v>15.688112657686116</v>
      </c>
      <c r="K66" s="68">
        <v>82716</v>
      </c>
      <c r="L66" s="215">
        <f t="shared" si="2"/>
        <v>14.047565672828059</v>
      </c>
      <c r="M66" s="66">
        <v>51390</v>
      </c>
      <c r="N66" s="215">
        <f t="shared" si="3"/>
        <v>8.727506164788359</v>
      </c>
      <c r="O66" s="68">
        <v>588828</v>
      </c>
      <c r="P66" s="66">
        <v>12388</v>
      </c>
      <c r="Q66" s="68">
        <v>0</v>
      </c>
      <c r="R66" s="68">
        <v>0</v>
      </c>
      <c r="S66" s="68">
        <v>86990</v>
      </c>
      <c r="T66" s="66">
        <v>14758</v>
      </c>
      <c r="U66" s="68">
        <v>504208</v>
      </c>
      <c r="V66" s="69" t="s">
        <v>214</v>
      </c>
    </row>
    <row r="67" spans="2:22" ht="12" customHeight="1">
      <c r="B67" s="60">
        <v>61</v>
      </c>
      <c r="C67" s="69" t="s">
        <v>97</v>
      </c>
      <c r="D67" s="61" t="s">
        <v>38</v>
      </c>
      <c r="E67" s="61" t="s">
        <v>36</v>
      </c>
      <c r="F67" s="61">
        <v>6</v>
      </c>
      <c r="G67" s="66">
        <v>290458</v>
      </c>
      <c r="H67" s="215">
        <f t="shared" si="0"/>
        <v>61.744923642052996</v>
      </c>
      <c r="I67" s="68">
        <v>89459</v>
      </c>
      <c r="J67" s="215">
        <f t="shared" si="1"/>
        <v>19.016997721165946</v>
      </c>
      <c r="K67" s="68">
        <v>58847</v>
      </c>
      <c r="L67" s="215">
        <f t="shared" si="2"/>
        <v>12.509566001156422</v>
      </c>
      <c r="M67" s="66">
        <v>31652</v>
      </c>
      <c r="N67" s="215">
        <f t="shared" si="3"/>
        <v>6.728512635624638</v>
      </c>
      <c r="O67" s="68">
        <v>470416</v>
      </c>
      <c r="P67" s="66">
        <v>10870</v>
      </c>
      <c r="Q67" s="68">
        <v>0</v>
      </c>
      <c r="R67" s="68">
        <v>0</v>
      </c>
      <c r="S67" s="68">
        <v>67567</v>
      </c>
      <c r="T67" s="66" t="s">
        <v>293</v>
      </c>
      <c r="U67" s="68">
        <v>386570</v>
      </c>
      <c r="V67" s="69" t="s">
        <v>215</v>
      </c>
    </row>
    <row r="68" spans="2:22" ht="12" customHeight="1">
      <c r="B68" s="60">
        <v>62</v>
      </c>
      <c r="C68" s="69" t="s">
        <v>98</v>
      </c>
      <c r="D68" s="61" t="s">
        <v>38</v>
      </c>
      <c r="E68" s="61" t="s">
        <v>36</v>
      </c>
      <c r="F68" s="61">
        <v>8</v>
      </c>
      <c r="G68" s="66">
        <v>533201</v>
      </c>
      <c r="H68" s="215">
        <f t="shared" si="0"/>
        <v>68.44984248349736</v>
      </c>
      <c r="I68" s="68">
        <v>138977</v>
      </c>
      <c r="J68" s="215">
        <f t="shared" si="1"/>
        <v>17.84121514931332</v>
      </c>
      <c r="K68" s="68">
        <v>64343</v>
      </c>
      <c r="L68" s="215">
        <f t="shared" si="2"/>
        <v>8.260052428475698</v>
      </c>
      <c r="M68" s="66">
        <v>42445</v>
      </c>
      <c r="N68" s="215">
        <f t="shared" si="3"/>
        <v>5.448889938713628</v>
      </c>
      <c r="O68" s="68">
        <v>778966</v>
      </c>
      <c r="P68" s="66">
        <v>10265</v>
      </c>
      <c r="Q68" s="68">
        <v>0</v>
      </c>
      <c r="R68" s="68">
        <v>34</v>
      </c>
      <c r="S68" s="68">
        <v>127554</v>
      </c>
      <c r="T68" s="66">
        <v>882</v>
      </c>
      <c r="U68" s="68">
        <v>641995</v>
      </c>
      <c r="V68" s="69" t="s">
        <v>216</v>
      </c>
    </row>
    <row r="69" spans="2:22" ht="12" customHeight="1">
      <c r="B69" s="60">
        <v>63</v>
      </c>
      <c r="C69" s="69" t="s">
        <v>99</v>
      </c>
      <c r="D69" s="61" t="s">
        <v>38</v>
      </c>
      <c r="E69" s="61" t="s">
        <v>36</v>
      </c>
      <c r="F69" s="61">
        <v>7</v>
      </c>
      <c r="G69" s="66">
        <v>450325</v>
      </c>
      <c r="H69" s="215">
        <f t="shared" si="0"/>
        <v>69.86852475904998</v>
      </c>
      <c r="I69" s="68">
        <v>99277</v>
      </c>
      <c r="J69" s="215">
        <f t="shared" si="1"/>
        <v>15.402959046253716</v>
      </c>
      <c r="K69" s="68">
        <v>63293</v>
      </c>
      <c r="L69" s="215">
        <f t="shared" si="2"/>
        <v>9.819993421583414</v>
      </c>
      <c r="M69" s="66">
        <v>31637</v>
      </c>
      <c r="N69" s="215">
        <f t="shared" si="3"/>
        <v>4.908522773112894</v>
      </c>
      <c r="O69" s="68">
        <v>644532</v>
      </c>
      <c r="P69" s="66">
        <v>7934</v>
      </c>
      <c r="Q69" s="68">
        <v>0</v>
      </c>
      <c r="R69" s="68">
        <v>0</v>
      </c>
      <c r="S69" s="68">
        <v>139162</v>
      </c>
      <c r="T69" s="66">
        <v>4760</v>
      </c>
      <c r="U69" s="68">
        <v>502196</v>
      </c>
      <c r="V69" s="69" t="s">
        <v>217</v>
      </c>
    </row>
    <row r="70" spans="2:22" ht="12" customHeight="1">
      <c r="B70" s="60">
        <v>64</v>
      </c>
      <c r="C70" s="69" t="s">
        <v>100</v>
      </c>
      <c r="D70" s="61" t="s">
        <v>38</v>
      </c>
      <c r="E70" s="61" t="s">
        <v>36</v>
      </c>
      <c r="F70" s="61">
        <v>7</v>
      </c>
      <c r="G70" s="66">
        <v>512572</v>
      </c>
      <c r="H70" s="215">
        <v>70.68</v>
      </c>
      <c r="I70" s="68">
        <v>120696</v>
      </c>
      <c r="J70" s="215">
        <f t="shared" si="1"/>
        <v>16.645359348947668</v>
      </c>
      <c r="K70" s="68">
        <v>62715</v>
      </c>
      <c r="L70" s="215">
        <f t="shared" si="2"/>
        <v>8.649116056615405</v>
      </c>
      <c r="M70" s="66">
        <v>29120</v>
      </c>
      <c r="N70" s="215">
        <f t="shared" si="3"/>
        <v>4.015981177846458</v>
      </c>
      <c r="O70" s="68">
        <v>725103</v>
      </c>
      <c r="P70" s="66">
        <v>6653</v>
      </c>
      <c r="Q70" s="68">
        <v>0</v>
      </c>
      <c r="R70" s="68">
        <v>0</v>
      </c>
      <c r="S70" s="68">
        <v>129467</v>
      </c>
      <c r="T70" s="66" t="s">
        <v>294</v>
      </c>
      <c r="U70" s="68">
        <v>586471</v>
      </c>
      <c r="V70" s="69" t="s">
        <v>210</v>
      </c>
    </row>
    <row r="71" spans="2:22" ht="12" customHeight="1">
      <c r="B71" s="60">
        <v>65</v>
      </c>
      <c r="C71" s="69" t="s">
        <v>101</v>
      </c>
      <c r="D71" s="61" t="s">
        <v>38</v>
      </c>
      <c r="E71" s="61" t="s">
        <v>36</v>
      </c>
      <c r="F71" s="61">
        <v>7</v>
      </c>
      <c r="G71" s="66">
        <v>369967</v>
      </c>
      <c r="H71" s="215">
        <f t="shared" si="0"/>
        <v>62.19385705231979</v>
      </c>
      <c r="I71" s="68">
        <v>69845</v>
      </c>
      <c r="J71" s="215">
        <f t="shared" si="1"/>
        <v>11.74139841072116</v>
      </c>
      <c r="K71" s="68">
        <v>103679</v>
      </c>
      <c r="L71" s="215">
        <f t="shared" si="2"/>
        <v>17.429113692106224</v>
      </c>
      <c r="M71" s="66">
        <v>51370</v>
      </c>
      <c r="N71" s="215">
        <f t="shared" si="3"/>
        <v>8.635630844852832</v>
      </c>
      <c r="O71" s="68">
        <v>594861</v>
      </c>
      <c r="P71" s="66">
        <v>20305</v>
      </c>
      <c r="Q71" s="68">
        <v>0</v>
      </c>
      <c r="R71" s="68">
        <v>0</v>
      </c>
      <c r="S71" s="68">
        <v>84843</v>
      </c>
      <c r="T71" s="66">
        <v>5779</v>
      </c>
      <c r="U71" s="68">
        <v>495492</v>
      </c>
      <c r="V71" s="69" t="s">
        <v>218</v>
      </c>
    </row>
    <row r="72" spans="2:22" ht="12" customHeight="1">
      <c r="B72" s="60">
        <v>66</v>
      </c>
      <c r="C72" s="69" t="s">
        <v>102</v>
      </c>
      <c r="D72" s="61" t="s">
        <v>38</v>
      </c>
      <c r="E72" s="61" t="s">
        <v>36</v>
      </c>
      <c r="F72" s="61">
        <v>5</v>
      </c>
      <c r="G72" s="66">
        <v>501683</v>
      </c>
      <c r="H72" s="215">
        <f>G72/O72*100</f>
        <v>77.30652296853548</v>
      </c>
      <c r="I72" s="68">
        <v>77305</v>
      </c>
      <c r="J72" s="215">
        <f>I72/O72*100</f>
        <v>11.912264832738272</v>
      </c>
      <c r="K72" s="68">
        <v>51261</v>
      </c>
      <c r="L72" s="215">
        <f>K72/O72*100</f>
        <v>7.8990312087316035</v>
      </c>
      <c r="M72" s="66">
        <v>18704</v>
      </c>
      <c r="N72" s="215">
        <f>M72/O72*100</f>
        <v>2.882180989994653</v>
      </c>
      <c r="O72" s="68">
        <v>648953</v>
      </c>
      <c r="P72" s="66">
        <v>4285</v>
      </c>
      <c r="Q72" s="68">
        <v>0</v>
      </c>
      <c r="R72" s="68">
        <v>0</v>
      </c>
      <c r="S72" s="68">
        <v>147636</v>
      </c>
      <c r="T72" s="66" t="s">
        <v>295</v>
      </c>
      <c r="U72" s="68">
        <v>494464</v>
      </c>
      <c r="V72" s="69" t="s">
        <v>209</v>
      </c>
    </row>
    <row r="73" spans="2:22" ht="12" customHeight="1">
      <c r="B73" s="60">
        <v>67</v>
      </c>
      <c r="C73" s="69" t="s">
        <v>211</v>
      </c>
      <c r="D73" s="61" t="s">
        <v>38</v>
      </c>
      <c r="E73" s="61" t="s">
        <v>36</v>
      </c>
      <c r="F73" s="61">
        <v>6</v>
      </c>
      <c r="G73" s="66">
        <v>205032</v>
      </c>
      <c r="H73" s="215">
        <f>G73/O73*100</f>
        <v>71.80927631048988</v>
      </c>
      <c r="I73" s="68">
        <v>47121</v>
      </c>
      <c r="J73" s="215">
        <f>I73/O73*100</f>
        <v>16.50339902564767</v>
      </c>
      <c r="K73" s="68">
        <v>22946</v>
      </c>
      <c r="L73" s="215">
        <f>K73/O73*100</f>
        <v>8.03648042364363</v>
      </c>
      <c r="M73" s="66">
        <v>10424</v>
      </c>
      <c r="N73" s="215">
        <f>M73/O73*100</f>
        <v>3.6508442402188264</v>
      </c>
      <c r="O73" s="68">
        <v>285523</v>
      </c>
      <c r="P73" s="66">
        <v>3177</v>
      </c>
      <c r="Q73" s="68">
        <v>0</v>
      </c>
      <c r="R73" s="68">
        <v>0</v>
      </c>
      <c r="S73" s="68">
        <v>52752</v>
      </c>
      <c r="T73" s="66">
        <v>3894</v>
      </c>
      <c r="U73" s="68">
        <v>233488</v>
      </c>
      <c r="V73" s="69" t="s">
        <v>206</v>
      </c>
    </row>
    <row r="74" spans="2:22" ht="12" customHeight="1">
      <c r="B74" s="60">
        <v>68</v>
      </c>
      <c r="C74" s="69" t="s">
        <v>103</v>
      </c>
      <c r="D74" s="61" t="s">
        <v>38</v>
      </c>
      <c r="E74" s="61" t="s">
        <v>36</v>
      </c>
      <c r="F74" s="61">
        <v>4</v>
      </c>
      <c r="G74" s="66">
        <v>220698</v>
      </c>
      <c r="H74" s="215">
        <f>G74/O74*100</f>
        <v>72.10915471098899</v>
      </c>
      <c r="I74" s="68">
        <v>44146</v>
      </c>
      <c r="J74" s="215">
        <f>I74/O74*100</f>
        <v>14.42392202861521</v>
      </c>
      <c r="K74" s="68">
        <v>29368</v>
      </c>
      <c r="L74" s="215">
        <f>K74/O74*100</f>
        <v>9.5954727979063</v>
      </c>
      <c r="M74" s="66">
        <v>11849</v>
      </c>
      <c r="N74" s="215">
        <f>M74/O74*100</f>
        <v>3.8714504624895034</v>
      </c>
      <c r="O74" s="68">
        <v>306061</v>
      </c>
      <c r="P74" s="66">
        <v>3742</v>
      </c>
      <c r="Q74" s="68">
        <v>0</v>
      </c>
      <c r="R74" s="68">
        <v>202</v>
      </c>
      <c r="S74" s="68">
        <v>55981</v>
      </c>
      <c r="T74" s="66" t="s">
        <v>296</v>
      </c>
      <c r="U74" s="68">
        <v>243434</v>
      </c>
      <c r="V74" s="69" t="s">
        <v>219</v>
      </c>
    </row>
    <row r="75" spans="2:22" ht="12" customHeight="1">
      <c r="B75" s="60">
        <v>69</v>
      </c>
      <c r="C75" s="69" t="s">
        <v>104</v>
      </c>
      <c r="D75" s="61" t="s">
        <v>38</v>
      </c>
      <c r="E75" s="61" t="s">
        <v>36</v>
      </c>
      <c r="F75" s="61">
        <v>6</v>
      </c>
      <c r="G75" s="66">
        <v>551709</v>
      </c>
      <c r="H75" s="215">
        <v>70.13</v>
      </c>
      <c r="I75" s="68">
        <v>127560</v>
      </c>
      <c r="J75" s="215">
        <f>I75/O75*100</f>
        <v>16.216628527841344</v>
      </c>
      <c r="K75" s="68">
        <v>63456</v>
      </c>
      <c r="L75" s="215">
        <f>K75/O75*100</f>
        <v>8.067124332570556</v>
      </c>
      <c r="M75" s="66">
        <v>43875</v>
      </c>
      <c r="N75" s="215">
        <f>M75/O75*100</f>
        <v>5.577803203661327</v>
      </c>
      <c r="O75" s="68">
        <v>786600</v>
      </c>
      <c r="P75" s="66">
        <v>10666</v>
      </c>
      <c r="Q75" s="68">
        <v>0</v>
      </c>
      <c r="R75" s="68">
        <v>0</v>
      </c>
      <c r="S75" s="68">
        <v>117041</v>
      </c>
      <c r="T75" s="66">
        <v>662</v>
      </c>
      <c r="U75" s="68">
        <v>659555</v>
      </c>
      <c r="V75" s="69" t="s">
        <v>207</v>
      </c>
    </row>
    <row r="76" spans="2:22" ht="12" customHeight="1">
      <c r="B76" s="60">
        <v>70</v>
      </c>
      <c r="C76" s="69" t="s">
        <v>105</v>
      </c>
      <c r="D76" s="61" t="s">
        <v>38</v>
      </c>
      <c r="E76" s="61" t="s">
        <v>36</v>
      </c>
      <c r="F76" s="61">
        <v>6</v>
      </c>
      <c r="G76" s="66">
        <v>745621</v>
      </c>
      <c r="H76" s="215">
        <f>G76/O76*100</f>
        <v>80.42960019330175</v>
      </c>
      <c r="I76" s="68">
        <v>105407</v>
      </c>
      <c r="J76" s="215">
        <f>I76/O76*100</f>
        <v>11.370177164504966</v>
      </c>
      <c r="K76" s="68">
        <v>52220</v>
      </c>
      <c r="L76" s="215">
        <f>K76/O76*100</f>
        <v>5.632933785521354</v>
      </c>
      <c r="M76" s="66">
        <v>23800</v>
      </c>
      <c r="N76" s="215">
        <f>M76/O76*100</f>
        <v>2.5672888566719307</v>
      </c>
      <c r="O76" s="68">
        <v>927048</v>
      </c>
      <c r="P76" s="66">
        <v>6190</v>
      </c>
      <c r="Q76" s="68">
        <v>0</v>
      </c>
      <c r="R76" s="68">
        <v>0</v>
      </c>
      <c r="S76" s="68">
        <v>364482</v>
      </c>
      <c r="T76" s="66" t="s">
        <v>297</v>
      </c>
      <c r="U76" s="68">
        <v>554650</v>
      </c>
      <c r="V76" s="69" t="s">
        <v>208</v>
      </c>
    </row>
    <row r="77" spans="2:22" ht="12">
      <c r="B77" s="60">
        <v>301</v>
      </c>
      <c r="C77" s="214" t="s">
        <v>181</v>
      </c>
      <c r="D77" s="61" t="s">
        <v>183</v>
      </c>
      <c r="E77" s="61" t="s">
        <v>184</v>
      </c>
      <c r="F77" s="61">
        <v>12</v>
      </c>
      <c r="G77" s="66">
        <v>0</v>
      </c>
      <c r="H77" s="70">
        <f>G77/O77</f>
        <v>0</v>
      </c>
      <c r="I77" s="68">
        <v>0</v>
      </c>
      <c r="J77" s="67">
        <v>0</v>
      </c>
      <c r="K77" s="68">
        <v>0</v>
      </c>
      <c r="L77" s="70">
        <f>K77/O77</f>
        <v>0</v>
      </c>
      <c r="M77" s="66">
        <v>503734</v>
      </c>
      <c r="N77" s="70">
        <v>100</v>
      </c>
      <c r="O77" s="68">
        <v>503734</v>
      </c>
      <c r="P77" s="66">
        <v>0</v>
      </c>
      <c r="Q77" s="68">
        <v>0</v>
      </c>
      <c r="R77" s="68">
        <v>0</v>
      </c>
      <c r="S77" s="1">
        <v>0</v>
      </c>
      <c r="T77" s="66">
        <v>0</v>
      </c>
      <c r="U77" s="68">
        <v>503734</v>
      </c>
      <c r="V77" s="60" t="s">
        <v>200</v>
      </c>
    </row>
    <row r="78" spans="2:22" ht="12">
      <c r="B78" s="60">
        <v>302</v>
      </c>
      <c r="C78" s="214" t="s">
        <v>182</v>
      </c>
      <c r="D78" s="61" t="s">
        <v>185</v>
      </c>
      <c r="E78" s="61" t="s">
        <v>185</v>
      </c>
      <c r="F78" s="61">
        <v>12</v>
      </c>
      <c r="G78" s="66">
        <v>563723</v>
      </c>
      <c r="H78" s="70">
        <f>G78/O78</f>
        <v>1</v>
      </c>
      <c r="I78" s="68">
        <v>0</v>
      </c>
      <c r="J78" s="67">
        <v>0</v>
      </c>
      <c r="K78" s="68">
        <v>0</v>
      </c>
      <c r="L78" s="70">
        <f>K78/O78</f>
        <v>0</v>
      </c>
      <c r="M78" s="66">
        <v>0</v>
      </c>
      <c r="N78" s="70"/>
      <c r="O78" s="68">
        <v>563723</v>
      </c>
      <c r="Q78" s="68"/>
      <c r="R78" s="68"/>
      <c r="S78" s="68">
        <v>58736</v>
      </c>
      <c r="T78" s="66">
        <v>0</v>
      </c>
      <c r="U78" s="68">
        <v>504987</v>
      </c>
      <c r="V78" s="60" t="s">
        <v>201</v>
      </c>
    </row>
    <row r="79" spans="2:22" ht="13.5" customHeight="1">
      <c r="B79" s="236"/>
      <c r="C79" s="222" t="s">
        <v>198</v>
      </c>
      <c r="D79" s="216" t="s">
        <v>106</v>
      </c>
      <c r="E79" s="216" t="s">
        <v>106</v>
      </c>
      <c r="F79" s="216" t="s">
        <v>106</v>
      </c>
      <c r="G79" s="217">
        <f>SUM(G7:G76)</f>
        <v>37855131</v>
      </c>
      <c r="H79" s="218" t="s">
        <v>106</v>
      </c>
      <c r="I79" s="219">
        <f>SUM(I7:I76)</f>
        <v>8902334</v>
      </c>
      <c r="J79" s="218" t="s">
        <v>106</v>
      </c>
      <c r="K79" s="219">
        <f>SUM(K7:K78)</f>
        <v>6142402</v>
      </c>
      <c r="L79" s="218" t="s">
        <v>106</v>
      </c>
      <c r="M79" s="217">
        <f>SUM(M7:M76)</f>
        <v>3559440</v>
      </c>
      <c r="N79" s="220" t="s">
        <v>106</v>
      </c>
      <c r="O79" s="219">
        <f>SUM(O7:O76)</f>
        <v>56459307</v>
      </c>
      <c r="P79" s="217">
        <f>SUM(P7:P78)</f>
        <v>1165293</v>
      </c>
      <c r="Q79" s="219">
        <v>0</v>
      </c>
      <c r="R79" s="219">
        <f>SUM(R7:R76)</f>
        <v>7712</v>
      </c>
      <c r="S79" s="1">
        <f>SUM(S7:S76)</f>
        <v>11972991</v>
      </c>
      <c r="T79" s="217">
        <v>100564</v>
      </c>
      <c r="U79" s="219">
        <f>SUM(U7:U76)</f>
        <v>43413875</v>
      </c>
      <c r="V79" s="225" t="s">
        <v>202</v>
      </c>
    </row>
    <row r="80" spans="2:22" ht="13.5" customHeight="1">
      <c r="B80" s="237"/>
      <c r="C80" s="221" t="s">
        <v>186</v>
      </c>
      <c r="D80" s="216" t="s">
        <v>106</v>
      </c>
      <c r="E80" s="216" t="s">
        <v>106</v>
      </c>
      <c r="F80" s="216" t="s">
        <v>106</v>
      </c>
      <c r="G80" s="66">
        <v>563723</v>
      </c>
      <c r="H80" s="218" t="s">
        <v>106</v>
      </c>
      <c r="I80" s="68">
        <v>0</v>
      </c>
      <c r="J80" s="218" t="s">
        <v>106</v>
      </c>
      <c r="K80" s="68">
        <v>0</v>
      </c>
      <c r="L80" s="218" t="s">
        <v>106</v>
      </c>
      <c r="M80" s="66">
        <v>503734</v>
      </c>
      <c r="N80" s="220" t="s">
        <v>106</v>
      </c>
      <c r="O80" s="68">
        <v>1067457</v>
      </c>
      <c r="P80" s="1">
        <v>0</v>
      </c>
      <c r="Q80" s="68">
        <v>0</v>
      </c>
      <c r="R80" s="68">
        <v>0</v>
      </c>
      <c r="S80" s="68">
        <v>58736</v>
      </c>
      <c r="T80" s="66">
        <v>0</v>
      </c>
      <c r="U80" s="68">
        <v>1008721</v>
      </c>
      <c r="V80" s="60" t="s">
        <v>203</v>
      </c>
    </row>
    <row r="81" spans="2:22" ht="13.5" customHeight="1">
      <c r="B81" s="238"/>
      <c r="C81" s="221" t="s">
        <v>187</v>
      </c>
      <c r="D81" s="61" t="s">
        <v>106</v>
      </c>
      <c r="E81" s="61" t="s">
        <v>106</v>
      </c>
      <c r="F81" s="61" t="s">
        <v>106</v>
      </c>
      <c r="G81" s="66">
        <f>SUM(G79:G80)</f>
        <v>38418854</v>
      </c>
      <c r="H81" s="72" t="s">
        <v>106</v>
      </c>
      <c r="I81" s="68">
        <f>SUM(I7:I76)</f>
        <v>8902334</v>
      </c>
      <c r="J81" s="72" t="s">
        <v>106</v>
      </c>
      <c r="K81" s="68">
        <v>6142402</v>
      </c>
      <c r="L81" s="72" t="s">
        <v>106</v>
      </c>
      <c r="M81" s="66">
        <f>SUM(M79:M80)</f>
        <v>4063174</v>
      </c>
      <c r="N81" s="73" t="s">
        <v>106</v>
      </c>
      <c r="O81" s="68">
        <v>57526764</v>
      </c>
      <c r="P81" s="66">
        <v>1165293</v>
      </c>
      <c r="Q81" s="68">
        <v>0</v>
      </c>
      <c r="R81" s="68">
        <v>7712</v>
      </c>
      <c r="S81" s="68">
        <f>SUM(S79:S80)</f>
        <v>12031727</v>
      </c>
      <c r="T81" s="66">
        <v>100564</v>
      </c>
      <c r="U81" s="68">
        <f>SUM(U79:U80)</f>
        <v>44422596</v>
      </c>
      <c r="V81" s="60" t="s">
        <v>204</v>
      </c>
    </row>
    <row r="82" spans="4:20" ht="12">
      <c r="D82" s="5"/>
      <c r="E82" s="5"/>
      <c r="F82" s="5"/>
      <c r="G82" s="6"/>
      <c r="H82" s="5"/>
      <c r="I82" s="5"/>
      <c r="J82" s="6"/>
      <c r="K82" s="5"/>
      <c r="L82" s="5"/>
      <c r="M82" s="6"/>
      <c r="N82" s="5"/>
      <c r="O82" s="5"/>
      <c r="P82" s="6"/>
      <c r="Q82" s="5"/>
      <c r="R82" s="5"/>
      <c r="S82" s="5"/>
      <c r="T82" s="7"/>
    </row>
    <row r="83" spans="2:20" ht="12">
      <c r="B83" s="78" t="s">
        <v>107</v>
      </c>
      <c r="C83" s="8"/>
      <c r="D83" s="9"/>
      <c r="E83" s="9"/>
      <c r="F83" s="9"/>
      <c r="G83" s="10"/>
      <c r="H83" s="9"/>
      <c r="I83" s="9"/>
      <c r="J83" s="10"/>
      <c r="K83" s="9"/>
      <c r="L83" s="9"/>
      <c r="M83" s="10"/>
      <c r="N83" s="9"/>
      <c r="O83" s="9"/>
      <c r="P83" s="10"/>
      <c r="Q83" s="9"/>
      <c r="R83" s="9"/>
      <c r="S83" s="9"/>
      <c r="T83" s="2"/>
    </row>
    <row r="84" spans="3:20" ht="12">
      <c r="C84" s="8"/>
      <c r="D84" s="2"/>
      <c r="E84" s="2"/>
      <c r="F84" s="9"/>
      <c r="G84" s="2"/>
      <c r="H84" s="9"/>
      <c r="I84" s="9"/>
      <c r="J84" s="2"/>
      <c r="K84" s="9"/>
      <c r="L84" s="4"/>
      <c r="M84" s="2"/>
      <c r="N84" s="4"/>
      <c r="O84" s="9"/>
      <c r="P84" s="10"/>
      <c r="Q84" s="9"/>
      <c r="R84" s="9"/>
      <c r="S84" s="9"/>
      <c r="T84" s="2"/>
    </row>
    <row r="85" spans="3:20" ht="12">
      <c r="C85" s="8"/>
      <c r="D85" s="2"/>
      <c r="E85" s="2"/>
      <c r="F85" s="9"/>
      <c r="G85" s="2"/>
      <c r="H85" s="9"/>
      <c r="I85" s="9"/>
      <c r="J85" s="2"/>
      <c r="K85" s="9"/>
      <c r="L85" s="4"/>
      <c r="M85" s="2"/>
      <c r="N85" s="4"/>
      <c r="O85" s="9"/>
      <c r="P85" s="10"/>
      <c r="Q85" s="9"/>
      <c r="R85" s="9"/>
      <c r="S85" s="9"/>
      <c r="T85" s="2"/>
    </row>
    <row r="86" spans="3:20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9"/>
      <c r="S86" s="9"/>
      <c r="T86" s="9"/>
    </row>
    <row r="88" spans="3:12" ht="12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ht="12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ht="12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ht="12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ht="12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ht="12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ht="12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ht="12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ht="12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ht="12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ht="12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ht="12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ht="12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ht="12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ht="12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ht="12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ht="12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ht="12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ht="12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ht="12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ht="12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ht="12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ht="12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ht="12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3:12" ht="12"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3:12" ht="12"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3:12" ht="12"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3:12" ht="12"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2" ht="12"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3:12" ht="12"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3:12" ht="12"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3:12" ht="12"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3:12" ht="12"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3:12" ht="12"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3:12" ht="12"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3:12" ht="12"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3:12" ht="12"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3:12" ht="12"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3:12" ht="12"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3:12" ht="12"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3:12" ht="12"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3:12" ht="12"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3:12" ht="12"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3:12" ht="12"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3:12" ht="12"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3:12" ht="12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ht="12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ht="12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3:12" ht="12"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3:12" ht="12"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3:12" ht="12"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3:12" ht="12"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3:12" ht="12"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3:12" ht="12"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3:12" ht="12"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3:12" ht="12"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3:12" ht="12"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3:12" ht="12"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3:12" ht="12"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</sheetData>
  <mergeCells count="6">
    <mergeCell ref="V3:V5"/>
    <mergeCell ref="B79:B81"/>
    <mergeCell ref="C3:C5"/>
    <mergeCell ref="G3:O3"/>
    <mergeCell ref="T3:T5"/>
    <mergeCell ref="B6:C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45"/>
  <sheetViews>
    <sheetView workbookViewId="0" topLeftCell="A1">
      <selection activeCell="B74" sqref="B74"/>
    </sheetView>
  </sheetViews>
  <sheetFormatPr defaultColWidth="9.00390625" defaultRowHeight="13.5"/>
  <cols>
    <col min="1" max="1" width="3.625" style="41" customWidth="1"/>
    <col min="2" max="2" width="3.375" style="43" customWidth="1"/>
    <col min="3" max="3" width="8.625" style="41" customWidth="1"/>
    <col min="4" max="4" width="7.625" style="41" bestFit="1" customWidth="1"/>
    <col min="5" max="5" width="6.00390625" style="41" bestFit="1" customWidth="1"/>
    <col min="6" max="6" width="7.625" style="41" bestFit="1" customWidth="1"/>
    <col min="7" max="7" width="8.00390625" style="41" customWidth="1"/>
    <col min="8" max="8" width="4.375" style="41" bestFit="1" customWidth="1"/>
    <col min="9" max="9" width="10.75390625" style="41" customWidth="1"/>
    <col min="10" max="10" width="10.25390625" style="41" bestFit="1" customWidth="1"/>
    <col min="11" max="12" width="7.75390625" style="41" customWidth="1"/>
    <col min="13" max="14" width="6.125" style="41" bestFit="1" customWidth="1"/>
    <col min="15" max="15" width="7.625" style="41" bestFit="1" customWidth="1"/>
    <col min="16" max="16" width="8.00390625" style="41" bestFit="1" customWidth="1"/>
    <col min="17" max="18" width="4.375" style="41" bestFit="1" customWidth="1"/>
    <col min="19" max="19" width="5.125" style="43" customWidth="1"/>
    <col min="20" max="16384" width="9.00390625" style="41" customWidth="1"/>
  </cols>
  <sheetData>
    <row r="1" spans="2:10" ht="14.25">
      <c r="B1" s="47" t="s">
        <v>171</v>
      </c>
      <c r="J1" s="42"/>
    </row>
    <row r="2" ht="12">
      <c r="R2" s="42"/>
    </row>
    <row r="3" spans="2:19" ht="12" customHeight="1">
      <c r="B3" s="205"/>
      <c r="C3" s="206"/>
      <c r="D3" s="81" t="s">
        <v>108</v>
      </c>
      <c r="E3" s="82"/>
      <c r="F3" s="82"/>
      <c r="G3" s="83"/>
      <c r="H3" s="79"/>
      <c r="I3" s="81" t="s">
        <v>109</v>
      </c>
      <c r="J3" s="83"/>
      <c r="K3" s="84"/>
      <c r="L3" s="80"/>
      <c r="M3" s="80"/>
      <c r="N3" s="80"/>
      <c r="O3" s="80"/>
      <c r="P3" s="80"/>
      <c r="Q3" s="80" t="s">
        <v>110</v>
      </c>
      <c r="R3" s="80" t="s">
        <v>111</v>
      </c>
      <c r="S3" s="79"/>
    </row>
    <row r="4" spans="2:19" ht="12" customHeight="1">
      <c r="B4" s="207" t="s">
        <v>0</v>
      </c>
      <c r="C4" s="250" t="s">
        <v>1</v>
      </c>
      <c r="D4" s="84"/>
      <c r="E4" s="84"/>
      <c r="F4" s="79"/>
      <c r="G4" s="84"/>
      <c r="H4" s="103" t="s">
        <v>3</v>
      </c>
      <c r="I4" s="84"/>
      <c r="J4" s="84"/>
      <c r="K4" s="88" t="s">
        <v>112</v>
      </c>
      <c r="L4" s="87" t="s">
        <v>6</v>
      </c>
      <c r="M4" s="88" t="s">
        <v>7</v>
      </c>
      <c r="N4" s="88" t="s">
        <v>8</v>
      </c>
      <c r="O4" s="87" t="s">
        <v>20</v>
      </c>
      <c r="P4" s="88" t="s">
        <v>112</v>
      </c>
      <c r="Q4" s="88" t="s">
        <v>113</v>
      </c>
      <c r="R4" s="88" t="s">
        <v>113</v>
      </c>
      <c r="S4" s="85" t="s">
        <v>275</v>
      </c>
    </row>
    <row r="5" spans="2:19" ht="12" customHeight="1">
      <c r="B5" s="208" t="s">
        <v>21</v>
      </c>
      <c r="C5" s="251"/>
      <c r="D5" s="86" t="s">
        <v>114</v>
      </c>
      <c r="E5" s="86" t="s">
        <v>115</v>
      </c>
      <c r="F5" s="86" t="s">
        <v>116</v>
      </c>
      <c r="G5" s="86" t="s">
        <v>117</v>
      </c>
      <c r="H5" s="103" t="s">
        <v>118</v>
      </c>
      <c r="I5" s="86" t="s">
        <v>119</v>
      </c>
      <c r="J5" s="86" t="s">
        <v>120</v>
      </c>
      <c r="K5" s="88" t="s">
        <v>121</v>
      </c>
      <c r="L5" s="88" t="s">
        <v>122</v>
      </c>
      <c r="M5" s="88" t="s">
        <v>123</v>
      </c>
      <c r="N5" s="88" t="s">
        <v>123</v>
      </c>
      <c r="O5" s="87" t="s">
        <v>124</v>
      </c>
      <c r="P5" s="88" t="s">
        <v>125</v>
      </c>
      <c r="Q5" s="88" t="s">
        <v>126</v>
      </c>
      <c r="R5" s="87" t="s">
        <v>126</v>
      </c>
      <c r="S5" s="86" t="s">
        <v>276</v>
      </c>
    </row>
    <row r="6" spans="2:19" ht="12" customHeight="1">
      <c r="B6" s="209"/>
      <c r="C6" s="210"/>
      <c r="D6" s="89"/>
      <c r="E6" s="89"/>
      <c r="F6" s="105"/>
      <c r="G6" s="89"/>
      <c r="H6" s="104" t="s">
        <v>127</v>
      </c>
      <c r="I6" s="89"/>
      <c r="J6" s="89"/>
      <c r="K6" s="91"/>
      <c r="L6" s="91" t="s">
        <v>128</v>
      </c>
      <c r="M6" s="91" t="s">
        <v>128</v>
      </c>
      <c r="N6" s="91" t="s">
        <v>128</v>
      </c>
      <c r="O6" s="91" t="s">
        <v>128</v>
      </c>
      <c r="P6" s="91" t="s">
        <v>129</v>
      </c>
      <c r="Q6" s="91" t="s">
        <v>130</v>
      </c>
      <c r="R6" s="90" t="s">
        <v>130</v>
      </c>
      <c r="S6" s="89"/>
    </row>
    <row r="7" spans="2:19" ht="12" customHeight="1">
      <c r="B7" s="252"/>
      <c r="C7" s="252"/>
      <c r="D7" s="93" t="s">
        <v>33</v>
      </c>
      <c r="E7" s="93" t="s">
        <v>33</v>
      </c>
      <c r="F7" s="93" t="s">
        <v>131</v>
      </c>
      <c r="G7" s="94" t="s">
        <v>131</v>
      </c>
      <c r="H7" s="93" t="s">
        <v>32</v>
      </c>
      <c r="I7" s="93" t="s">
        <v>32</v>
      </c>
      <c r="J7" s="94" t="s">
        <v>32</v>
      </c>
      <c r="K7" s="93" t="s">
        <v>132</v>
      </c>
      <c r="L7" s="93" t="s">
        <v>132</v>
      </c>
      <c r="M7" s="94" t="s">
        <v>132</v>
      </c>
      <c r="N7" s="93" t="s">
        <v>132</v>
      </c>
      <c r="O7" s="93" t="s">
        <v>132</v>
      </c>
      <c r="P7" s="94" t="s">
        <v>133</v>
      </c>
      <c r="Q7" s="93"/>
      <c r="R7" s="93"/>
      <c r="S7" s="95"/>
    </row>
    <row r="8" spans="2:19" ht="12" customHeight="1">
      <c r="B8" s="92">
        <v>1</v>
      </c>
      <c r="C8" s="96" t="s">
        <v>34</v>
      </c>
      <c r="D8" s="97">
        <v>8.2</v>
      </c>
      <c r="E8" s="97">
        <v>37</v>
      </c>
      <c r="F8" s="94">
        <v>10440</v>
      </c>
      <c r="G8" s="98">
        <v>14460</v>
      </c>
      <c r="H8" s="94">
        <v>440</v>
      </c>
      <c r="I8" s="94">
        <v>70520115</v>
      </c>
      <c r="J8" s="94">
        <v>3438758</v>
      </c>
      <c r="K8" s="94">
        <v>36004</v>
      </c>
      <c r="L8" s="94">
        <v>8937</v>
      </c>
      <c r="M8" s="94">
        <v>0</v>
      </c>
      <c r="N8" s="94">
        <v>30</v>
      </c>
      <c r="O8" s="94">
        <v>4622</v>
      </c>
      <c r="P8" s="94">
        <v>76781</v>
      </c>
      <c r="Q8" s="99" t="s">
        <v>134</v>
      </c>
      <c r="R8" s="99" t="s">
        <v>135</v>
      </c>
      <c r="S8" s="64" t="s">
        <v>205</v>
      </c>
    </row>
    <row r="9" spans="2:19" ht="12" customHeight="1">
      <c r="B9" s="92">
        <v>2</v>
      </c>
      <c r="C9" s="100" t="s">
        <v>37</v>
      </c>
      <c r="D9" s="97">
        <v>8.1</v>
      </c>
      <c r="E9" s="97">
        <v>44</v>
      </c>
      <c r="F9" s="94">
        <v>8100</v>
      </c>
      <c r="G9" s="98">
        <v>10800</v>
      </c>
      <c r="H9" s="94">
        <v>500</v>
      </c>
      <c r="I9" s="94">
        <v>58341485</v>
      </c>
      <c r="J9" s="94">
        <v>2620770</v>
      </c>
      <c r="K9" s="94">
        <v>30500</v>
      </c>
      <c r="L9" s="94">
        <v>8122</v>
      </c>
      <c r="M9" s="94">
        <v>0</v>
      </c>
      <c r="N9" s="94">
        <v>9</v>
      </c>
      <c r="O9" s="94">
        <v>2853</v>
      </c>
      <c r="P9" s="94">
        <v>63613</v>
      </c>
      <c r="Q9" s="99" t="s">
        <v>134</v>
      </c>
      <c r="R9" s="99" t="s">
        <v>135</v>
      </c>
      <c r="S9" s="69" t="s">
        <v>221</v>
      </c>
    </row>
    <row r="10" spans="2:19" ht="12" customHeight="1">
      <c r="B10" s="92">
        <v>3</v>
      </c>
      <c r="C10" s="100" t="s">
        <v>39</v>
      </c>
      <c r="D10" s="97">
        <v>8.2</v>
      </c>
      <c r="E10" s="97">
        <v>52</v>
      </c>
      <c r="F10" s="94">
        <v>9400</v>
      </c>
      <c r="G10" s="98">
        <v>11400</v>
      </c>
      <c r="H10" s="94">
        <v>460</v>
      </c>
      <c r="I10" s="94">
        <v>30471792</v>
      </c>
      <c r="J10" s="94">
        <v>971237</v>
      </c>
      <c r="K10" s="94">
        <v>18377</v>
      </c>
      <c r="L10" s="94">
        <v>5180</v>
      </c>
      <c r="M10" s="94">
        <v>0</v>
      </c>
      <c r="N10" s="94">
        <v>7</v>
      </c>
      <c r="O10" s="94">
        <v>1171</v>
      </c>
      <c r="P10" s="94">
        <v>41599</v>
      </c>
      <c r="Q10" s="99" t="s">
        <v>134</v>
      </c>
      <c r="R10" s="99" t="s">
        <v>135</v>
      </c>
      <c r="S10" s="69" t="s">
        <v>222</v>
      </c>
    </row>
    <row r="11" spans="2:19" ht="12" customHeight="1">
      <c r="B11" s="92">
        <v>4</v>
      </c>
      <c r="C11" s="100" t="s">
        <v>40</v>
      </c>
      <c r="D11" s="97">
        <v>8.2</v>
      </c>
      <c r="E11" s="97">
        <v>48</v>
      </c>
      <c r="F11" s="94">
        <v>10900</v>
      </c>
      <c r="G11" s="98">
        <v>12100</v>
      </c>
      <c r="H11" s="94">
        <v>460</v>
      </c>
      <c r="I11" s="94">
        <v>31084738</v>
      </c>
      <c r="J11" s="94">
        <v>1172089</v>
      </c>
      <c r="K11" s="94">
        <v>13987</v>
      </c>
      <c r="L11" s="94">
        <v>3210</v>
      </c>
      <c r="M11" s="94">
        <v>0</v>
      </c>
      <c r="N11" s="94">
        <v>5</v>
      </c>
      <c r="O11" s="94">
        <v>1899</v>
      </c>
      <c r="P11" s="94">
        <v>31394</v>
      </c>
      <c r="Q11" s="99" t="s">
        <v>134</v>
      </c>
      <c r="R11" s="99" t="s">
        <v>135</v>
      </c>
      <c r="S11" s="69" t="s">
        <v>223</v>
      </c>
    </row>
    <row r="12" spans="2:19" ht="12" customHeight="1">
      <c r="B12" s="92">
        <v>5</v>
      </c>
      <c r="C12" s="100" t="s">
        <v>41</v>
      </c>
      <c r="D12" s="97">
        <v>6.9</v>
      </c>
      <c r="E12" s="97">
        <v>48.2</v>
      </c>
      <c r="F12" s="94">
        <v>8200</v>
      </c>
      <c r="G12" s="98">
        <v>11900</v>
      </c>
      <c r="H12" s="94">
        <v>480</v>
      </c>
      <c r="I12" s="94">
        <v>33111553</v>
      </c>
      <c r="J12" s="94">
        <v>1416141</v>
      </c>
      <c r="K12" s="94">
        <v>16974</v>
      </c>
      <c r="L12" s="94">
        <v>4317</v>
      </c>
      <c r="M12" s="94">
        <v>0</v>
      </c>
      <c r="N12" s="94">
        <v>7</v>
      </c>
      <c r="O12" s="94">
        <v>1552</v>
      </c>
      <c r="P12" s="94">
        <v>37862</v>
      </c>
      <c r="Q12" s="99" t="s">
        <v>134</v>
      </c>
      <c r="R12" s="99" t="s">
        <v>135</v>
      </c>
      <c r="S12" s="69" t="s">
        <v>224</v>
      </c>
    </row>
    <row r="13" spans="2:19" ht="12" customHeight="1">
      <c r="B13" s="92">
        <v>6</v>
      </c>
      <c r="C13" s="100" t="s">
        <v>42</v>
      </c>
      <c r="D13" s="97">
        <v>7.5</v>
      </c>
      <c r="E13" s="97">
        <v>35</v>
      </c>
      <c r="F13" s="94">
        <v>11900</v>
      </c>
      <c r="G13" s="98">
        <v>14900</v>
      </c>
      <c r="H13" s="94">
        <v>500</v>
      </c>
      <c r="I13" s="94">
        <v>13223772</v>
      </c>
      <c r="J13" s="94">
        <v>528603</v>
      </c>
      <c r="K13" s="94">
        <v>7250</v>
      </c>
      <c r="L13" s="94">
        <v>1798</v>
      </c>
      <c r="M13" s="94">
        <v>0</v>
      </c>
      <c r="N13" s="94">
        <v>8</v>
      </c>
      <c r="O13" s="94">
        <v>598</v>
      </c>
      <c r="P13" s="94">
        <v>17856</v>
      </c>
      <c r="Q13" s="99" t="s">
        <v>134</v>
      </c>
      <c r="R13" s="99" t="s">
        <v>135</v>
      </c>
      <c r="S13" s="69" t="s">
        <v>225</v>
      </c>
    </row>
    <row r="14" spans="2:19" ht="12" customHeight="1">
      <c r="B14" s="92">
        <v>7</v>
      </c>
      <c r="C14" s="96" t="s">
        <v>43</v>
      </c>
      <c r="D14" s="97">
        <v>7</v>
      </c>
      <c r="E14" s="97">
        <v>50</v>
      </c>
      <c r="F14" s="94">
        <v>3600</v>
      </c>
      <c r="G14" s="98">
        <v>7200</v>
      </c>
      <c r="H14" s="94">
        <v>500</v>
      </c>
      <c r="I14" s="94">
        <v>21184099</v>
      </c>
      <c r="J14" s="94">
        <v>914245</v>
      </c>
      <c r="K14" s="94">
        <v>10579</v>
      </c>
      <c r="L14" s="94">
        <v>3222</v>
      </c>
      <c r="M14" s="94">
        <v>0</v>
      </c>
      <c r="N14" s="94">
        <v>5</v>
      </c>
      <c r="O14" s="94">
        <v>1012</v>
      </c>
      <c r="P14" s="94">
        <v>24289</v>
      </c>
      <c r="Q14" s="101" t="s">
        <v>134</v>
      </c>
      <c r="R14" s="101" t="s">
        <v>135</v>
      </c>
      <c r="S14" s="64" t="s">
        <v>226</v>
      </c>
    </row>
    <row r="15" spans="2:19" ht="12" customHeight="1">
      <c r="B15" s="92">
        <v>8</v>
      </c>
      <c r="C15" s="100" t="s">
        <v>44</v>
      </c>
      <c r="D15" s="97">
        <v>7.5</v>
      </c>
      <c r="E15" s="97">
        <v>40</v>
      </c>
      <c r="F15" s="94">
        <v>8000</v>
      </c>
      <c r="G15" s="98">
        <v>13000</v>
      </c>
      <c r="H15" s="94">
        <v>500</v>
      </c>
      <c r="I15" s="94">
        <v>10925545</v>
      </c>
      <c r="J15" s="94">
        <v>475598</v>
      </c>
      <c r="K15" s="94">
        <v>6373</v>
      </c>
      <c r="L15" s="94">
        <v>1712</v>
      </c>
      <c r="M15" s="94">
        <v>0</v>
      </c>
      <c r="N15" s="94">
        <v>1</v>
      </c>
      <c r="O15" s="94">
        <v>483</v>
      </c>
      <c r="P15" s="94">
        <v>14217</v>
      </c>
      <c r="Q15" s="101" t="s">
        <v>134</v>
      </c>
      <c r="R15" s="101" t="s">
        <v>135</v>
      </c>
      <c r="S15" s="69" t="s">
        <v>227</v>
      </c>
    </row>
    <row r="16" spans="2:19" ht="12" customHeight="1">
      <c r="B16" s="92">
        <v>9</v>
      </c>
      <c r="C16" s="100" t="s">
        <v>45</v>
      </c>
      <c r="D16" s="97">
        <v>7.7</v>
      </c>
      <c r="E16" s="97">
        <v>45</v>
      </c>
      <c r="F16" s="94">
        <v>7000</v>
      </c>
      <c r="G16" s="98">
        <v>10000</v>
      </c>
      <c r="H16" s="94">
        <v>500</v>
      </c>
      <c r="I16" s="94">
        <v>15454745</v>
      </c>
      <c r="J16" s="94">
        <v>494588</v>
      </c>
      <c r="K16" s="94">
        <v>7787</v>
      </c>
      <c r="L16" s="94">
        <v>2320</v>
      </c>
      <c r="M16" s="94">
        <v>0</v>
      </c>
      <c r="N16" s="94">
        <v>5</v>
      </c>
      <c r="O16" s="94">
        <v>662</v>
      </c>
      <c r="P16" s="94">
        <v>18501</v>
      </c>
      <c r="Q16" s="101" t="s">
        <v>134</v>
      </c>
      <c r="R16" s="101" t="s">
        <v>135</v>
      </c>
      <c r="S16" s="69" t="s">
        <v>228</v>
      </c>
    </row>
    <row r="17" spans="2:19" ht="12" customHeight="1">
      <c r="B17" s="92">
        <v>10</v>
      </c>
      <c r="C17" s="100" t="s">
        <v>46</v>
      </c>
      <c r="D17" s="97">
        <v>7.2</v>
      </c>
      <c r="E17" s="97">
        <v>54</v>
      </c>
      <c r="F17" s="94">
        <v>7220</v>
      </c>
      <c r="G17" s="98">
        <v>11640</v>
      </c>
      <c r="H17" s="94">
        <v>500</v>
      </c>
      <c r="I17" s="94">
        <v>15912299</v>
      </c>
      <c r="J17" s="94">
        <v>498559</v>
      </c>
      <c r="K17" s="94">
        <v>6889</v>
      </c>
      <c r="L17" s="94">
        <v>1851</v>
      </c>
      <c r="M17" s="94">
        <v>0</v>
      </c>
      <c r="N17" s="94">
        <v>3</v>
      </c>
      <c r="O17" s="94">
        <v>770</v>
      </c>
      <c r="P17" s="94">
        <v>17701</v>
      </c>
      <c r="Q17" s="101" t="s">
        <v>134</v>
      </c>
      <c r="R17" s="101" t="s">
        <v>135</v>
      </c>
      <c r="S17" s="69" t="s">
        <v>229</v>
      </c>
    </row>
    <row r="18" spans="2:19" ht="12" customHeight="1">
      <c r="B18" s="92">
        <v>11</v>
      </c>
      <c r="C18" s="100" t="s">
        <v>47</v>
      </c>
      <c r="D18" s="97">
        <v>7.5</v>
      </c>
      <c r="E18" s="97">
        <v>54</v>
      </c>
      <c r="F18" s="94">
        <v>5640</v>
      </c>
      <c r="G18" s="98">
        <v>8040</v>
      </c>
      <c r="H18" s="94">
        <v>500</v>
      </c>
      <c r="I18" s="94">
        <v>10035479</v>
      </c>
      <c r="J18" s="94">
        <v>386710</v>
      </c>
      <c r="K18" s="94">
        <v>6030</v>
      </c>
      <c r="L18" s="94">
        <v>1763</v>
      </c>
      <c r="M18" s="94">
        <v>0</v>
      </c>
      <c r="N18" s="94">
        <v>0</v>
      </c>
      <c r="O18" s="94">
        <v>461</v>
      </c>
      <c r="P18" s="94">
        <v>13486</v>
      </c>
      <c r="Q18" s="101" t="s">
        <v>134</v>
      </c>
      <c r="R18" s="101" t="s">
        <v>135</v>
      </c>
      <c r="S18" s="69" t="s">
        <v>230</v>
      </c>
    </row>
    <row r="19" spans="2:19" ht="12" customHeight="1">
      <c r="B19" s="92">
        <v>12</v>
      </c>
      <c r="C19" s="100" t="s">
        <v>48</v>
      </c>
      <c r="D19" s="97">
        <v>4.82</v>
      </c>
      <c r="E19" s="97">
        <v>48.9</v>
      </c>
      <c r="F19" s="94">
        <v>12600</v>
      </c>
      <c r="G19" s="98">
        <v>16800</v>
      </c>
      <c r="H19" s="94">
        <v>500</v>
      </c>
      <c r="I19" s="94">
        <v>3390057</v>
      </c>
      <c r="J19" s="94">
        <v>84519</v>
      </c>
      <c r="K19" s="94">
        <v>1224</v>
      </c>
      <c r="L19" s="94">
        <v>220</v>
      </c>
      <c r="M19" s="94">
        <v>0</v>
      </c>
      <c r="N19" s="94">
        <v>0</v>
      </c>
      <c r="O19" s="94">
        <v>90</v>
      </c>
      <c r="P19" s="94">
        <v>3652</v>
      </c>
      <c r="Q19" s="101" t="s">
        <v>134</v>
      </c>
      <c r="R19" s="101" t="s">
        <v>135</v>
      </c>
      <c r="S19" s="69" t="s">
        <v>231</v>
      </c>
    </row>
    <row r="20" spans="2:19" ht="12" customHeight="1">
      <c r="B20" s="92">
        <v>13</v>
      </c>
      <c r="C20" s="100" t="s">
        <v>49</v>
      </c>
      <c r="D20" s="97">
        <v>6.3</v>
      </c>
      <c r="E20" s="97">
        <v>51</v>
      </c>
      <c r="F20" s="94">
        <v>11800</v>
      </c>
      <c r="G20" s="98">
        <v>18700</v>
      </c>
      <c r="H20" s="94">
        <v>500</v>
      </c>
      <c r="I20" s="94">
        <v>3731755</v>
      </c>
      <c r="J20" s="94">
        <v>117548</v>
      </c>
      <c r="K20" s="94">
        <v>1981</v>
      </c>
      <c r="L20" s="94">
        <v>473</v>
      </c>
      <c r="M20" s="94">
        <v>0</v>
      </c>
      <c r="N20" s="94">
        <v>5</v>
      </c>
      <c r="O20" s="94">
        <v>136</v>
      </c>
      <c r="P20" s="94">
        <v>5776</v>
      </c>
      <c r="Q20" s="101" t="s">
        <v>134</v>
      </c>
      <c r="R20" s="101" t="s">
        <v>135</v>
      </c>
      <c r="S20" s="69" t="s">
        <v>232</v>
      </c>
    </row>
    <row r="21" spans="2:19" ht="12" customHeight="1">
      <c r="B21" s="92">
        <v>14</v>
      </c>
      <c r="C21" s="100" t="s">
        <v>50</v>
      </c>
      <c r="D21" s="97">
        <v>5</v>
      </c>
      <c r="E21" s="97">
        <v>46.8</v>
      </c>
      <c r="F21" s="94">
        <v>16900</v>
      </c>
      <c r="G21" s="98">
        <v>20000</v>
      </c>
      <c r="H21" s="94">
        <v>500</v>
      </c>
      <c r="I21" s="94">
        <v>6649535</v>
      </c>
      <c r="J21" s="94">
        <v>162770</v>
      </c>
      <c r="K21" s="94">
        <v>2291</v>
      </c>
      <c r="L21" s="94">
        <v>516</v>
      </c>
      <c r="M21" s="94">
        <v>0</v>
      </c>
      <c r="N21" s="94">
        <v>0</v>
      </c>
      <c r="O21" s="94">
        <v>183</v>
      </c>
      <c r="P21" s="94">
        <v>6260</v>
      </c>
      <c r="Q21" s="101" t="s">
        <v>134</v>
      </c>
      <c r="R21" s="101" t="s">
        <v>135</v>
      </c>
      <c r="S21" s="69" t="s">
        <v>233</v>
      </c>
    </row>
    <row r="22" spans="2:19" ht="12" customHeight="1">
      <c r="B22" s="92">
        <v>15</v>
      </c>
      <c r="C22" s="100" t="s">
        <v>51</v>
      </c>
      <c r="D22" s="97">
        <v>4.62</v>
      </c>
      <c r="E22" s="97">
        <v>67.3</v>
      </c>
      <c r="F22" s="94">
        <v>11760</v>
      </c>
      <c r="G22" s="98">
        <v>19440</v>
      </c>
      <c r="H22" s="94">
        <v>500</v>
      </c>
      <c r="I22" s="94">
        <v>3917028</v>
      </c>
      <c r="J22" s="94">
        <v>124227</v>
      </c>
      <c r="K22" s="94">
        <v>1805</v>
      </c>
      <c r="L22" s="94">
        <v>498</v>
      </c>
      <c r="M22" s="94">
        <v>0</v>
      </c>
      <c r="N22" s="94">
        <v>0</v>
      </c>
      <c r="O22" s="94">
        <v>122</v>
      </c>
      <c r="P22" s="94">
        <v>4613</v>
      </c>
      <c r="Q22" s="101" t="s">
        <v>134</v>
      </c>
      <c r="R22" s="101" t="s">
        <v>135</v>
      </c>
      <c r="S22" s="69" t="s">
        <v>234</v>
      </c>
    </row>
    <row r="23" spans="2:19" ht="12" customHeight="1">
      <c r="B23" s="92">
        <v>16</v>
      </c>
      <c r="C23" s="100" t="s">
        <v>52</v>
      </c>
      <c r="D23" s="97">
        <v>4.8</v>
      </c>
      <c r="E23" s="97">
        <v>60</v>
      </c>
      <c r="F23" s="94">
        <v>13800</v>
      </c>
      <c r="G23" s="98">
        <v>17400</v>
      </c>
      <c r="H23" s="94">
        <v>500</v>
      </c>
      <c r="I23" s="94">
        <v>3263430</v>
      </c>
      <c r="J23" s="94">
        <v>111840</v>
      </c>
      <c r="K23" s="94">
        <v>1077</v>
      </c>
      <c r="L23" s="94">
        <v>192</v>
      </c>
      <c r="M23" s="94">
        <v>0</v>
      </c>
      <c r="N23" s="94">
        <v>0</v>
      </c>
      <c r="O23" s="94">
        <v>138</v>
      </c>
      <c r="P23" s="94">
        <v>3504</v>
      </c>
      <c r="Q23" s="101" t="s">
        <v>134</v>
      </c>
      <c r="R23" s="101" t="s">
        <v>135</v>
      </c>
      <c r="S23" s="69" t="s">
        <v>235</v>
      </c>
    </row>
    <row r="24" spans="2:19" ht="12" customHeight="1">
      <c r="B24" s="92">
        <v>17</v>
      </c>
      <c r="C24" s="100" t="s">
        <v>53</v>
      </c>
      <c r="D24" s="97">
        <v>5.7</v>
      </c>
      <c r="E24" s="97">
        <v>61</v>
      </c>
      <c r="F24" s="94">
        <v>15000</v>
      </c>
      <c r="G24" s="98">
        <v>20000</v>
      </c>
      <c r="H24" s="94">
        <v>500</v>
      </c>
      <c r="I24" s="94">
        <v>2949164</v>
      </c>
      <c r="J24" s="94">
        <v>89865</v>
      </c>
      <c r="K24" s="94">
        <v>1370</v>
      </c>
      <c r="L24" s="94">
        <v>322</v>
      </c>
      <c r="M24" s="94">
        <v>0</v>
      </c>
      <c r="N24" s="94">
        <v>1</v>
      </c>
      <c r="O24" s="94">
        <v>99</v>
      </c>
      <c r="P24" s="94">
        <v>3701</v>
      </c>
      <c r="Q24" s="101" t="s">
        <v>134</v>
      </c>
      <c r="R24" s="101" t="s">
        <v>135</v>
      </c>
      <c r="S24" s="69" t="s">
        <v>236</v>
      </c>
    </row>
    <row r="25" spans="2:19" ht="12" customHeight="1">
      <c r="B25" s="92">
        <v>18</v>
      </c>
      <c r="C25" s="100" t="s">
        <v>54</v>
      </c>
      <c r="D25" s="97">
        <v>6.3</v>
      </c>
      <c r="E25" s="97">
        <v>71</v>
      </c>
      <c r="F25" s="94">
        <v>10500</v>
      </c>
      <c r="G25" s="98">
        <v>22300</v>
      </c>
      <c r="H25" s="94">
        <v>500</v>
      </c>
      <c r="I25" s="94">
        <v>4495975</v>
      </c>
      <c r="J25" s="94">
        <v>114317</v>
      </c>
      <c r="K25" s="94">
        <v>1770</v>
      </c>
      <c r="L25" s="94">
        <v>456</v>
      </c>
      <c r="M25" s="94">
        <v>0</v>
      </c>
      <c r="N25" s="94">
        <v>0</v>
      </c>
      <c r="O25" s="94">
        <v>208</v>
      </c>
      <c r="P25" s="94">
        <v>5152</v>
      </c>
      <c r="Q25" s="101" t="s">
        <v>134</v>
      </c>
      <c r="R25" s="101" t="s">
        <v>135</v>
      </c>
      <c r="S25" s="69" t="s">
        <v>237</v>
      </c>
    </row>
    <row r="26" spans="2:19" ht="12" customHeight="1">
      <c r="B26" s="92">
        <v>19</v>
      </c>
      <c r="C26" s="100" t="s">
        <v>55</v>
      </c>
      <c r="D26" s="97">
        <v>5</v>
      </c>
      <c r="E26" s="97">
        <v>75</v>
      </c>
      <c r="F26" s="94">
        <v>11000</v>
      </c>
      <c r="G26" s="98">
        <v>20000</v>
      </c>
      <c r="H26" s="94">
        <v>500</v>
      </c>
      <c r="I26" s="94">
        <v>605446</v>
      </c>
      <c r="J26" s="94">
        <v>11661</v>
      </c>
      <c r="K26" s="94">
        <v>419</v>
      </c>
      <c r="L26" s="94">
        <v>151</v>
      </c>
      <c r="M26" s="94">
        <v>0</v>
      </c>
      <c r="N26" s="94">
        <v>0</v>
      </c>
      <c r="O26" s="94">
        <v>12</v>
      </c>
      <c r="P26" s="94">
        <v>1049</v>
      </c>
      <c r="Q26" s="101" t="s">
        <v>134</v>
      </c>
      <c r="R26" s="101" t="s">
        <v>135</v>
      </c>
      <c r="S26" s="69" t="s">
        <v>238</v>
      </c>
    </row>
    <row r="27" spans="2:19" ht="12" customHeight="1">
      <c r="B27" s="92">
        <v>20</v>
      </c>
      <c r="C27" s="100" t="s">
        <v>56</v>
      </c>
      <c r="D27" s="97">
        <v>5.5</v>
      </c>
      <c r="E27" s="97">
        <v>65</v>
      </c>
      <c r="F27" s="94">
        <v>10800</v>
      </c>
      <c r="G27" s="98">
        <v>15600</v>
      </c>
      <c r="H27" s="94">
        <v>500</v>
      </c>
      <c r="I27" s="94">
        <v>691480</v>
      </c>
      <c r="J27" s="94">
        <v>13875</v>
      </c>
      <c r="K27" s="94">
        <v>475</v>
      </c>
      <c r="L27" s="94">
        <v>152</v>
      </c>
      <c r="M27" s="94">
        <v>0</v>
      </c>
      <c r="N27" s="94">
        <v>0</v>
      </c>
      <c r="O27" s="94">
        <v>20</v>
      </c>
      <c r="P27" s="94">
        <v>1162</v>
      </c>
      <c r="Q27" s="101" t="s">
        <v>134</v>
      </c>
      <c r="R27" s="101" t="s">
        <v>135</v>
      </c>
      <c r="S27" s="69" t="s">
        <v>239</v>
      </c>
    </row>
    <row r="28" spans="2:19" ht="12" customHeight="1">
      <c r="B28" s="92">
        <v>21</v>
      </c>
      <c r="C28" s="100" t="s">
        <v>57</v>
      </c>
      <c r="D28" s="97">
        <v>6.7</v>
      </c>
      <c r="E28" s="97">
        <v>66</v>
      </c>
      <c r="F28" s="94">
        <v>12000</v>
      </c>
      <c r="G28" s="98">
        <v>18000</v>
      </c>
      <c r="H28" s="94">
        <v>500</v>
      </c>
      <c r="I28" s="94">
        <v>6666722</v>
      </c>
      <c r="J28" s="94">
        <v>168181</v>
      </c>
      <c r="K28" s="94">
        <v>3282</v>
      </c>
      <c r="L28" s="94">
        <v>1047</v>
      </c>
      <c r="M28" s="94">
        <v>0</v>
      </c>
      <c r="N28" s="94">
        <v>6</v>
      </c>
      <c r="O28" s="94">
        <v>250</v>
      </c>
      <c r="P28" s="94">
        <v>8103</v>
      </c>
      <c r="Q28" s="101" t="s">
        <v>134</v>
      </c>
      <c r="R28" s="101" t="s">
        <v>135</v>
      </c>
      <c r="S28" s="69" t="s">
        <v>240</v>
      </c>
    </row>
    <row r="29" spans="2:19" ht="12" customHeight="1">
      <c r="B29" s="92">
        <v>22</v>
      </c>
      <c r="C29" s="102" t="s">
        <v>58</v>
      </c>
      <c r="D29" s="97">
        <v>6.9</v>
      </c>
      <c r="E29" s="97">
        <v>69</v>
      </c>
      <c r="F29" s="94">
        <v>11500</v>
      </c>
      <c r="G29" s="98">
        <v>15500</v>
      </c>
      <c r="H29" s="94">
        <v>500</v>
      </c>
      <c r="I29" s="94">
        <v>1473185</v>
      </c>
      <c r="J29" s="94">
        <v>28301</v>
      </c>
      <c r="K29" s="94">
        <v>875</v>
      </c>
      <c r="L29" s="94">
        <v>281</v>
      </c>
      <c r="M29" s="94">
        <v>0</v>
      </c>
      <c r="N29" s="94">
        <v>2</v>
      </c>
      <c r="O29" s="94">
        <v>49</v>
      </c>
      <c r="P29" s="94">
        <v>2272</v>
      </c>
      <c r="Q29" s="101" t="s">
        <v>134</v>
      </c>
      <c r="R29" s="101" t="s">
        <v>135</v>
      </c>
      <c r="S29" s="71" t="s">
        <v>241</v>
      </c>
    </row>
    <row r="30" spans="2:19" ht="12" customHeight="1">
      <c r="B30" s="92">
        <v>23</v>
      </c>
      <c r="C30" s="100" t="s">
        <v>59</v>
      </c>
      <c r="D30" s="97">
        <v>6.65</v>
      </c>
      <c r="E30" s="97">
        <v>55</v>
      </c>
      <c r="F30" s="94">
        <v>10320</v>
      </c>
      <c r="G30" s="98">
        <v>15120</v>
      </c>
      <c r="H30" s="94">
        <v>500</v>
      </c>
      <c r="I30" s="94">
        <v>4640540</v>
      </c>
      <c r="J30" s="94">
        <v>101046</v>
      </c>
      <c r="K30" s="94">
        <v>1794</v>
      </c>
      <c r="L30" s="94">
        <v>421</v>
      </c>
      <c r="M30" s="94">
        <v>0</v>
      </c>
      <c r="N30" s="94">
        <v>1</v>
      </c>
      <c r="O30" s="94">
        <v>150</v>
      </c>
      <c r="P30" s="94">
        <v>4556</v>
      </c>
      <c r="Q30" s="101" t="s">
        <v>134</v>
      </c>
      <c r="R30" s="101" t="s">
        <v>135</v>
      </c>
      <c r="S30" s="69" t="s">
        <v>242</v>
      </c>
    </row>
    <row r="31" spans="2:19" ht="12" customHeight="1">
      <c r="B31" s="92">
        <v>24</v>
      </c>
      <c r="C31" s="100" t="s">
        <v>60</v>
      </c>
      <c r="D31" s="97">
        <v>6.42</v>
      </c>
      <c r="E31" s="97">
        <v>69.88</v>
      </c>
      <c r="F31" s="94">
        <v>13700</v>
      </c>
      <c r="G31" s="98">
        <v>19500</v>
      </c>
      <c r="H31" s="94">
        <v>500</v>
      </c>
      <c r="I31" s="94">
        <v>7250408</v>
      </c>
      <c r="J31" s="94">
        <v>263884</v>
      </c>
      <c r="K31" s="94">
        <v>3458</v>
      </c>
      <c r="L31" s="94">
        <v>753</v>
      </c>
      <c r="M31" s="94">
        <v>0</v>
      </c>
      <c r="N31" s="94">
        <v>1</v>
      </c>
      <c r="O31" s="94">
        <v>373</v>
      </c>
      <c r="P31" s="94">
        <v>7990</v>
      </c>
      <c r="Q31" s="101" t="s">
        <v>134</v>
      </c>
      <c r="R31" s="101" t="s">
        <v>135</v>
      </c>
      <c r="S31" s="69" t="s">
        <v>243</v>
      </c>
    </row>
    <row r="32" spans="2:19" ht="12" customHeight="1">
      <c r="B32" s="92">
        <v>25</v>
      </c>
      <c r="C32" s="100" t="s">
        <v>61</v>
      </c>
      <c r="D32" s="97">
        <v>6.2</v>
      </c>
      <c r="E32" s="97">
        <v>55</v>
      </c>
      <c r="F32" s="94">
        <v>11400</v>
      </c>
      <c r="G32" s="98">
        <v>20800</v>
      </c>
      <c r="H32" s="94">
        <v>500</v>
      </c>
      <c r="I32" s="94">
        <v>3897098</v>
      </c>
      <c r="J32" s="94">
        <v>86660</v>
      </c>
      <c r="K32" s="94">
        <v>1719</v>
      </c>
      <c r="L32" s="94">
        <v>418</v>
      </c>
      <c r="M32" s="94">
        <v>0</v>
      </c>
      <c r="N32" s="94">
        <v>0</v>
      </c>
      <c r="O32" s="94">
        <v>127</v>
      </c>
      <c r="P32" s="94">
        <v>4647</v>
      </c>
      <c r="Q32" s="101" t="s">
        <v>134</v>
      </c>
      <c r="R32" s="101" t="s">
        <v>135</v>
      </c>
      <c r="S32" s="69" t="s">
        <v>244</v>
      </c>
    </row>
    <row r="33" spans="2:19" ht="12" customHeight="1">
      <c r="B33" s="92">
        <v>26</v>
      </c>
      <c r="C33" s="100" t="s">
        <v>62</v>
      </c>
      <c r="D33" s="97">
        <v>6</v>
      </c>
      <c r="E33" s="97">
        <v>60</v>
      </c>
      <c r="F33" s="94">
        <v>12000</v>
      </c>
      <c r="G33" s="98">
        <v>13000</v>
      </c>
      <c r="H33" s="94">
        <v>500</v>
      </c>
      <c r="I33" s="94">
        <v>544442</v>
      </c>
      <c r="J33" s="94">
        <v>12204</v>
      </c>
      <c r="K33" s="94">
        <v>318</v>
      </c>
      <c r="L33" s="94">
        <v>91</v>
      </c>
      <c r="M33" s="94">
        <v>0</v>
      </c>
      <c r="N33" s="94">
        <v>0</v>
      </c>
      <c r="O33" s="94">
        <v>17</v>
      </c>
      <c r="P33" s="94">
        <v>858</v>
      </c>
      <c r="Q33" s="101" t="s">
        <v>134</v>
      </c>
      <c r="R33" s="101" t="s">
        <v>135</v>
      </c>
      <c r="S33" s="69" t="s">
        <v>247</v>
      </c>
    </row>
    <row r="34" spans="2:19" ht="12" customHeight="1">
      <c r="B34" s="92">
        <v>27</v>
      </c>
      <c r="C34" s="100" t="s">
        <v>63</v>
      </c>
      <c r="D34" s="97">
        <v>7.6</v>
      </c>
      <c r="E34" s="97">
        <v>56</v>
      </c>
      <c r="F34" s="94">
        <v>12000</v>
      </c>
      <c r="G34" s="98">
        <v>22800</v>
      </c>
      <c r="H34" s="94">
        <v>500</v>
      </c>
      <c r="I34" s="94">
        <v>1204697</v>
      </c>
      <c r="J34" s="94">
        <v>34185</v>
      </c>
      <c r="K34" s="94">
        <v>802</v>
      </c>
      <c r="L34" s="94">
        <v>141</v>
      </c>
      <c r="M34" s="94">
        <v>0</v>
      </c>
      <c r="N34" s="94">
        <v>2</v>
      </c>
      <c r="O34" s="94">
        <v>50</v>
      </c>
      <c r="P34" s="94">
        <v>1591</v>
      </c>
      <c r="Q34" s="101" t="s">
        <v>134</v>
      </c>
      <c r="R34" s="101" t="s">
        <v>135</v>
      </c>
      <c r="S34" s="69" t="s">
        <v>245</v>
      </c>
    </row>
    <row r="35" spans="2:19" ht="12" customHeight="1">
      <c r="B35" s="92">
        <v>28</v>
      </c>
      <c r="C35" s="100" t="s">
        <v>64</v>
      </c>
      <c r="D35" s="97">
        <v>5.5</v>
      </c>
      <c r="E35" s="97">
        <v>50</v>
      </c>
      <c r="F35" s="94">
        <v>11000</v>
      </c>
      <c r="G35" s="98">
        <v>13500</v>
      </c>
      <c r="H35" s="94">
        <v>500</v>
      </c>
      <c r="I35" s="94">
        <v>3067009</v>
      </c>
      <c r="J35" s="94">
        <v>80339</v>
      </c>
      <c r="K35" s="94">
        <v>1383</v>
      </c>
      <c r="L35" s="94">
        <v>331</v>
      </c>
      <c r="M35" s="94">
        <v>0</v>
      </c>
      <c r="N35" s="94">
        <v>0</v>
      </c>
      <c r="O35" s="94">
        <v>98</v>
      </c>
      <c r="P35" s="94">
        <v>3856</v>
      </c>
      <c r="Q35" s="101" t="s">
        <v>134</v>
      </c>
      <c r="R35" s="101" t="s">
        <v>135</v>
      </c>
      <c r="S35" s="69" t="s">
        <v>246</v>
      </c>
    </row>
    <row r="36" spans="2:19" ht="12" customHeight="1">
      <c r="B36" s="92">
        <v>29</v>
      </c>
      <c r="C36" s="100" t="s">
        <v>65</v>
      </c>
      <c r="D36" s="97">
        <v>6.5</v>
      </c>
      <c r="E36" s="97">
        <v>50</v>
      </c>
      <c r="F36" s="94">
        <v>8600</v>
      </c>
      <c r="G36" s="98">
        <v>12300</v>
      </c>
      <c r="H36" s="94">
        <v>500</v>
      </c>
      <c r="I36" s="94">
        <v>3716019</v>
      </c>
      <c r="J36" s="94">
        <v>83731</v>
      </c>
      <c r="K36" s="94">
        <v>1666</v>
      </c>
      <c r="L36" s="94">
        <v>433</v>
      </c>
      <c r="M36" s="94">
        <v>0</v>
      </c>
      <c r="N36" s="94">
        <v>0</v>
      </c>
      <c r="O36" s="94">
        <v>117</v>
      </c>
      <c r="P36" s="94">
        <v>4249</v>
      </c>
      <c r="Q36" s="101" t="s">
        <v>134</v>
      </c>
      <c r="R36" s="101" t="s">
        <v>135</v>
      </c>
      <c r="S36" s="69" t="s">
        <v>248</v>
      </c>
    </row>
    <row r="37" spans="2:19" ht="12" customHeight="1">
      <c r="B37" s="92">
        <v>30</v>
      </c>
      <c r="C37" s="100" t="s">
        <v>66</v>
      </c>
      <c r="D37" s="97">
        <v>6.5</v>
      </c>
      <c r="E37" s="97">
        <v>48</v>
      </c>
      <c r="F37" s="94">
        <v>11700</v>
      </c>
      <c r="G37" s="98">
        <v>16600</v>
      </c>
      <c r="H37" s="94">
        <v>500</v>
      </c>
      <c r="I37" s="94">
        <v>2829910</v>
      </c>
      <c r="J37" s="94">
        <v>71724</v>
      </c>
      <c r="K37" s="94">
        <v>1804</v>
      </c>
      <c r="L37" s="94">
        <v>522</v>
      </c>
      <c r="M37" s="94">
        <v>0</v>
      </c>
      <c r="N37" s="94">
        <v>0</v>
      </c>
      <c r="O37" s="94">
        <v>94</v>
      </c>
      <c r="P37" s="94">
        <v>3824</v>
      </c>
      <c r="Q37" s="101" t="s">
        <v>134</v>
      </c>
      <c r="R37" s="101" t="s">
        <v>135</v>
      </c>
      <c r="S37" s="69" t="s">
        <v>66</v>
      </c>
    </row>
    <row r="38" spans="2:19" ht="12" customHeight="1">
      <c r="B38" s="92">
        <v>31</v>
      </c>
      <c r="C38" s="100" t="s">
        <v>67</v>
      </c>
      <c r="D38" s="97">
        <v>6.25</v>
      </c>
      <c r="E38" s="97">
        <v>60</v>
      </c>
      <c r="F38" s="94">
        <v>13000</v>
      </c>
      <c r="G38" s="98">
        <v>17000</v>
      </c>
      <c r="H38" s="94">
        <v>500</v>
      </c>
      <c r="I38" s="94">
        <v>2137890</v>
      </c>
      <c r="J38" s="94">
        <v>52173</v>
      </c>
      <c r="K38" s="94">
        <v>1400</v>
      </c>
      <c r="L38" s="94">
        <v>450</v>
      </c>
      <c r="M38" s="94">
        <v>0</v>
      </c>
      <c r="N38" s="94">
        <v>0</v>
      </c>
      <c r="O38" s="94">
        <v>63</v>
      </c>
      <c r="P38" s="94">
        <v>3355</v>
      </c>
      <c r="Q38" s="101" t="s">
        <v>134</v>
      </c>
      <c r="R38" s="101" t="s">
        <v>135</v>
      </c>
      <c r="S38" s="69" t="s">
        <v>249</v>
      </c>
    </row>
    <row r="39" spans="2:19" ht="12" customHeight="1">
      <c r="B39" s="92">
        <v>32</v>
      </c>
      <c r="C39" s="100" t="s">
        <v>68</v>
      </c>
      <c r="D39" s="97">
        <v>6.2</v>
      </c>
      <c r="E39" s="97">
        <v>51</v>
      </c>
      <c r="F39" s="94">
        <v>12000</v>
      </c>
      <c r="G39" s="98">
        <v>15000</v>
      </c>
      <c r="H39" s="94">
        <v>500</v>
      </c>
      <c r="I39" s="94">
        <v>6192274</v>
      </c>
      <c r="J39" s="94">
        <v>221240</v>
      </c>
      <c r="K39" s="94">
        <v>3025</v>
      </c>
      <c r="L39" s="94">
        <v>726</v>
      </c>
      <c r="M39" s="94">
        <v>0</v>
      </c>
      <c r="N39" s="94">
        <v>0</v>
      </c>
      <c r="O39" s="94">
        <v>230</v>
      </c>
      <c r="P39" s="94">
        <v>7621</v>
      </c>
      <c r="Q39" s="101" t="s">
        <v>134</v>
      </c>
      <c r="R39" s="101" t="s">
        <v>135</v>
      </c>
      <c r="S39" s="69" t="s">
        <v>250</v>
      </c>
    </row>
    <row r="40" spans="2:19" ht="12" customHeight="1">
      <c r="B40" s="92">
        <v>33</v>
      </c>
      <c r="C40" s="100" t="s">
        <v>69</v>
      </c>
      <c r="D40" s="97">
        <v>6.8</v>
      </c>
      <c r="E40" s="97">
        <v>70</v>
      </c>
      <c r="F40" s="94">
        <v>11400</v>
      </c>
      <c r="G40" s="98">
        <v>16800</v>
      </c>
      <c r="H40" s="94">
        <v>500</v>
      </c>
      <c r="I40" s="94">
        <v>629531</v>
      </c>
      <c r="J40" s="94">
        <v>8158</v>
      </c>
      <c r="K40" s="94">
        <v>451</v>
      </c>
      <c r="L40" s="94">
        <v>148</v>
      </c>
      <c r="M40" s="94">
        <v>0</v>
      </c>
      <c r="N40" s="94">
        <v>0</v>
      </c>
      <c r="O40" s="94">
        <v>17</v>
      </c>
      <c r="P40" s="94">
        <v>1061</v>
      </c>
      <c r="Q40" s="101" t="s">
        <v>134</v>
      </c>
      <c r="R40" s="101" t="s">
        <v>135</v>
      </c>
      <c r="S40" s="69" t="s">
        <v>251</v>
      </c>
    </row>
    <row r="41" spans="2:19" ht="12" customHeight="1">
      <c r="B41" s="92">
        <v>34</v>
      </c>
      <c r="C41" s="100" t="s">
        <v>70</v>
      </c>
      <c r="D41" s="97">
        <v>6</v>
      </c>
      <c r="E41" s="97">
        <v>65</v>
      </c>
      <c r="F41" s="94">
        <v>17000</v>
      </c>
      <c r="G41" s="98">
        <v>20000</v>
      </c>
      <c r="H41" s="94">
        <v>500</v>
      </c>
      <c r="I41" s="94">
        <v>179752</v>
      </c>
      <c r="J41" s="94">
        <v>3549</v>
      </c>
      <c r="K41" s="94">
        <v>182</v>
      </c>
      <c r="L41" s="94">
        <v>93</v>
      </c>
      <c r="M41" s="94">
        <v>0</v>
      </c>
      <c r="N41" s="94">
        <v>0</v>
      </c>
      <c r="O41" s="94">
        <v>6</v>
      </c>
      <c r="P41" s="94">
        <v>417</v>
      </c>
      <c r="Q41" s="101" t="s">
        <v>134</v>
      </c>
      <c r="R41" s="101" t="s">
        <v>135</v>
      </c>
      <c r="S41" s="69" t="s">
        <v>252</v>
      </c>
    </row>
    <row r="42" spans="2:19" ht="12" customHeight="1">
      <c r="B42" s="92">
        <v>35</v>
      </c>
      <c r="C42" s="100" t="s">
        <v>71</v>
      </c>
      <c r="D42" s="97">
        <v>6</v>
      </c>
      <c r="E42" s="97">
        <v>45</v>
      </c>
      <c r="F42" s="94">
        <v>16800</v>
      </c>
      <c r="G42" s="98">
        <v>18600</v>
      </c>
      <c r="H42" s="94">
        <v>500</v>
      </c>
      <c r="I42" s="94">
        <v>252688</v>
      </c>
      <c r="J42" s="94">
        <v>5053</v>
      </c>
      <c r="K42" s="94">
        <v>301</v>
      </c>
      <c r="L42" s="94">
        <v>133</v>
      </c>
      <c r="M42" s="94">
        <v>0</v>
      </c>
      <c r="N42" s="94">
        <v>1</v>
      </c>
      <c r="O42" s="94">
        <v>4</v>
      </c>
      <c r="P42" s="94">
        <v>641</v>
      </c>
      <c r="Q42" s="101" t="s">
        <v>134</v>
      </c>
      <c r="R42" s="101" t="s">
        <v>135</v>
      </c>
      <c r="S42" s="69" t="s">
        <v>253</v>
      </c>
    </row>
    <row r="43" spans="2:19" ht="12" customHeight="1">
      <c r="B43" s="92">
        <v>36</v>
      </c>
      <c r="C43" s="100" t="s">
        <v>72</v>
      </c>
      <c r="D43" s="97">
        <v>4.5</v>
      </c>
      <c r="E43" s="97">
        <v>33.34</v>
      </c>
      <c r="F43" s="94">
        <v>15600</v>
      </c>
      <c r="G43" s="98">
        <v>18000</v>
      </c>
      <c r="H43" s="94">
        <v>500</v>
      </c>
      <c r="I43" s="94">
        <v>1156514</v>
      </c>
      <c r="J43" s="94">
        <v>35089</v>
      </c>
      <c r="K43" s="94">
        <v>692</v>
      </c>
      <c r="L43" s="94">
        <v>204</v>
      </c>
      <c r="M43" s="94">
        <v>0</v>
      </c>
      <c r="N43" s="94">
        <v>0</v>
      </c>
      <c r="O43" s="94">
        <v>15</v>
      </c>
      <c r="P43" s="94">
        <v>1905</v>
      </c>
      <c r="Q43" s="101" t="s">
        <v>134</v>
      </c>
      <c r="R43" s="101" t="s">
        <v>135</v>
      </c>
      <c r="S43" s="69" t="s">
        <v>254</v>
      </c>
    </row>
    <row r="44" spans="2:19" ht="12" customHeight="1">
      <c r="B44" s="92">
        <v>37</v>
      </c>
      <c r="C44" s="100" t="s">
        <v>73</v>
      </c>
      <c r="D44" s="97">
        <v>6.8</v>
      </c>
      <c r="E44" s="97">
        <v>55</v>
      </c>
      <c r="F44" s="94">
        <v>11000</v>
      </c>
      <c r="G44" s="98">
        <v>16000</v>
      </c>
      <c r="H44" s="94">
        <v>500</v>
      </c>
      <c r="I44" s="94">
        <v>3603720</v>
      </c>
      <c r="J44" s="94">
        <v>80942</v>
      </c>
      <c r="K44" s="94">
        <v>1897</v>
      </c>
      <c r="L44" s="94">
        <v>586</v>
      </c>
      <c r="M44" s="94">
        <v>0</v>
      </c>
      <c r="N44" s="94">
        <v>2</v>
      </c>
      <c r="O44" s="94">
        <v>156</v>
      </c>
      <c r="P44" s="94">
        <v>4827</v>
      </c>
      <c r="Q44" s="101" t="s">
        <v>134</v>
      </c>
      <c r="R44" s="101" t="s">
        <v>135</v>
      </c>
      <c r="S44" s="69" t="s">
        <v>255</v>
      </c>
    </row>
    <row r="45" spans="2:19" ht="12" customHeight="1">
      <c r="B45" s="92">
        <v>38</v>
      </c>
      <c r="C45" s="100" t="s">
        <v>74</v>
      </c>
      <c r="D45" s="97">
        <v>8.5</v>
      </c>
      <c r="E45" s="97">
        <v>76.5</v>
      </c>
      <c r="F45" s="94">
        <v>11000</v>
      </c>
      <c r="G45" s="98">
        <v>18000</v>
      </c>
      <c r="H45" s="94">
        <v>500</v>
      </c>
      <c r="I45" s="94">
        <v>820728</v>
      </c>
      <c r="J45" s="94">
        <v>11266</v>
      </c>
      <c r="K45" s="94">
        <v>693</v>
      </c>
      <c r="L45" s="94">
        <v>309</v>
      </c>
      <c r="M45" s="94">
        <v>0</v>
      </c>
      <c r="N45" s="94">
        <v>0</v>
      </c>
      <c r="O45" s="94">
        <v>35</v>
      </c>
      <c r="P45" s="94">
        <v>1499</v>
      </c>
      <c r="Q45" s="101" t="s">
        <v>134</v>
      </c>
      <c r="R45" s="101" t="s">
        <v>135</v>
      </c>
      <c r="S45" s="69" t="s">
        <v>256</v>
      </c>
    </row>
    <row r="46" spans="2:19" ht="12" customHeight="1">
      <c r="B46" s="92">
        <v>39</v>
      </c>
      <c r="C46" s="100" t="s">
        <v>75</v>
      </c>
      <c r="D46" s="97">
        <v>4</v>
      </c>
      <c r="E46" s="97">
        <v>35</v>
      </c>
      <c r="F46" s="94">
        <v>15400</v>
      </c>
      <c r="G46" s="98">
        <v>21600</v>
      </c>
      <c r="H46" s="94">
        <v>500</v>
      </c>
      <c r="I46" s="94">
        <v>4938622</v>
      </c>
      <c r="J46" s="94">
        <v>134800</v>
      </c>
      <c r="K46" s="94">
        <v>1954</v>
      </c>
      <c r="L46" s="94">
        <v>442</v>
      </c>
      <c r="M46" s="94">
        <v>0</v>
      </c>
      <c r="N46" s="94">
        <v>0</v>
      </c>
      <c r="O46" s="94">
        <v>89</v>
      </c>
      <c r="P46" s="94">
        <v>5655</v>
      </c>
      <c r="Q46" s="101" t="s">
        <v>134</v>
      </c>
      <c r="R46" s="101" t="s">
        <v>135</v>
      </c>
      <c r="S46" s="69" t="s">
        <v>257</v>
      </c>
    </row>
    <row r="47" spans="2:19" ht="12" customHeight="1">
      <c r="B47" s="92">
        <v>40</v>
      </c>
      <c r="C47" s="100" t="s">
        <v>76</v>
      </c>
      <c r="D47" s="97">
        <v>6.7</v>
      </c>
      <c r="E47" s="97">
        <v>68</v>
      </c>
      <c r="F47" s="94">
        <v>10800</v>
      </c>
      <c r="G47" s="98">
        <v>15000</v>
      </c>
      <c r="H47" s="94">
        <v>500</v>
      </c>
      <c r="I47" s="94">
        <v>3306823</v>
      </c>
      <c r="J47" s="94">
        <v>94700</v>
      </c>
      <c r="K47" s="94">
        <v>2445</v>
      </c>
      <c r="L47" s="94">
        <v>790</v>
      </c>
      <c r="M47" s="94">
        <v>0</v>
      </c>
      <c r="N47" s="94">
        <v>0</v>
      </c>
      <c r="O47" s="94">
        <v>105</v>
      </c>
      <c r="P47" s="94">
        <v>5256</v>
      </c>
      <c r="Q47" s="101" t="s">
        <v>134</v>
      </c>
      <c r="R47" s="101" t="s">
        <v>135</v>
      </c>
      <c r="S47" s="69" t="s">
        <v>258</v>
      </c>
    </row>
    <row r="48" spans="2:19" ht="12" customHeight="1">
      <c r="B48" s="92">
        <v>41</v>
      </c>
      <c r="C48" s="100" t="s">
        <v>77</v>
      </c>
      <c r="D48" s="97">
        <v>4.84</v>
      </c>
      <c r="E48" s="97">
        <v>36</v>
      </c>
      <c r="F48" s="94">
        <v>16050</v>
      </c>
      <c r="G48" s="98">
        <v>19000</v>
      </c>
      <c r="H48" s="94">
        <v>500</v>
      </c>
      <c r="I48" s="94">
        <v>4372459</v>
      </c>
      <c r="J48" s="94">
        <v>115765</v>
      </c>
      <c r="K48" s="94">
        <v>2551</v>
      </c>
      <c r="L48" s="94">
        <v>639</v>
      </c>
      <c r="M48" s="94">
        <v>0</v>
      </c>
      <c r="N48" s="94">
        <v>0</v>
      </c>
      <c r="O48" s="94">
        <v>94</v>
      </c>
      <c r="P48" s="94">
        <v>6172</v>
      </c>
      <c r="Q48" s="101" t="s">
        <v>134</v>
      </c>
      <c r="R48" s="101" t="s">
        <v>135</v>
      </c>
      <c r="S48" s="69" t="s">
        <v>259</v>
      </c>
    </row>
    <row r="49" spans="2:19" ht="12" customHeight="1">
      <c r="B49" s="92">
        <v>42</v>
      </c>
      <c r="C49" s="100" t="s">
        <v>78</v>
      </c>
      <c r="D49" s="97">
        <v>4.4</v>
      </c>
      <c r="E49" s="97">
        <v>59</v>
      </c>
      <c r="F49" s="94">
        <v>15000</v>
      </c>
      <c r="G49" s="98">
        <v>24000</v>
      </c>
      <c r="H49" s="94">
        <v>500</v>
      </c>
      <c r="I49" s="94">
        <v>495636</v>
      </c>
      <c r="J49" s="94">
        <v>18585</v>
      </c>
      <c r="K49" s="94">
        <v>345</v>
      </c>
      <c r="L49" s="94">
        <v>117</v>
      </c>
      <c r="M49" s="94">
        <v>0</v>
      </c>
      <c r="N49" s="94">
        <v>0</v>
      </c>
      <c r="O49" s="94">
        <v>11</v>
      </c>
      <c r="P49" s="94">
        <v>920</v>
      </c>
      <c r="Q49" s="101" t="s">
        <v>134</v>
      </c>
      <c r="R49" s="101" t="s">
        <v>135</v>
      </c>
      <c r="S49" s="69" t="s">
        <v>260</v>
      </c>
    </row>
    <row r="50" spans="2:19" ht="12" customHeight="1">
      <c r="B50" s="92">
        <v>43</v>
      </c>
      <c r="C50" s="100" t="s">
        <v>79</v>
      </c>
      <c r="D50" s="97">
        <v>4.5</v>
      </c>
      <c r="E50" s="97">
        <v>54</v>
      </c>
      <c r="F50" s="94">
        <v>13200</v>
      </c>
      <c r="G50" s="98">
        <v>19500</v>
      </c>
      <c r="H50" s="94">
        <v>500</v>
      </c>
      <c r="I50" s="94">
        <v>3485646</v>
      </c>
      <c r="J50" s="94">
        <v>95863</v>
      </c>
      <c r="K50" s="94">
        <v>2343</v>
      </c>
      <c r="L50" s="94">
        <v>747</v>
      </c>
      <c r="M50" s="94">
        <v>0</v>
      </c>
      <c r="N50" s="94">
        <v>0</v>
      </c>
      <c r="O50" s="94">
        <v>61</v>
      </c>
      <c r="P50" s="94">
        <v>5875</v>
      </c>
      <c r="Q50" s="101" t="s">
        <v>134</v>
      </c>
      <c r="R50" s="101" t="s">
        <v>135</v>
      </c>
      <c r="S50" s="69" t="s">
        <v>261</v>
      </c>
    </row>
    <row r="51" spans="2:19" ht="12" customHeight="1">
      <c r="B51" s="92">
        <v>44</v>
      </c>
      <c r="C51" s="100" t="s">
        <v>80</v>
      </c>
      <c r="D51" s="97">
        <v>5</v>
      </c>
      <c r="E51" s="97">
        <v>45</v>
      </c>
      <c r="F51" s="94">
        <v>10500</v>
      </c>
      <c r="G51" s="98">
        <v>16440</v>
      </c>
      <c r="H51" s="94">
        <v>500</v>
      </c>
      <c r="I51" s="94">
        <v>2913147</v>
      </c>
      <c r="J51" s="94">
        <v>47712</v>
      </c>
      <c r="K51" s="94">
        <v>1214</v>
      </c>
      <c r="L51" s="94">
        <v>313</v>
      </c>
      <c r="M51" s="94">
        <v>0</v>
      </c>
      <c r="N51" s="94">
        <v>0</v>
      </c>
      <c r="O51" s="94">
        <v>78</v>
      </c>
      <c r="P51" s="94">
        <v>2988</v>
      </c>
      <c r="Q51" s="101" t="s">
        <v>134</v>
      </c>
      <c r="R51" s="101" t="s">
        <v>135</v>
      </c>
      <c r="S51" s="69" t="s">
        <v>262</v>
      </c>
    </row>
    <row r="52" spans="2:19" ht="12" customHeight="1">
      <c r="B52" s="92">
        <v>45</v>
      </c>
      <c r="C52" s="100" t="s">
        <v>81</v>
      </c>
      <c r="D52" s="97">
        <v>3.3</v>
      </c>
      <c r="E52" s="97">
        <v>50</v>
      </c>
      <c r="F52" s="94">
        <v>10800</v>
      </c>
      <c r="G52" s="98">
        <v>13200</v>
      </c>
      <c r="H52" s="94">
        <v>500</v>
      </c>
      <c r="I52" s="94">
        <v>15493364</v>
      </c>
      <c r="J52" s="94">
        <v>80066</v>
      </c>
      <c r="K52" s="94">
        <v>1721</v>
      </c>
      <c r="L52" s="94">
        <v>300</v>
      </c>
      <c r="M52" s="94">
        <v>0</v>
      </c>
      <c r="N52" s="94">
        <v>0</v>
      </c>
      <c r="O52" s="94">
        <v>467</v>
      </c>
      <c r="P52" s="94">
        <v>5475</v>
      </c>
      <c r="Q52" s="101" t="s">
        <v>134</v>
      </c>
      <c r="R52" s="101" t="s">
        <v>135</v>
      </c>
      <c r="S52" s="69" t="s">
        <v>263</v>
      </c>
    </row>
    <row r="53" spans="2:19" ht="12" customHeight="1">
      <c r="B53" s="92">
        <v>46</v>
      </c>
      <c r="C53" s="100" t="s">
        <v>82</v>
      </c>
      <c r="D53" s="97">
        <v>9.5</v>
      </c>
      <c r="E53" s="97">
        <v>95</v>
      </c>
      <c r="F53" s="94">
        <v>16800</v>
      </c>
      <c r="G53" s="98">
        <v>24000</v>
      </c>
      <c r="H53" s="94">
        <v>500</v>
      </c>
      <c r="I53" s="94">
        <v>1876957</v>
      </c>
      <c r="J53" s="94">
        <v>66261</v>
      </c>
      <c r="K53" s="94">
        <v>1428</v>
      </c>
      <c r="L53" s="94">
        <v>292</v>
      </c>
      <c r="M53" s="94">
        <v>0</v>
      </c>
      <c r="N53" s="94">
        <v>0</v>
      </c>
      <c r="O53" s="94">
        <v>169</v>
      </c>
      <c r="P53" s="94">
        <v>2983</v>
      </c>
      <c r="Q53" s="101" t="s">
        <v>135</v>
      </c>
      <c r="R53" s="101" t="s">
        <v>135</v>
      </c>
      <c r="S53" s="69" t="s">
        <v>264</v>
      </c>
    </row>
    <row r="54" spans="2:19" ht="12" customHeight="1">
      <c r="B54" s="92">
        <v>47</v>
      </c>
      <c r="C54" s="100" t="s">
        <v>83</v>
      </c>
      <c r="D54" s="97">
        <v>5.5</v>
      </c>
      <c r="E54" s="97">
        <v>52</v>
      </c>
      <c r="F54" s="94">
        <v>12000</v>
      </c>
      <c r="G54" s="98">
        <v>16000</v>
      </c>
      <c r="H54" s="94">
        <v>500</v>
      </c>
      <c r="I54" s="94">
        <v>427586</v>
      </c>
      <c r="J54" s="94">
        <v>7195</v>
      </c>
      <c r="K54" s="94">
        <v>317</v>
      </c>
      <c r="L54" s="94">
        <v>91</v>
      </c>
      <c r="M54" s="94">
        <v>0</v>
      </c>
      <c r="N54" s="94">
        <v>1</v>
      </c>
      <c r="O54" s="94">
        <v>6</v>
      </c>
      <c r="P54" s="94">
        <v>687</v>
      </c>
      <c r="Q54" s="101" t="s">
        <v>134</v>
      </c>
      <c r="R54" s="101" t="s">
        <v>135</v>
      </c>
      <c r="S54" s="69" t="s">
        <v>265</v>
      </c>
    </row>
    <row r="55" spans="2:19" ht="12" customHeight="1">
      <c r="B55" s="92">
        <v>48</v>
      </c>
      <c r="C55" s="100" t="s">
        <v>84</v>
      </c>
      <c r="D55" s="97">
        <v>7.27</v>
      </c>
      <c r="E55" s="97">
        <v>63.2</v>
      </c>
      <c r="F55" s="94">
        <v>15000</v>
      </c>
      <c r="G55" s="98">
        <v>16000</v>
      </c>
      <c r="H55" s="94">
        <v>500</v>
      </c>
      <c r="I55" s="94">
        <v>1215780</v>
      </c>
      <c r="J55" s="94">
        <v>22879</v>
      </c>
      <c r="K55" s="94">
        <v>704</v>
      </c>
      <c r="L55" s="94">
        <v>223</v>
      </c>
      <c r="M55" s="94">
        <v>0</v>
      </c>
      <c r="N55" s="94">
        <v>0</v>
      </c>
      <c r="O55" s="94">
        <v>61</v>
      </c>
      <c r="P55" s="94">
        <v>1932</v>
      </c>
      <c r="Q55" s="101" t="s">
        <v>134</v>
      </c>
      <c r="R55" s="101" t="s">
        <v>135</v>
      </c>
      <c r="S55" s="69" t="s">
        <v>266</v>
      </c>
    </row>
    <row r="56" spans="2:19" ht="12" customHeight="1">
      <c r="B56" s="92">
        <v>49</v>
      </c>
      <c r="C56" s="100" t="s">
        <v>85</v>
      </c>
      <c r="D56" s="97">
        <v>4.9</v>
      </c>
      <c r="E56" s="97">
        <v>58.9</v>
      </c>
      <c r="F56" s="94">
        <v>17400</v>
      </c>
      <c r="G56" s="98">
        <v>24600</v>
      </c>
      <c r="H56" s="94">
        <v>500</v>
      </c>
      <c r="I56" s="94">
        <v>1084509</v>
      </c>
      <c r="J56" s="94">
        <v>32450</v>
      </c>
      <c r="K56" s="94">
        <v>531</v>
      </c>
      <c r="L56" s="94">
        <v>142</v>
      </c>
      <c r="M56" s="94">
        <v>0</v>
      </c>
      <c r="N56" s="94">
        <v>0</v>
      </c>
      <c r="O56" s="94">
        <v>33</v>
      </c>
      <c r="P56" s="94">
        <v>1580</v>
      </c>
      <c r="Q56" s="101" t="s">
        <v>134</v>
      </c>
      <c r="R56" s="101" t="s">
        <v>135</v>
      </c>
      <c r="S56" s="69" t="s">
        <v>267</v>
      </c>
    </row>
    <row r="57" spans="2:19" ht="12" customHeight="1">
      <c r="B57" s="92">
        <v>50</v>
      </c>
      <c r="C57" s="100" t="s">
        <v>86</v>
      </c>
      <c r="D57" s="97">
        <v>5.8</v>
      </c>
      <c r="E57" s="97">
        <v>74</v>
      </c>
      <c r="F57" s="94">
        <v>18400</v>
      </c>
      <c r="G57" s="98">
        <v>27200</v>
      </c>
      <c r="H57" s="94">
        <v>500</v>
      </c>
      <c r="I57" s="94">
        <v>2130478</v>
      </c>
      <c r="J57" s="94">
        <v>41754</v>
      </c>
      <c r="K57" s="94">
        <v>1113</v>
      </c>
      <c r="L57" s="94">
        <v>311</v>
      </c>
      <c r="M57" s="94">
        <v>0</v>
      </c>
      <c r="N57" s="94">
        <v>2</v>
      </c>
      <c r="O57" s="94">
        <v>84</v>
      </c>
      <c r="P57" s="94">
        <v>3094</v>
      </c>
      <c r="Q57" s="101" t="s">
        <v>134</v>
      </c>
      <c r="R57" s="101" t="s">
        <v>135</v>
      </c>
      <c r="S57" s="69" t="s">
        <v>268</v>
      </c>
    </row>
    <row r="58" spans="2:19" ht="12" customHeight="1">
      <c r="B58" s="92">
        <v>51</v>
      </c>
      <c r="C58" s="100" t="s">
        <v>87</v>
      </c>
      <c r="D58" s="97">
        <v>5.6</v>
      </c>
      <c r="E58" s="97">
        <v>46</v>
      </c>
      <c r="F58" s="94">
        <v>16800</v>
      </c>
      <c r="G58" s="98">
        <v>26400</v>
      </c>
      <c r="H58" s="94">
        <v>500</v>
      </c>
      <c r="I58" s="94">
        <v>2740017</v>
      </c>
      <c r="J58" s="94">
        <v>75575</v>
      </c>
      <c r="K58" s="94">
        <v>1059</v>
      </c>
      <c r="L58" s="94">
        <v>221</v>
      </c>
      <c r="M58" s="94">
        <v>0</v>
      </c>
      <c r="N58" s="94">
        <v>0</v>
      </c>
      <c r="O58" s="94">
        <v>116</v>
      </c>
      <c r="P58" s="94">
        <v>3068</v>
      </c>
      <c r="Q58" s="101" t="s">
        <v>134</v>
      </c>
      <c r="R58" s="101" t="s">
        <v>135</v>
      </c>
      <c r="S58" s="69" t="s">
        <v>269</v>
      </c>
    </row>
    <row r="59" spans="2:19" ht="12" customHeight="1">
      <c r="B59" s="92">
        <v>52</v>
      </c>
      <c r="C59" s="100" t="s">
        <v>88</v>
      </c>
      <c r="D59" s="97">
        <v>5.1</v>
      </c>
      <c r="E59" s="97">
        <v>60</v>
      </c>
      <c r="F59" s="94">
        <v>17000</v>
      </c>
      <c r="G59" s="98">
        <v>25000</v>
      </c>
      <c r="H59" s="94">
        <v>500</v>
      </c>
      <c r="I59" s="94">
        <v>1204537</v>
      </c>
      <c r="J59" s="94">
        <v>33975</v>
      </c>
      <c r="K59" s="94">
        <v>633</v>
      </c>
      <c r="L59" s="94">
        <v>192</v>
      </c>
      <c r="M59" s="94">
        <v>0</v>
      </c>
      <c r="N59" s="94">
        <v>0</v>
      </c>
      <c r="O59" s="94">
        <v>35</v>
      </c>
      <c r="P59" s="94">
        <v>1771</v>
      </c>
      <c r="Q59" s="101" t="s">
        <v>134</v>
      </c>
      <c r="R59" s="101" t="s">
        <v>135</v>
      </c>
      <c r="S59" s="69" t="s">
        <v>270</v>
      </c>
    </row>
    <row r="60" spans="2:19" ht="12" customHeight="1">
      <c r="B60" s="92">
        <v>53</v>
      </c>
      <c r="C60" s="100" t="s">
        <v>89</v>
      </c>
      <c r="D60" s="97">
        <v>5.7</v>
      </c>
      <c r="E60" s="97">
        <v>49</v>
      </c>
      <c r="F60" s="94">
        <v>14000</v>
      </c>
      <c r="G60" s="98">
        <v>25000</v>
      </c>
      <c r="H60" s="94">
        <v>500</v>
      </c>
      <c r="I60" s="94">
        <v>2735321</v>
      </c>
      <c r="J60" s="94">
        <v>102791</v>
      </c>
      <c r="K60" s="94">
        <v>1619</v>
      </c>
      <c r="L60" s="94">
        <v>461</v>
      </c>
      <c r="M60" s="94">
        <v>0</v>
      </c>
      <c r="N60" s="94">
        <v>0</v>
      </c>
      <c r="O60" s="94">
        <v>80</v>
      </c>
      <c r="P60" s="94">
        <v>4399</v>
      </c>
      <c r="Q60" s="101" t="s">
        <v>134</v>
      </c>
      <c r="R60" s="101" t="s">
        <v>135</v>
      </c>
      <c r="S60" s="69" t="s">
        <v>271</v>
      </c>
    </row>
    <row r="61" spans="2:19" ht="12" customHeight="1">
      <c r="B61" s="92">
        <v>54</v>
      </c>
      <c r="C61" s="100" t="s">
        <v>90</v>
      </c>
      <c r="D61" s="97">
        <v>5.8</v>
      </c>
      <c r="E61" s="97">
        <v>58</v>
      </c>
      <c r="F61" s="94">
        <v>15000</v>
      </c>
      <c r="G61" s="98">
        <v>22800</v>
      </c>
      <c r="H61" s="94">
        <v>500</v>
      </c>
      <c r="I61" s="94">
        <v>2174713</v>
      </c>
      <c r="J61" s="94">
        <v>79741</v>
      </c>
      <c r="K61" s="94">
        <v>1414</v>
      </c>
      <c r="L61" s="94">
        <v>366</v>
      </c>
      <c r="M61" s="94">
        <v>0</v>
      </c>
      <c r="N61" s="94">
        <v>0</v>
      </c>
      <c r="O61" s="41">
        <v>80</v>
      </c>
      <c r="P61" s="94">
        <v>2983</v>
      </c>
      <c r="Q61" s="101" t="s">
        <v>134</v>
      </c>
      <c r="R61" s="101" t="s">
        <v>135</v>
      </c>
      <c r="S61" s="69" t="s">
        <v>272</v>
      </c>
    </row>
    <row r="62" spans="2:19" ht="12" customHeight="1">
      <c r="B62" s="92">
        <v>55</v>
      </c>
      <c r="C62" s="100" t="s">
        <v>91</v>
      </c>
      <c r="D62" s="97">
        <v>6</v>
      </c>
      <c r="E62" s="97">
        <v>65</v>
      </c>
      <c r="F62" s="94">
        <v>15900</v>
      </c>
      <c r="G62" s="98">
        <v>25200</v>
      </c>
      <c r="H62" s="94">
        <v>500</v>
      </c>
      <c r="I62" s="94">
        <v>2182468</v>
      </c>
      <c r="J62" s="94">
        <v>52658</v>
      </c>
      <c r="K62" s="94">
        <v>1238</v>
      </c>
      <c r="L62" s="94">
        <v>374</v>
      </c>
      <c r="M62" s="94">
        <v>0</v>
      </c>
      <c r="N62" s="94">
        <v>0</v>
      </c>
      <c r="O62" s="94">
        <v>78</v>
      </c>
      <c r="P62" s="94">
        <v>3264</v>
      </c>
      <c r="Q62" s="101" t="s">
        <v>134</v>
      </c>
      <c r="R62" s="101" t="s">
        <v>135</v>
      </c>
      <c r="S62" s="69" t="s">
        <v>273</v>
      </c>
    </row>
    <row r="63" spans="2:19" ht="12" customHeight="1">
      <c r="B63" s="92">
        <v>56</v>
      </c>
      <c r="C63" s="100" t="s">
        <v>92</v>
      </c>
      <c r="D63" s="97">
        <v>5.4</v>
      </c>
      <c r="E63" s="97">
        <v>58.1</v>
      </c>
      <c r="F63" s="94">
        <v>15700</v>
      </c>
      <c r="G63" s="98">
        <v>27800</v>
      </c>
      <c r="H63" s="94">
        <v>500</v>
      </c>
      <c r="I63" s="94">
        <v>3748454</v>
      </c>
      <c r="J63" s="94">
        <v>84028</v>
      </c>
      <c r="K63" s="94">
        <v>1389</v>
      </c>
      <c r="L63" s="94">
        <v>322</v>
      </c>
      <c r="M63" s="94">
        <v>0</v>
      </c>
      <c r="N63" s="94">
        <v>6</v>
      </c>
      <c r="O63" s="94">
        <v>132</v>
      </c>
      <c r="P63" s="94">
        <v>5088</v>
      </c>
      <c r="Q63" s="101" t="s">
        <v>134</v>
      </c>
      <c r="R63" s="101" t="s">
        <v>135</v>
      </c>
      <c r="S63" s="69" t="s">
        <v>274</v>
      </c>
    </row>
    <row r="64" spans="2:19" ht="12" customHeight="1">
      <c r="B64" s="92">
        <v>57</v>
      </c>
      <c r="C64" s="100" t="s">
        <v>93</v>
      </c>
      <c r="D64" s="97">
        <v>6</v>
      </c>
      <c r="E64" s="97">
        <v>40</v>
      </c>
      <c r="F64" s="94">
        <v>12000</v>
      </c>
      <c r="G64" s="98">
        <v>14400</v>
      </c>
      <c r="H64" s="94">
        <v>500</v>
      </c>
      <c r="I64" s="94">
        <v>5342660</v>
      </c>
      <c r="J64" s="94">
        <v>162098</v>
      </c>
      <c r="K64" s="94">
        <v>1895</v>
      </c>
      <c r="L64" s="94">
        <v>419</v>
      </c>
      <c r="M64" s="94">
        <v>0</v>
      </c>
      <c r="N64" s="94">
        <v>0</v>
      </c>
      <c r="O64" s="94">
        <v>235</v>
      </c>
      <c r="P64" s="94">
        <v>5683</v>
      </c>
      <c r="Q64" s="101" t="s">
        <v>134</v>
      </c>
      <c r="R64" s="101" t="s">
        <v>135</v>
      </c>
      <c r="S64" s="69" t="s">
        <v>212</v>
      </c>
    </row>
    <row r="65" spans="2:19" ht="12" customHeight="1">
      <c r="B65" s="92">
        <v>58</v>
      </c>
      <c r="C65" s="100" t="s">
        <v>94</v>
      </c>
      <c r="D65" s="97">
        <v>6.5</v>
      </c>
      <c r="E65" s="97">
        <v>40</v>
      </c>
      <c r="F65" s="94">
        <v>15000</v>
      </c>
      <c r="G65" s="98">
        <v>18000</v>
      </c>
      <c r="H65" s="94">
        <v>500</v>
      </c>
      <c r="I65" s="94">
        <v>5272109</v>
      </c>
      <c r="J65" s="94">
        <v>163616</v>
      </c>
      <c r="K65" s="94">
        <v>2051</v>
      </c>
      <c r="L65" s="94">
        <v>448</v>
      </c>
      <c r="M65" s="94">
        <v>0</v>
      </c>
      <c r="N65" s="94">
        <v>0</v>
      </c>
      <c r="O65" s="94">
        <v>243</v>
      </c>
      <c r="P65" s="94">
        <v>5868</v>
      </c>
      <c r="Q65" s="101" t="s">
        <v>134</v>
      </c>
      <c r="R65" s="101" t="s">
        <v>135</v>
      </c>
      <c r="S65" s="69" t="s">
        <v>220</v>
      </c>
    </row>
    <row r="66" spans="2:19" ht="12" customHeight="1">
      <c r="B66" s="92">
        <v>59</v>
      </c>
      <c r="C66" s="100" t="s">
        <v>95</v>
      </c>
      <c r="D66" s="97">
        <v>7.2</v>
      </c>
      <c r="E66" s="97">
        <v>55</v>
      </c>
      <c r="F66" s="94">
        <v>9960</v>
      </c>
      <c r="G66" s="98">
        <v>15960</v>
      </c>
      <c r="H66" s="94">
        <v>500</v>
      </c>
      <c r="I66" s="94">
        <v>8858985</v>
      </c>
      <c r="J66" s="94">
        <v>264470</v>
      </c>
      <c r="K66" s="94">
        <v>4055</v>
      </c>
      <c r="L66" s="94">
        <v>969</v>
      </c>
      <c r="M66" s="94">
        <v>0</v>
      </c>
      <c r="N66" s="94">
        <v>2</v>
      </c>
      <c r="O66" s="94">
        <v>521</v>
      </c>
      <c r="P66" s="94">
        <v>10024</v>
      </c>
      <c r="Q66" s="101" t="s">
        <v>134</v>
      </c>
      <c r="R66" s="101" t="s">
        <v>135</v>
      </c>
      <c r="S66" s="69" t="s">
        <v>213</v>
      </c>
    </row>
    <row r="67" spans="2:19" ht="12" customHeight="1">
      <c r="B67" s="92">
        <v>60</v>
      </c>
      <c r="C67" s="100" t="s">
        <v>96</v>
      </c>
      <c r="D67" s="97">
        <v>5.8</v>
      </c>
      <c r="E67" s="97">
        <v>38</v>
      </c>
      <c r="F67" s="94">
        <v>12000</v>
      </c>
      <c r="G67" s="98">
        <v>18000</v>
      </c>
      <c r="H67" s="94">
        <v>500</v>
      </c>
      <c r="I67" s="94">
        <v>6247347</v>
      </c>
      <c r="J67" s="94">
        <v>243095</v>
      </c>
      <c r="K67" s="94">
        <v>2855</v>
      </c>
      <c r="L67" s="94">
        <v>552</v>
      </c>
      <c r="M67" s="94">
        <v>0</v>
      </c>
      <c r="N67" s="94">
        <v>0</v>
      </c>
      <c r="O67" s="94">
        <v>196</v>
      </c>
      <c r="P67" s="94">
        <v>6893</v>
      </c>
      <c r="Q67" s="101" t="s">
        <v>134</v>
      </c>
      <c r="R67" s="101" t="s">
        <v>135</v>
      </c>
      <c r="S67" s="69" t="s">
        <v>214</v>
      </c>
    </row>
    <row r="68" spans="2:19" ht="12" customHeight="1">
      <c r="B68" s="92">
        <v>61</v>
      </c>
      <c r="C68" s="100" t="s">
        <v>97</v>
      </c>
      <c r="D68" s="97">
        <v>6.8</v>
      </c>
      <c r="E68" s="97">
        <v>59</v>
      </c>
      <c r="F68" s="94">
        <v>11400</v>
      </c>
      <c r="G68" s="98">
        <v>15600</v>
      </c>
      <c r="H68" s="94">
        <v>500</v>
      </c>
      <c r="I68" s="94">
        <v>4271436</v>
      </c>
      <c r="J68" s="94">
        <v>151626</v>
      </c>
      <c r="K68" s="94">
        <v>2029</v>
      </c>
      <c r="L68" s="94">
        <v>525</v>
      </c>
      <c r="M68" s="94">
        <v>0</v>
      </c>
      <c r="N68" s="94">
        <v>0</v>
      </c>
      <c r="O68" s="94">
        <v>231</v>
      </c>
      <c r="P68" s="94">
        <v>5162</v>
      </c>
      <c r="Q68" s="101" t="s">
        <v>134</v>
      </c>
      <c r="R68" s="101" t="s">
        <v>135</v>
      </c>
      <c r="S68" s="69" t="s">
        <v>215</v>
      </c>
    </row>
    <row r="69" spans="2:19" ht="12" customHeight="1">
      <c r="B69" s="92">
        <v>62</v>
      </c>
      <c r="C69" s="100" t="s">
        <v>98</v>
      </c>
      <c r="D69" s="97">
        <v>7</v>
      </c>
      <c r="E69" s="97">
        <v>55</v>
      </c>
      <c r="F69" s="94">
        <v>7500</v>
      </c>
      <c r="G69" s="98">
        <v>13000</v>
      </c>
      <c r="H69" s="94">
        <v>500</v>
      </c>
      <c r="I69" s="94">
        <v>7617154</v>
      </c>
      <c r="J69" s="94">
        <v>252686</v>
      </c>
      <c r="K69" s="94">
        <v>3265</v>
      </c>
      <c r="L69" s="94">
        <v>681</v>
      </c>
      <c r="M69" s="94">
        <v>0</v>
      </c>
      <c r="N69" s="94">
        <v>1</v>
      </c>
      <c r="O69" s="94">
        <v>494</v>
      </c>
      <c r="P69" s="94">
        <v>8579</v>
      </c>
      <c r="Q69" s="101" t="s">
        <v>134</v>
      </c>
      <c r="R69" s="101" t="s">
        <v>135</v>
      </c>
      <c r="S69" s="69" t="s">
        <v>216</v>
      </c>
    </row>
    <row r="70" spans="2:19" ht="12" customHeight="1">
      <c r="B70" s="92">
        <v>63</v>
      </c>
      <c r="C70" s="100" t="s">
        <v>99</v>
      </c>
      <c r="D70" s="97">
        <v>7.5</v>
      </c>
      <c r="E70" s="97">
        <v>50</v>
      </c>
      <c r="F70" s="94">
        <v>9600</v>
      </c>
      <c r="G70" s="98">
        <v>14400</v>
      </c>
      <c r="H70" s="94">
        <v>500</v>
      </c>
      <c r="I70" s="94">
        <v>6004332</v>
      </c>
      <c r="J70" s="94">
        <v>198553</v>
      </c>
      <c r="K70" s="94">
        <v>2197</v>
      </c>
      <c r="L70" s="94">
        <v>407</v>
      </c>
      <c r="M70" s="94">
        <v>0</v>
      </c>
      <c r="N70" s="94">
        <v>0</v>
      </c>
      <c r="O70" s="94">
        <v>339</v>
      </c>
      <c r="P70" s="94">
        <v>6593</v>
      </c>
      <c r="Q70" s="101" t="s">
        <v>134</v>
      </c>
      <c r="R70" s="101" t="s">
        <v>135</v>
      </c>
      <c r="S70" s="69" t="s">
        <v>217</v>
      </c>
    </row>
    <row r="71" spans="2:19" ht="12" customHeight="1">
      <c r="B71" s="92">
        <v>64</v>
      </c>
      <c r="C71" s="100" t="s">
        <v>100</v>
      </c>
      <c r="D71" s="97">
        <v>6.3</v>
      </c>
      <c r="E71" s="97">
        <v>49</v>
      </c>
      <c r="F71" s="94">
        <v>7600</v>
      </c>
      <c r="G71" s="98">
        <v>10000</v>
      </c>
      <c r="H71" s="94">
        <v>500</v>
      </c>
      <c r="I71" s="94">
        <v>8136056</v>
      </c>
      <c r="J71" s="94">
        <v>246318</v>
      </c>
      <c r="K71" s="94">
        <v>2912</v>
      </c>
      <c r="L71" s="94">
        <v>484</v>
      </c>
      <c r="M71" s="94">
        <v>0</v>
      </c>
      <c r="N71" s="94">
        <v>0</v>
      </c>
      <c r="O71" s="94">
        <v>384</v>
      </c>
      <c r="P71" s="94">
        <v>8252</v>
      </c>
      <c r="Q71" s="101" t="s">
        <v>134</v>
      </c>
      <c r="R71" s="101" t="s">
        <v>135</v>
      </c>
      <c r="S71" s="69" t="s">
        <v>210</v>
      </c>
    </row>
    <row r="72" spans="2:19" ht="12" customHeight="1">
      <c r="B72" s="92">
        <v>65</v>
      </c>
      <c r="C72" s="100" t="s">
        <v>101</v>
      </c>
      <c r="D72" s="97">
        <v>6.6</v>
      </c>
      <c r="E72" s="97">
        <v>42</v>
      </c>
      <c r="F72" s="94">
        <v>13800</v>
      </c>
      <c r="G72" s="98">
        <v>16200</v>
      </c>
      <c r="H72" s="94">
        <v>500</v>
      </c>
      <c r="I72" s="94">
        <v>5605565</v>
      </c>
      <c r="J72" s="94">
        <v>166297</v>
      </c>
      <c r="K72" s="94">
        <v>3171</v>
      </c>
      <c r="L72" s="94">
        <v>908</v>
      </c>
      <c r="M72" s="94">
        <v>0</v>
      </c>
      <c r="N72" s="94">
        <v>0</v>
      </c>
      <c r="O72" s="94">
        <v>231</v>
      </c>
      <c r="P72" s="94">
        <v>7513</v>
      </c>
      <c r="Q72" s="101" t="s">
        <v>134</v>
      </c>
      <c r="R72" s="101" t="s">
        <v>135</v>
      </c>
      <c r="S72" s="69" t="s">
        <v>218</v>
      </c>
    </row>
    <row r="73" spans="2:19" ht="12" customHeight="1">
      <c r="B73" s="92">
        <v>66</v>
      </c>
      <c r="C73" s="100" t="s">
        <v>102</v>
      </c>
      <c r="D73" s="97">
        <v>6.5</v>
      </c>
      <c r="E73" s="97">
        <v>40</v>
      </c>
      <c r="F73" s="94">
        <v>7000</v>
      </c>
      <c r="G73" s="98">
        <v>8000</v>
      </c>
      <c r="H73" s="94">
        <v>500</v>
      </c>
      <c r="I73" s="94">
        <v>7718202</v>
      </c>
      <c r="J73" s="94">
        <v>193262</v>
      </c>
      <c r="K73" s="94">
        <v>2338</v>
      </c>
      <c r="L73" s="94">
        <v>356</v>
      </c>
      <c r="M73" s="94">
        <v>0</v>
      </c>
      <c r="N73" s="94">
        <v>0</v>
      </c>
      <c r="O73" s="94">
        <v>280</v>
      </c>
      <c r="P73" s="94">
        <v>7323</v>
      </c>
      <c r="Q73" s="101" t="s">
        <v>134</v>
      </c>
      <c r="R73" s="101" t="s">
        <v>135</v>
      </c>
      <c r="S73" s="69" t="s">
        <v>209</v>
      </c>
    </row>
    <row r="74" spans="2:19" ht="12" customHeight="1">
      <c r="B74" s="92">
        <v>67</v>
      </c>
      <c r="C74" s="100" t="s">
        <v>211</v>
      </c>
      <c r="D74" s="97">
        <v>6.8</v>
      </c>
      <c r="E74" s="97">
        <v>45</v>
      </c>
      <c r="F74" s="94">
        <v>7000</v>
      </c>
      <c r="G74" s="98">
        <v>8000</v>
      </c>
      <c r="H74" s="94">
        <v>500</v>
      </c>
      <c r="I74" s="94">
        <v>3015183</v>
      </c>
      <c r="J74" s="94">
        <v>104713</v>
      </c>
      <c r="K74" s="94">
        <v>1303</v>
      </c>
      <c r="L74" s="94">
        <v>266</v>
      </c>
      <c r="M74" s="94">
        <v>0</v>
      </c>
      <c r="N74" s="94">
        <v>0</v>
      </c>
      <c r="O74" s="94">
        <v>122</v>
      </c>
      <c r="P74" s="94">
        <v>3278</v>
      </c>
      <c r="Q74" s="101" t="s">
        <v>134</v>
      </c>
      <c r="R74" s="101" t="s">
        <v>135</v>
      </c>
      <c r="S74" s="69" t="s">
        <v>206</v>
      </c>
    </row>
    <row r="75" spans="2:19" ht="12" customHeight="1">
      <c r="B75" s="92">
        <v>68</v>
      </c>
      <c r="C75" s="100" t="s">
        <v>103</v>
      </c>
      <c r="D75" s="97">
        <v>6.8</v>
      </c>
      <c r="E75" s="97">
        <v>45</v>
      </c>
      <c r="F75" s="94">
        <v>8000</v>
      </c>
      <c r="G75" s="98">
        <v>8500</v>
      </c>
      <c r="H75" s="94">
        <v>500</v>
      </c>
      <c r="I75" s="94">
        <v>3245561</v>
      </c>
      <c r="J75" s="94">
        <v>98102</v>
      </c>
      <c r="K75" s="94">
        <v>1394</v>
      </c>
      <c r="L75" s="94">
        <v>292</v>
      </c>
      <c r="M75" s="94">
        <v>0</v>
      </c>
      <c r="N75" s="94">
        <v>5</v>
      </c>
      <c r="O75" s="94">
        <v>145</v>
      </c>
      <c r="P75" s="94">
        <v>3671</v>
      </c>
      <c r="Q75" s="101" t="s">
        <v>134</v>
      </c>
      <c r="R75" s="101" t="s">
        <v>135</v>
      </c>
      <c r="S75" s="69" t="s">
        <v>219</v>
      </c>
    </row>
    <row r="76" spans="2:19" ht="12" customHeight="1">
      <c r="B76" s="92">
        <v>69</v>
      </c>
      <c r="C76" s="100" t="s">
        <v>104</v>
      </c>
      <c r="D76" s="97">
        <v>6.3</v>
      </c>
      <c r="E76" s="97">
        <v>44</v>
      </c>
      <c r="F76" s="94">
        <v>6000</v>
      </c>
      <c r="G76" s="98">
        <v>9000</v>
      </c>
      <c r="H76" s="94">
        <v>500</v>
      </c>
      <c r="I76" s="94">
        <v>8757280</v>
      </c>
      <c r="J76" s="94">
        <v>289909</v>
      </c>
      <c r="K76" s="94">
        <v>4875</v>
      </c>
      <c r="L76" s="94">
        <v>990</v>
      </c>
      <c r="M76" s="94">
        <v>0</v>
      </c>
      <c r="N76" s="94">
        <v>0</v>
      </c>
      <c r="O76" s="94">
        <v>278</v>
      </c>
      <c r="P76" s="94">
        <v>10576</v>
      </c>
      <c r="Q76" s="101" t="s">
        <v>134</v>
      </c>
      <c r="R76" s="101" t="s">
        <v>135</v>
      </c>
      <c r="S76" s="69" t="s">
        <v>207</v>
      </c>
    </row>
    <row r="77" spans="2:19" ht="12" customHeight="1">
      <c r="B77" s="92">
        <v>70</v>
      </c>
      <c r="C77" s="100" t="s">
        <v>105</v>
      </c>
      <c r="D77" s="97">
        <v>6.7</v>
      </c>
      <c r="E77" s="223">
        <v>45</v>
      </c>
      <c r="F77" s="94">
        <v>7000</v>
      </c>
      <c r="G77" s="98">
        <v>8000</v>
      </c>
      <c r="H77" s="94">
        <v>500</v>
      </c>
      <c r="I77" s="94">
        <v>11128667</v>
      </c>
      <c r="J77" s="94">
        <v>234237</v>
      </c>
      <c r="K77" s="94">
        <v>2975</v>
      </c>
      <c r="L77" s="94">
        <v>528</v>
      </c>
      <c r="M77" s="94">
        <v>0</v>
      </c>
      <c r="N77" s="94">
        <v>0</v>
      </c>
      <c r="O77" s="94">
        <v>377</v>
      </c>
      <c r="P77" s="94">
        <v>7460</v>
      </c>
      <c r="Q77" s="101" t="s">
        <v>134</v>
      </c>
      <c r="R77" s="101" t="s">
        <v>135</v>
      </c>
      <c r="S77" s="69" t="s">
        <v>208</v>
      </c>
    </row>
    <row r="78" spans="2:19" ht="12" customHeight="1">
      <c r="B78" s="92">
        <v>301</v>
      </c>
      <c r="C78" s="100" t="s">
        <v>181</v>
      </c>
      <c r="D78" s="101" t="s">
        <v>106</v>
      </c>
      <c r="E78" s="101" t="s">
        <v>106</v>
      </c>
      <c r="F78" s="101" t="s">
        <v>106</v>
      </c>
      <c r="G78" s="101" t="s">
        <v>106</v>
      </c>
      <c r="H78" s="101" t="s">
        <v>106</v>
      </c>
      <c r="I78" s="101" t="s">
        <v>106</v>
      </c>
      <c r="J78" s="101" t="s">
        <v>106</v>
      </c>
      <c r="K78" s="101" t="s">
        <v>106</v>
      </c>
      <c r="L78" s="101" t="s">
        <v>106</v>
      </c>
      <c r="M78" s="101" t="s">
        <v>106</v>
      </c>
      <c r="N78" s="101" t="s">
        <v>106</v>
      </c>
      <c r="O78" s="94"/>
      <c r="P78" s="101" t="s">
        <v>106</v>
      </c>
      <c r="Q78" s="101">
        <v>0</v>
      </c>
      <c r="R78" s="101">
        <v>0</v>
      </c>
      <c r="S78" s="60" t="s">
        <v>200</v>
      </c>
    </row>
    <row r="79" spans="2:19" ht="12" customHeight="1">
      <c r="B79" s="92">
        <v>302</v>
      </c>
      <c r="C79" s="100" t="s">
        <v>182</v>
      </c>
      <c r="D79" s="101" t="s">
        <v>106</v>
      </c>
      <c r="E79" s="101" t="s">
        <v>106</v>
      </c>
      <c r="F79" s="101" t="s">
        <v>106</v>
      </c>
      <c r="G79" s="101" t="s">
        <v>106</v>
      </c>
      <c r="H79" s="94">
        <v>320</v>
      </c>
      <c r="I79" s="101" t="s">
        <v>106</v>
      </c>
      <c r="J79" s="101" t="s">
        <v>106</v>
      </c>
      <c r="K79" s="101" t="s">
        <v>106</v>
      </c>
      <c r="L79" s="101" t="s">
        <v>106</v>
      </c>
      <c r="M79" s="101" t="s">
        <v>106</v>
      </c>
      <c r="N79" s="101" t="s">
        <v>106</v>
      </c>
      <c r="O79" s="94">
        <v>381</v>
      </c>
      <c r="P79" s="101" t="s">
        <v>106</v>
      </c>
      <c r="Q79" s="101">
        <v>5</v>
      </c>
      <c r="R79" s="101">
        <v>0</v>
      </c>
      <c r="S79" s="60" t="s">
        <v>201</v>
      </c>
    </row>
    <row r="80" spans="2:19" ht="13.5" customHeight="1">
      <c r="B80" s="253"/>
      <c r="C80" s="224" t="s">
        <v>198</v>
      </c>
      <c r="D80" s="95" t="s">
        <v>106</v>
      </c>
      <c r="E80" s="95" t="s">
        <v>106</v>
      </c>
      <c r="F80" s="95" t="s">
        <v>106</v>
      </c>
      <c r="G80" s="99" t="s">
        <v>106</v>
      </c>
      <c r="H80" s="95" t="s">
        <v>106</v>
      </c>
      <c r="I80" s="93">
        <f>SUM(I8:I77)</f>
        <v>537969673</v>
      </c>
      <c r="J80" s="94">
        <f>SUM(J8:J77)</f>
        <v>19051425</v>
      </c>
      <c r="K80" s="93">
        <f>SUM(K8:K77)</f>
        <v>260237</v>
      </c>
      <c r="L80" s="93">
        <f>SUM(L8:L77)</f>
        <v>66667</v>
      </c>
      <c r="M80" s="94">
        <v>0</v>
      </c>
      <c r="N80" s="93">
        <f>SUM(N8:N77)</f>
        <v>118</v>
      </c>
      <c r="O80" s="93">
        <f>SUM(O8:O77)</f>
        <v>24797</v>
      </c>
      <c r="P80" s="94">
        <f>SUM(P8:P77)</f>
        <v>615505</v>
      </c>
      <c r="Q80" s="101" t="s">
        <v>106</v>
      </c>
      <c r="R80" s="101" t="s">
        <v>106</v>
      </c>
      <c r="S80" s="225" t="s">
        <v>202</v>
      </c>
    </row>
    <row r="81" spans="2:19" ht="13.5" customHeight="1">
      <c r="B81" s="254"/>
      <c r="C81" s="224" t="s">
        <v>277</v>
      </c>
      <c r="D81" s="101" t="s">
        <v>106</v>
      </c>
      <c r="E81" s="101" t="s">
        <v>106</v>
      </c>
      <c r="F81" s="101" t="s">
        <v>106</v>
      </c>
      <c r="G81" s="101" t="s">
        <v>106</v>
      </c>
      <c r="H81" s="101" t="s">
        <v>106</v>
      </c>
      <c r="I81" s="93">
        <v>0</v>
      </c>
      <c r="J81" s="94">
        <v>0</v>
      </c>
      <c r="K81" s="93">
        <v>0</v>
      </c>
      <c r="L81" s="93">
        <v>0</v>
      </c>
      <c r="M81" s="94">
        <v>0</v>
      </c>
      <c r="N81" s="93">
        <v>0</v>
      </c>
      <c r="O81" s="93">
        <v>381</v>
      </c>
      <c r="P81" s="94">
        <v>0</v>
      </c>
      <c r="Q81" s="101" t="s">
        <v>106</v>
      </c>
      <c r="R81" s="101" t="s">
        <v>106</v>
      </c>
      <c r="S81" s="60" t="s">
        <v>203</v>
      </c>
    </row>
    <row r="82" spans="2:19" ht="12" customHeight="1">
      <c r="B82" s="255"/>
      <c r="C82" s="100" t="s">
        <v>187</v>
      </c>
      <c r="D82" s="95" t="s">
        <v>106</v>
      </c>
      <c r="E82" s="95" t="s">
        <v>106</v>
      </c>
      <c r="F82" s="95" t="s">
        <v>106</v>
      </c>
      <c r="G82" s="99" t="s">
        <v>106</v>
      </c>
      <c r="H82" s="99" t="s">
        <v>106</v>
      </c>
      <c r="I82" s="93">
        <v>537969673</v>
      </c>
      <c r="J82" s="94">
        <v>19051425</v>
      </c>
      <c r="K82" s="93">
        <v>260237</v>
      </c>
      <c r="L82" s="93">
        <v>66667</v>
      </c>
      <c r="M82" s="94">
        <v>0</v>
      </c>
      <c r="N82" s="93">
        <v>118</v>
      </c>
      <c r="O82" s="94">
        <v>25178</v>
      </c>
      <c r="P82" s="94">
        <v>615505</v>
      </c>
      <c r="Q82" s="101" t="s">
        <v>106</v>
      </c>
      <c r="R82" s="101" t="s">
        <v>106</v>
      </c>
      <c r="S82" s="60" t="s">
        <v>204</v>
      </c>
    </row>
    <row r="84" spans="4:19" ht="12">
      <c r="D84" s="44"/>
      <c r="E84" s="44"/>
      <c r="F84" s="44"/>
      <c r="G84" s="45"/>
      <c r="H84" s="44"/>
      <c r="I84" s="44"/>
      <c r="J84" s="45"/>
      <c r="K84" s="44"/>
      <c r="L84" s="44"/>
      <c r="M84" s="45"/>
      <c r="N84" s="44"/>
      <c r="O84" s="44"/>
      <c r="P84" s="45"/>
      <c r="Q84" s="44"/>
      <c r="R84" s="44"/>
      <c r="S84" s="41"/>
    </row>
    <row r="85" spans="2:19" ht="12">
      <c r="B85" s="106" t="s">
        <v>172</v>
      </c>
      <c r="D85" s="44"/>
      <c r="E85" s="44"/>
      <c r="F85" s="44"/>
      <c r="G85" s="45"/>
      <c r="H85" s="44"/>
      <c r="I85" s="44"/>
      <c r="J85" s="45"/>
      <c r="K85" s="44"/>
      <c r="L85" s="44"/>
      <c r="M85" s="45"/>
      <c r="N85" s="44"/>
      <c r="O85" s="44"/>
      <c r="P85" s="45"/>
      <c r="Q85" s="44"/>
      <c r="R85" s="44"/>
      <c r="S85" s="41"/>
    </row>
    <row r="86" spans="2:19" ht="12">
      <c r="B86" s="106" t="s">
        <v>173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S86" s="41"/>
    </row>
    <row r="87" spans="3:19" ht="12">
      <c r="C87" s="46"/>
      <c r="D87" s="46"/>
      <c r="E87" s="46"/>
      <c r="F87" s="46"/>
      <c r="G87" s="46"/>
      <c r="H87" s="46"/>
      <c r="I87" s="46"/>
      <c r="J87" s="46"/>
      <c r="K87" s="46"/>
      <c r="L87" s="46"/>
      <c r="S87" s="41"/>
    </row>
    <row r="88" spans="3:12" ht="12"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3:12" ht="12"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3:12" ht="12"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3:12" ht="12"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3:12" ht="12"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3:12" ht="12"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3:12" ht="12"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3:12" ht="12"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3:12" ht="12"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3:12" ht="12"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3:12" ht="12"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3:12" ht="12"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3:12" ht="12"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3:12" ht="12"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3:12" ht="12"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3:12" ht="12"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3:12" ht="12"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3:12" ht="12"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3:12" ht="12"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3:12" ht="12"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3:12" ht="12"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3:12" ht="12"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3:12" ht="12"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3:12" ht="12"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3:12" ht="12"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3:12" ht="12"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3:12" ht="12"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3:12" ht="12"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3:12" ht="12"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3:12" ht="12"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3:12" ht="12"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3:12" ht="12"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3:12" ht="12"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3:12" ht="12"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3:12" ht="12"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3:12" ht="12"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3:12" ht="12"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3:12" ht="12"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3:12" ht="12"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3:12" ht="12"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3:12" ht="12"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3:12" ht="12"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3:12" ht="12"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3:12" ht="12"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3:12" ht="12"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3:12" ht="12"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3:12" ht="12"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3:12" ht="12"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3:12" ht="12"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3:12" ht="12"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3:12" ht="12"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3:12" ht="12"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3:12" ht="12"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3:12" ht="12"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3:12" ht="12"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3:12" ht="12"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3:12" ht="12"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3:12" ht="12"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</sheetData>
  <mergeCells count="3">
    <mergeCell ref="C4:C5"/>
    <mergeCell ref="B7:C7"/>
    <mergeCell ref="B80:B8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48"/>
  <sheetViews>
    <sheetView workbookViewId="0" topLeftCell="J1">
      <selection activeCell="Q15" sqref="Q15"/>
    </sheetView>
  </sheetViews>
  <sheetFormatPr defaultColWidth="9.00390625" defaultRowHeight="13.5"/>
  <cols>
    <col min="1" max="1" width="3.625" style="30" customWidth="1"/>
    <col min="2" max="2" width="3.375" style="33" customWidth="1"/>
    <col min="3" max="3" width="8.625" style="30" customWidth="1"/>
    <col min="4" max="5" width="14.125" style="30" bestFit="1" customWidth="1"/>
    <col min="6" max="6" width="8.50390625" style="30" bestFit="1" customWidth="1"/>
    <col min="7" max="8" width="8.625" style="30" customWidth="1"/>
    <col min="9" max="9" width="13.375" style="30" bestFit="1" customWidth="1"/>
    <col min="10" max="10" width="13.125" style="30" bestFit="1" customWidth="1"/>
    <col min="11" max="11" width="6.75390625" style="30" bestFit="1" customWidth="1"/>
    <col min="12" max="13" width="8.625" style="30" customWidth="1"/>
    <col min="14" max="15" width="14.125" style="30" bestFit="1" customWidth="1"/>
    <col min="16" max="16" width="7.625" style="30" bestFit="1" customWidth="1"/>
    <col min="17" max="18" width="8.625" style="30" customWidth="1"/>
    <col min="19" max="19" width="5.25390625" style="33" customWidth="1"/>
    <col min="20" max="16384" width="9.00390625" style="30" customWidth="1"/>
  </cols>
  <sheetData>
    <row r="1" spans="2:10" ht="14.25">
      <c r="B1" s="47" t="s">
        <v>178</v>
      </c>
      <c r="J1" s="32"/>
    </row>
    <row r="2" ht="12">
      <c r="R2" s="32"/>
    </row>
    <row r="3" spans="2:19" ht="12">
      <c r="B3" s="198"/>
      <c r="C3" s="198"/>
      <c r="D3" s="161" t="s">
        <v>136</v>
      </c>
      <c r="E3" s="162"/>
      <c r="F3" s="163"/>
      <c r="G3" s="161" t="s">
        <v>125</v>
      </c>
      <c r="H3" s="163"/>
      <c r="I3" s="161" t="s">
        <v>137</v>
      </c>
      <c r="J3" s="162"/>
      <c r="K3" s="164"/>
      <c r="L3" s="161" t="s">
        <v>125</v>
      </c>
      <c r="M3" s="163"/>
      <c r="N3" s="161" t="s">
        <v>137</v>
      </c>
      <c r="O3" s="162"/>
      <c r="P3" s="163"/>
      <c r="Q3" s="161" t="s">
        <v>125</v>
      </c>
      <c r="R3" s="163"/>
      <c r="S3" s="160"/>
    </row>
    <row r="4" spans="2:19" ht="12">
      <c r="B4" s="199" t="s">
        <v>0</v>
      </c>
      <c r="C4" s="200" t="s">
        <v>1</v>
      </c>
      <c r="D4" s="166" t="s">
        <v>138</v>
      </c>
      <c r="E4" s="167"/>
      <c r="F4" s="168"/>
      <c r="G4" s="166" t="s">
        <v>139</v>
      </c>
      <c r="H4" s="168"/>
      <c r="I4" s="166" t="s">
        <v>140</v>
      </c>
      <c r="J4" s="167"/>
      <c r="K4" s="168"/>
      <c r="L4" s="166" t="s">
        <v>139</v>
      </c>
      <c r="M4" s="168"/>
      <c r="N4" s="169" t="s">
        <v>141</v>
      </c>
      <c r="O4" s="167"/>
      <c r="P4" s="168"/>
      <c r="Q4" s="169" t="s">
        <v>139</v>
      </c>
      <c r="R4" s="168"/>
      <c r="S4" s="165" t="s">
        <v>275</v>
      </c>
    </row>
    <row r="5" spans="2:19" ht="12" customHeight="1">
      <c r="B5" s="201" t="s">
        <v>21</v>
      </c>
      <c r="C5" s="202"/>
      <c r="D5" s="160" t="s">
        <v>30</v>
      </c>
      <c r="E5" s="160" t="s">
        <v>142</v>
      </c>
      <c r="F5" s="160" t="s">
        <v>143</v>
      </c>
      <c r="G5" s="160" t="s">
        <v>144</v>
      </c>
      <c r="H5" s="160" t="s">
        <v>145</v>
      </c>
      <c r="I5" s="160" t="s">
        <v>30</v>
      </c>
      <c r="J5" s="160" t="s">
        <v>142</v>
      </c>
      <c r="K5" s="160" t="s">
        <v>143</v>
      </c>
      <c r="L5" s="160" t="s">
        <v>144</v>
      </c>
      <c r="M5" s="160" t="s">
        <v>145</v>
      </c>
      <c r="N5" s="160" t="s">
        <v>30</v>
      </c>
      <c r="O5" s="184" t="s">
        <v>142</v>
      </c>
      <c r="P5" s="160" t="s">
        <v>143</v>
      </c>
      <c r="Q5" s="160" t="s">
        <v>144</v>
      </c>
      <c r="R5" s="184" t="s">
        <v>145</v>
      </c>
      <c r="S5" s="183" t="s">
        <v>278</v>
      </c>
    </row>
    <row r="6" spans="2:19" ht="12" customHeight="1">
      <c r="B6" s="203"/>
      <c r="C6" s="204"/>
      <c r="D6" s="170" t="s">
        <v>146</v>
      </c>
      <c r="E6" s="170" t="s">
        <v>147</v>
      </c>
      <c r="F6" s="171" t="s">
        <v>148</v>
      </c>
      <c r="G6" s="170"/>
      <c r="H6" s="170"/>
      <c r="I6" s="170" t="s">
        <v>149</v>
      </c>
      <c r="J6" s="170" t="s">
        <v>150</v>
      </c>
      <c r="K6" s="170" t="s">
        <v>151</v>
      </c>
      <c r="L6" s="170"/>
      <c r="M6" s="170"/>
      <c r="N6" s="170" t="s">
        <v>152</v>
      </c>
      <c r="O6" s="170" t="s">
        <v>153</v>
      </c>
      <c r="P6" s="170" t="s">
        <v>154</v>
      </c>
      <c r="Q6" s="170"/>
      <c r="R6" s="171"/>
      <c r="S6" s="172"/>
    </row>
    <row r="7" spans="2:19" ht="12" customHeight="1">
      <c r="B7" s="256"/>
      <c r="C7" s="256"/>
      <c r="D7" s="173" t="s">
        <v>131</v>
      </c>
      <c r="E7" s="173" t="s">
        <v>131</v>
      </c>
      <c r="F7" s="173" t="s">
        <v>33</v>
      </c>
      <c r="G7" s="174" t="s">
        <v>131</v>
      </c>
      <c r="H7" s="173" t="s">
        <v>131</v>
      </c>
      <c r="I7" s="173" t="s">
        <v>131</v>
      </c>
      <c r="J7" s="174" t="s">
        <v>131</v>
      </c>
      <c r="K7" s="173" t="s">
        <v>33</v>
      </c>
      <c r="L7" s="173" t="s">
        <v>131</v>
      </c>
      <c r="M7" s="174" t="s">
        <v>131</v>
      </c>
      <c r="N7" s="173" t="s">
        <v>131</v>
      </c>
      <c r="O7" s="173" t="s">
        <v>131</v>
      </c>
      <c r="P7" s="174" t="s">
        <v>33</v>
      </c>
      <c r="Q7" s="173" t="s">
        <v>131</v>
      </c>
      <c r="R7" s="173" t="s">
        <v>131</v>
      </c>
      <c r="S7" s="176"/>
    </row>
    <row r="8" spans="2:19" ht="12" customHeight="1">
      <c r="B8" s="227"/>
      <c r="C8" s="227" t="s">
        <v>298</v>
      </c>
      <c r="D8" s="173">
        <v>44422389858</v>
      </c>
      <c r="E8" s="173">
        <v>41799229997</v>
      </c>
      <c r="F8" s="229">
        <v>94.09496006544187</v>
      </c>
      <c r="G8" s="174">
        <v>71337</v>
      </c>
      <c r="H8" s="173">
        <v>67125</v>
      </c>
      <c r="I8" s="173">
        <v>6493300925</v>
      </c>
      <c r="J8" s="174">
        <v>1208369276</v>
      </c>
      <c r="K8" s="229">
        <v>18.61</v>
      </c>
      <c r="L8" s="173">
        <v>10428</v>
      </c>
      <c r="M8" s="174">
        <v>1941</v>
      </c>
      <c r="N8" s="173">
        <v>50915690783</v>
      </c>
      <c r="O8" s="173">
        <v>43007599273</v>
      </c>
      <c r="P8" s="230">
        <v>84.46826236001812</v>
      </c>
      <c r="Q8" s="173">
        <v>81765</v>
      </c>
      <c r="R8" s="173">
        <v>69065</v>
      </c>
      <c r="S8" s="176" t="s">
        <v>299</v>
      </c>
    </row>
    <row r="9" spans="2:19" ht="12" customHeight="1">
      <c r="B9" s="227"/>
      <c r="C9" s="227" t="s">
        <v>300</v>
      </c>
      <c r="D9" s="173">
        <v>43413667448</v>
      </c>
      <c r="E9" s="173">
        <v>40790507587</v>
      </c>
      <c r="F9" s="229">
        <v>93.9577556672862</v>
      </c>
      <c r="G9" s="174">
        <v>70939</v>
      </c>
      <c r="H9" s="173">
        <v>66653</v>
      </c>
      <c r="I9" s="173">
        <v>6493300925</v>
      </c>
      <c r="J9" s="174">
        <v>1208369276</v>
      </c>
      <c r="K9" s="229">
        <v>18.61</v>
      </c>
      <c r="L9" s="173">
        <v>10610</v>
      </c>
      <c r="M9" s="174">
        <v>1975</v>
      </c>
      <c r="N9" s="173">
        <v>49906968373</v>
      </c>
      <c r="O9" s="173">
        <v>41998876863</v>
      </c>
      <c r="P9" s="230">
        <v>84.15</v>
      </c>
      <c r="Q9" s="173">
        <v>81550</v>
      </c>
      <c r="R9" s="173">
        <v>68628</v>
      </c>
      <c r="S9" s="176" t="s">
        <v>301</v>
      </c>
    </row>
    <row r="10" spans="2:19" ht="12" customHeight="1">
      <c r="B10" s="227"/>
      <c r="C10" s="227" t="s">
        <v>302</v>
      </c>
      <c r="D10" s="173">
        <v>25954603473</v>
      </c>
      <c r="E10" s="173">
        <v>24021647719</v>
      </c>
      <c r="F10" s="229">
        <v>92.55</v>
      </c>
      <c r="G10" s="174">
        <v>72953</v>
      </c>
      <c r="H10" s="173">
        <v>67520</v>
      </c>
      <c r="I10" s="173">
        <v>4839076879</v>
      </c>
      <c r="J10" s="174">
        <v>849177828</v>
      </c>
      <c r="K10" s="229">
        <v>17.55</v>
      </c>
      <c r="L10" s="173">
        <v>13602</v>
      </c>
      <c r="M10" s="174">
        <v>2387</v>
      </c>
      <c r="N10" s="173">
        <v>30793680352</v>
      </c>
      <c r="O10" s="173">
        <v>24870825547</v>
      </c>
      <c r="P10" s="230">
        <v>80.77</v>
      </c>
      <c r="Q10" s="173">
        <v>86555</v>
      </c>
      <c r="R10" s="173">
        <v>69907</v>
      </c>
      <c r="S10" s="176" t="s">
        <v>303</v>
      </c>
    </row>
    <row r="11" spans="2:19" ht="12" customHeight="1">
      <c r="B11" s="227"/>
      <c r="C11" s="227" t="s">
        <v>304</v>
      </c>
      <c r="D11" s="173">
        <v>17459063975</v>
      </c>
      <c r="E11" s="173">
        <v>16768859868</v>
      </c>
      <c r="F11" s="229">
        <v>96.05</v>
      </c>
      <c r="G11" s="174">
        <v>68143</v>
      </c>
      <c r="H11" s="173">
        <v>65449</v>
      </c>
      <c r="I11" s="173">
        <v>1654224046</v>
      </c>
      <c r="J11" s="174">
        <v>359191448</v>
      </c>
      <c r="K11" s="229">
        <v>21.71</v>
      </c>
      <c r="L11" s="173">
        <v>6456</v>
      </c>
      <c r="M11" s="174">
        <v>1402</v>
      </c>
      <c r="N11" s="173">
        <v>19113288021</v>
      </c>
      <c r="O11" s="173">
        <v>17128051316</v>
      </c>
      <c r="P11" s="230">
        <v>89.61</v>
      </c>
      <c r="Q11" s="173">
        <v>74599</v>
      </c>
      <c r="R11" s="173">
        <v>66851</v>
      </c>
      <c r="S11" s="176" t="s">
        <v>305</v>
      </c>
    </row>
    <row r="12" spans="2:19" ht="12" customHeight="1">
      <c r="B12" s="227"/>
      <c r="C12" s="227" t="s">
        <v>306</v>
      </c>
      <c r="D12" s="173">
        <v>1008722410</v>
      </c>
      <c r="E12" s="173">
        <v>1008722410</v>
      </c>
      <c r="F12" s="229">
        <v>100</v>
      </c>
      <c r="G12" s="174">
        <v>94045</v>
      </c>
      <c r="H12" s="173">
        <v>94045</v>
      </c>
      <c r="I12" s="173">
        <v>0</v>
      </c>
      <c r="J12" s="174">
        <v>0</v>
      </c>
      <c r="K12" s="173" t="s">
        <v>106</v>
      </c>
      <c r="L12" s="173" t="s">
        <v>106</v>
      </c>
      <c r="M12" s="174" t="s">
        <v>106</v>
      </c>
      <c r="N12" s="173">
        <v>1008722410</v>
      </c>
      <c r="O12" s="173">
        <v>1008722410</v>
      </c>
      <c r="P12" s="230">
        <v>100</v>
      </c>
      <c r="Q12" s="173">
        <v>94045</v>
      </c>
      <c r="R12" s="173">
        <v>94045</v>
      </c>
      <c r="S12" s="176" t="s">
        <v>307</v>
      </c>
    </row>
    <row r="13" spans="2:19" ht="12" customHeight="1">
      <c r="B13" s="227"/>
      <c r="C13" s="227"/>
      <c r="D13" s="173"/>
      <c r="E13" s="173"/>
      <c r="F13" s="173"/>
      <c r="G13" s="174"/>
      <c r="H13" s="173"/>
      <c r="I13" s="173"/>
      <c r="J13" s="174"/>
      <c r="K13" s="173"/>
      <c r="L13" s="173"/>
      <c r="M13" s="174"/>
      <c r="N13" s="173"/>
      <c r="O13" s="173"/>
      <c r="P13" s="174"/>
      <c r="Q13" s="173"/>
      <c r="R13" s="173"/>
      <c r="S13" s="176"/>
    </row>
    <row r="14" spans="2:19" ht="12" customHeight="1">
      <c r="B14" s="176">
        <v>1</v>
      </c>
      <c r="C14" s="177" t="s">
        <v>34</v>
      </c>
      <c r="D14" s="173">
        <v>5801606351</v>
      </c>
      <c r="E14" s="173">
        <v>5289255549</v>
      </c>
      <c r="F14" s="178">
        <f>E14/D14*100</f>
        <v>91.16881134288458</v>
      </c>
      <c r="G14" s="173">
        <v>75852</v>
      </c>
      <c r="H14" s="173">
        <v>69153</v>
      </c>
      <c r="I14" s="173">
        <v>1108627891</v>
      </c>
      <c r="J14" s="173">
        <v>217275452</v>
      </c>
      <c r="K14" s="178">
        <f>J14/I14*100</f>
        <v>19.598591534984212</v>
      </c>
      <c r="L14" s="173">
        <v>14495</v>
      </c>
      <c r="M14" s="173">
        <v>2841</v>
      </c>
      <c r="N14" s="173">
        <f>D14+I14</f>
        <v>6910234242</v>
      </c>
      <c r="O14" s="173">
        <f>E14+J14</f>
        <v>5506531001</v>
      </c>
      <c r="P14" s="178">
        <f>O14/N14*100</f>
        <v>79.68660407387678</v>
      </c>
      <c r="Q14" s="173">
        <v>90346</v>
      </c>
      <c r="R14" s="173">
        <v>71994</v>
      </c>
      <c r="S14" s="64" t="s">
        <v>205</v>
      </c>
    </row>
    <row r="15" spans="2:19" ht="12" customHeight="1">
      <c r="B15" s="176">
        <v>2</v>
      </c>
      <c r="C15" s="179" t="s">
        <v>37</v>
      </c>
      <c r="D15" s="173">
        <v>4891585000</v>
      </c>
      <c r="E15" s="173">
        <v>4590521094</v>
      </c>
      <c r="F15" s="178">
        <f aca="true" t="shared" si="0" ref="F15:F78">E15/D15*100</f>
        <v>93.84526884435208</v>
      </c>
      <c r="G15" s="174">
        <v>77240</v>
      </c>
      <c r="H15" s="173">
        <v>72486</v>
      </c>
      <c r="I15" s="173">
        <v>819285145</v>
      </c>
      <c r="J15" s="174">
        <v>101633076</v>
      </c>
      <c r="K15" s="178">
        <f aca="true" t="shared" si="1" ref="K15:K78">J15/I15*100</f>
        <v>12.405092002492001</v>
      </c>
      <c r="L15" s="173">
        <v>12937</v>
      </c>
      <c r="M15" s="174">
        <v>1605</v>
      </c>
      <c r="N15" s="173">
        <f aca="true" t="shared" si="2" ref="N15:N78">D15+I15</f>
        <v>5710870145</v>
      </c>
      <c r="O15" s="173">
        <f aca="true" t="shared" si="3" ref="O15:O78">E15+J15</f>
        <v>4692154170</v>
      </c>
      <c r="P15" s="178">
        <f aca="true" t="shared" si="4" ref="P15:P78">O15/N15*100</f>
        <v>82.16180811094243</v>
      </c>
      <c r="Q15" s="173">
        <v>90176</v>
      </c>
      <c r="R15" s="173">
        <v>74091</v>
      </c>
      <c r="S15" s="69" t="s">
        <v>221</v>
      </c>
    </row>
    <row r="16" spans="2:19" ht="12" customHeight="1">
      <c r="B16" s="176">
        <v>3</v>
      </c>
      <c r="C16" s="179" t="s">
        <v>39</v>
      </c>
      <c r="D16" s="173">
        <v>2824562981</v>
      </c>
      <c r="E16" s="173">
        <v>2598080181</v>
      </c>
      <c r="F16" s="178">
        <f t="shared" si="0"/>
        <v>91.98166932288348</v>
      </c>
      <c r="G16" s="174">
        <v>68388</v>
      </c>
      <c r="H16" s="173">
        <v>62904</v>
      </c>
      <c r="I16" s="173">
        <v>820491928</v>
      </c>
      <c r="J16" s="174">
        <v>116470606</v>
      </c>
      <c r="K16" s="178">
        <f t="shared" si="1"/>
        <v>14.195216555500348</v>
      </c>
      <c r="L16" s="173">
        <v>19866</v>
      </c>
      <c r="M16" s="174">
        <v>2820</v>
      </c>
      <c r="N16" s="173">
        <f t="shared" si="2"/>
        <v>3645054909</v>
      </c>
      <c r="O16" s="173">
        <f t="shared" si="3"/>
        <v>2714550787</v>
      </c>
      <c r="P16" s="178">
        <f t="shared" si="4"/>
        <v>74.47215075683789</v>
      </c>
      <c r="Q16" s="173">
        <v>88254</v>
      </c>
      <c r="R16" s="173">
        <v>65724</v>
      </c>
      <c r="S16" s="69" t="s">
        <v>222</v>
      </c>
    </row>
    <row r="17" spans="2:19" ht="12" customHeight="1">
      <c r="B17" s="176">
        <v>4</v>
      </c>
      <c r="C17" s="179" t="s">
        <v>40</v>
      </c>
      <c r="D17" s="173">
        <v>2474073273</v>
      </c>
      <c r="E17" s="173">
        <v>2277421736</v>
      </c>
      <c r="F17" s="178">
        <f t="shared" si="0"/>
        <v>92.0515071584139</v>
      </c>
      <c r="G17" s="174">
        <v>78815</v>
      </c>
      <c r="H17" s="173">
        <v>72550</v>
      </c>
      <c r="I17" s="173">
        <v>497977745</v>
      </c>
      <c r="J17" s="174">
        <v>97294338</v>
      </c>
      <c r="K17" s="178">
        <f t="shared" si="1"/>
        <v>19.537888786576197</v>
      </c>
      <c r="L17" s="173">
        <v>15864</v>
      </c>
      <c r="M17" s="174">
        <v>3099</v>
      </c>
      <c r="N17" s="173">
        <f t="shared" si="2"/>
        <v>2972051018</v>
      </c>
      <c r="O17" s="173">
        <f t="shared" si="3"/>
        <v>2374716074</v>
      </c>
      <c r="P17" s="178">
        <f t="shared" si="4"/>
        <v>79.90159185080314</v>
      </c>
      <c r="Q17" s="173">
        <v>94678</v>
      </c>
      <c r="R17" s="173">
        <v>75650</v>
      </c>
      <c r="S17" s="69" t="s">
        <v>223</v>
      </c>
    </row>
    <row r="18" spans="2:19" ht="12" customHeight="1">
      <c r="B18" s="176">
        <v>5</v>
      </c>
      <c r="C18" s="179" t="s">
        <v>41</v>
      </c>
      <c r="D18" s="173">
        <v>2633863273</v>
      </c>
      <c r="E18" s="173">
        <v>2348128747</v>
      </c>
      <c r="F18" s="178">
        <f t="shared" si="0"/>
        <v>89.15150498019037</v>
      </c>
      <c r="G18" s="174">
        <v>69675</v>
      </c>
      <c r="H18" s="173">
        <v>62117</v>
      </c>
      <c r="I18" s="173">
        <v>629284615</v>
      </c>
      <c r="J18" s="174">
        <v>108573606</v>
      </c>
      <c r="K18" s="178">
        <f t="shared" si="1"/>
        <v>17.253497608550305</v>
      </c>
      <c r="L18" s="173">
        <v>16647</v>
      </c>
      <c r="M18" s="174">
        <v>2872</v>
      </c>
      <c r="N18" s="173">
        <f t="shared" si="2"/>
        <v>3263147888</v>
      </c>
      <c r="O18" s="173">
        <f t="shared" si="3"/>
        <v>2456702353</v>
      </c>
      <c r="P18" s="178">
        <f t="shared" si="4"/>
        <v>75.28627072142065</v>
      </c>
      <c r="Q18" s="173">
        <v>86322</v>
      </c>
      <c r="R18" s="173">
        <v>64989</v>
      </c>
      <c r="S18" s="69" t="s">
        <v>224</v>
      </c>
    </row>
    <row r="19" spans="2:19" ht="12" customHeight="1">
      <c r="B19" s="176">
        <v>6</v>
      </c>
      <c r="C19" s="179" t="s">
        <v>42</v>
      </c>
      <c r="D19" s="173">
        <v>1229760522</v>
      </c>
      <c r="E19" s="173">
        <v>1208456162</v>
      </c>
      <c r="F19" s="178">
        <f t="shared" si="0"/>
        <v>98.26760091750612</v>
      </c>
      <c r="G19" s="174">
        <v>69758</v>
      </c>
      <c r="H19" s="173">
        <v>68549</v>
      </c>
      <c r="I19" s="173">
        <v>47658820</v>
      </c>
      <c r="J19" s="174">
        <v>10398692</v>
      </c>
      <c r="K19" s="178">
        <f t="shared" si="1"/>
        <v>21.819029510172513</v>
      </c>
      <c r="L19" s="173">
        <v>2703</v>
      </c>
      <c r="M19" s="174">
        <v>590</v>
      </c>
      <c r="N19" s="173">
        <f t="shared" si="2"/>
        <v>1277419342</v>
      </c>
      <c r="O19" s="173">
        <f t="shared" si="3"/>
        <v>1218854854</v>
      </c>
      <c r="P19" s="178">
        <f t="shared" si="4"/>
        <v>95.41540619634677</v>
      </c>
      <c r="Q19" s="173">
        <v>72461</v>
      </c>
      <c r="R19" s="173">
        <v>69139</v>
      </c>
      <c r="S19" s="69" t="s">
        <v>225</v>
      </c>
    </row>
    <row r="20" spans="2:19" ht="12" customHeight="1">
      <c r="B20" s="176">
        <v>7</v>
      </c>
      <c r="C20" s="179" t="s">
        <v>43</v>
      </c>
      <c r="D20" s="173">
        <v>1672913060</v>
      </c>
      <c r="E20" s="173">
        <v>1551794256</v>
      </c>
      <c r="F20" s="178">
        <f t="shared" si="0"/>
        <v>92.76000606989105</v>
      </c>
      <c r="G20" s="174">
        <v>68737</v>
      </c>
      <c r="H20" s="173">
        <v>63760</v>
      </c>
      <c r="I20" s="173">
        <v>312409494</v>
      </c>
      <c r="J20" s="174">
        <v>61843424</v>
      </c>
      <c r="K20" s="178">
        <f t="shared" si="1"/>
        <v>19.795628874198044</v>
      </c>
      <c r="L20" s="173">
        <v>12836</v>
      </c>
      <c r="M20" s="174">
        <v>2541</v>
      </c>
      <c r="N20" s="173">
        <f t="shared" si="2"/>
        <v>1985322554</v>
      </c>
      <c r="O20" s="173">
        <f t="shared" si="3"/>
        <v>1613637680</v>
      </c>
      <c r="P20" s="178">
        <f t="shared" si="4"/>
        <v>81.27836339484813</v>
      </c>
      <c r="Q20" s="173">
        <v>81573</v>
      </c>
      <c r="R20" s="173">
        <v>66301</v>
      </c>
      <c r="S20" s="64" t="s">
        <v>226</v>
      </c>
    </row>
    <row r="21" spans="2:19" ht="12" customHeight="1">
      <c r="B21" s="176">
        <v>8</v>
      </c>
      <c r="C21" s="179" t="s">
        <v>44</v>
      </c>
      <c r="D21" s="173">
        <v>977277479</v>
      </c>
      <c r="E21" s="173">
        <v>921082807</v>
      </c>
      <c r="F21" s="178">
        <f t="shared" si="0"/>
        <v>94.24987547472175</v>
      </c>
      <c r="G21" s="174">
        <v>69222</v>
      </c>
      <c r="H21" s="173">
        <v>65242</v>
      </c>
      <c r="I21" s="173">
        <v>135141052</v>
      </c>
      <c r="J21" s="174">
        <v>27013280</v>
      </c>
      <c r="K21" s="178">
        <f t="shared" si="1"/>
        <v>19.988951987735007</v>
      </c>
      <c r="L21" s="173">
        <v>9572</v>
      </c>
      <c r="M21" s="174">
        <v>1913</v>
      </c>
      <c r="N21" s="173">
        <f t="shared" si="2"/>
        <v>1112418531</v>
      </c>
      <c r="O21" s="173">
        <f t="shared" si="3"/>
        <v>948096087</v>
      </c>
      <c r="P21" s="178">
        <f t="shared" si="4"/>
        <v>85.22836150056906</v>
      </c>
      <c r="Q21" s="173">
        <v>78794</v>
      </c>
      <c r="R21" s="173">
        <v>67155</v>
      </c>
      <c r="S21" s="69" t="s">
        <v>227</v>
      </c>
    </row>
    <row r="22" spans="2:19" ht="12" customHeight="1">
      <c r="B22" s="176">
        <v>9</v>
      </c>
      <c r="C22" s="179" t="s">
        <v>45</v>
      </c>
      <c r="D22" s="173">
        <v>1307402269</v>
      </c>
      <c r="E22" s="173">
        <v>1218746194</v>
      </c>
      <c r="F22" s="178">
        <f t="shared" si="0"/>
        <v>93.21891378788789</v>
      </c>
      <c r="G22" s="174">
        <v>71047</v>
      </c>
      <c r="H22" s="173">
        <v>66229</v>
      </c>
      <c r="I22" s="173">
        <v>180845766</v>
      </c>
      <c r="J22" s="174">
        <v>48145184</v>
      </c>
      <c r="K22" s="178">
        <f t="shared" si="1"/>
        <v>26.62223455095985</v>
      </c>
      <c r="L22" s="173">
        <v>9829</v>
      </c>
      <c r="M22" s="174">
        <v>2616</v>
      </c>
      <c r="N22" s="173">
        <f t="shared" si="2"/>
        <v>1488248035</v>
      </c>
      <c r="O22" s="173">
        <f t="shared" si="3"/>
        <v>1266891378</v>
      </c>
      <c r="P22" s="178">
        <f t="shared" si="4"/>
        <v>85.12635986782942</v>
      </c>
      <c r="Q22" s="173">
        <v>80874</v>
      </c>
      <c r="R22" s="173">
        <v>68845</v>
      </c>
      <c r="S22" s="69" t="s">
        <v>228</v>
      </c>
    </row>
    <row r="23" spans="2:19" ht="12" customHeight="1">
      <c r="B23" s="176">
        <v>10</v>
      </c>
      <c r="C23" s="179" t="s">
        <v>46</v>
      </c>
      <c r="D23" s="173">
        <v>1247061510</v>
      </c>
      <c r="E23" s="173">
        <v>1195324145</v>
      </c>
      <c r="F23" s="178">
        <f t="shared" si="0"/>
        <v>95.85125797042681</v>
      </c>
      <c r="G23" s="174">
        <v>71265</v>
      </c>
      <c r="H23" s="173">
        <v>68308</v>
      </c>
      <c r="I23" s="173">
        <v>144230201</v>
      </c>
      <c r="J23" s="174">
        <v>32104820</v>
      </c>
      <c r="K23" s="178">
        <f t="shared" si="1"/>
        <v>22.259429562883295</v>
      </c>
      <c r="L23" s="173">
        <v>8242</v>
      </c>
      <c r="M23" s="174">
        <v>1835</v>
      </c>
      <c r="N23" s="173">
        <f t="shared" si="2"/>
        <v>1391291711</v>
      </c>
      <c r="O23" s="173">
        <f t="shared" si="3"/>
        <v>1227428965</v>
      </c>
      <c r="P23" s="178">
        <f t="shared" si="4"/>
        <v>88.22225815733333</v>
      </c>
      <c r="Q23" s="173">
        <v>79507</v>
      </c>
      <c r="R23" s="173">
        <v>70143</v>
      </c>
      <c r="S23" s="69" t="s">
        <v>229</v>
      </c>
    </row>
    <row r="24" spans="2:19" ht="12" customHeight="1">
      <c r="B24" s="176">
        <v>11</v>
      </c>
      <c r="C24" s="179" t="s">
        <v>47</v>
      </c>
      <c r="D24" s="173">
        <v>894497755</v>
      </c>
      <c r="E24" s="173">
        <v>822836848</v>
      </c>
      <c r="F24" s="178">
        <f t="shared" si="0"/>
        <v>91.9886990661033</v>
      </c>
      <c r="G24" s="174">
        <v>66392</v>
      </c>
      <c r="H24" s="173">
        <v>61073</v>
      </c>
      <c r="I24" s="173">
        <v>143124222</v>
      </c>
      <c r="J24" s="174">
        <v>28425350</v>
      </c>
      <c r="K24" s="178">
        <f t="shared" si="1"/>
        <v>19.8606145087028</v>
      </c>
      <c r="L24" s="173">
        <v>10623</v>
      </c>
      <c r="M24" s="174">
        <v>2110</v>
      </c>
      <c r="N24" s="173">
        <f t="shared" si="2"/>
        <v>1037621977</v>
      </c>
      <c r="O24" s="173">
        <f t="shared" si="3"/>
        <v>851262198</v>
      </c>
      <c r="P24" s="178">
        <f t="shared" si="4"/>
        <v>82.03972321993331</v>
      </c>
      <c r="Q24" s="173">
        <v>77015</v>
      </c>
      <c r="R24" s="173">
        <v>63183</v>
      </c>
      <c r="S24" s="69" t="s">
        <v>230</v>
      </c>
    </row>
    <row r="25" spans="2:19" ht="12" customHeight="1">
      <c r="B25" s="176">
        <v>12</v>
      </c>
      <c r="C25" s="179" t="s">
        <v>48</v>
      </c>
      <c r="D25" s="173">
        <v>228039507</v>
      </c>
      <c r="E25" s="173">
        <v>220936206</v>
      </c>
      <c r="F25" s="178">
        <f t="shared" si="0"/>
        <v>96.88505685113589</v>
      </c>
      <c r="G25" s="174">
        <v>62786</v>
      </c>
      <c r="H25" s="173">
        <v>60830</v>
      </c>
      <c r="I25" s="173">
        <v>14371925</v>
      </c>
      <c r="J25" s="174">
        <v>7505117</v>
      </c>
      <c r="K25" s="178">
        <f t="shared" si="1"/>
        <v>52.22068024986214</v>
      </c>
      <c r="L25" s="173">
        <v>3957</v>
      </c>
      <c r="M25" s="174">
        <v>2066</v>
      </c>
      <c r="N25" s="173">
        <f t="shared" si="2"/>
        <v>242411432</v>
      </c>
      <c r="O25" s="173">
        <f t="shared" si="3"/>
        <v>228441323</v>
      </c>
      <c r="P25" s="178">
        <f t="shared" si="4"/>
        <v>94.23702550463874</v>
      </c>
      <c r="Q25" s="173">
        <v>66743</v>
      </c>
      <c r="R25" s="173">
        <v>62897</v>
      </c>
      <c r="S25" s="69" t="s">
        <v>231</v>
      </c>
    </row>
    <row r="26" spans="2:19" ht="12" customHeight="1">
      <c r="B26" s="176">
        <v>13</v>
      </c>
      <c r="C26" s="179" t="s">
        <v>49</v>
      </c>
      <c r="D26" s="173">
        <v>346841411</v>
      </c>
      <c r="E26" s="173">
        <v>341767953</v>
      </c>
      <c r="F26" s="178">
        <f t="shared" si="0"/>
        <v>98.53723983379827</v>
      </c>
      <c r="G26" s="174">
        <v>61053</v>
      </c>
      <c r="H26" s="173">
        <v>60160</v>
      </c>
      <c r="I26" s="173">
        <v>13099092</v>
      </c>
      <c r="J26" s="174">
        <v>1408220</v>
      </c>
      <c r="K26" s="178">
        <f t="shared" si="1"/>
        <v>10.750516142645612</v>
      </c>
      <c r="L26" s="173">
        <v>2306</v>
      </c>
      <c r="M26" s="174">
        <v>248</v>
      </c>
      <c r="N26" s="173">
        <f t="shared" si="2"/>
        <v>359940503</v>
      </c>
      <c r="O26" s="173">
        <f t="shared" si="3"/>
        <v>343176173</v>
      </c>
      <c r="P26" s="178">
        <f t="shared" si="4"/>
        <v>95.34247191958833</v>
      </c>
      <c r="Q26" s="173">
        <v>63359</v>
      </c>
      <c r="R26" s="173">
        <v>60408</v>
      </c>
      <c r="S26" s="69" t="s">
        <v>232</v>
      </c>
    </row>
    <row r="27" spans="2:19" ht="12" customHeight="1">
      <c r="B27" s="176">
        <v>14</v>
      </c>
      <c r="C27" s="179" t="s">
        <v>50</v>
      </c>
      <c r="D27" s="173">
        <v>436849779</v>
      </c>
      <c r="E27" s="173">
        <v>418826240</v>
      </c>
      <c r="F27" s="178">
        <f t="shared" si="0"/>
        <v>95.87420210186256</v>
      </c>
      <c r="G27" s="174">
        <v>70087</v>
      </c>
      <c r="H27" s="173">
        <v>67195</v>
      </c>
      <c r="I27" s="173">
        <v>31941027</v>
      </c>
      <c r="J27" s="174">
        <v>8567367</v>
      </c>
      <c r="K27" s="178">
        <f t="shared" si="1"/>
        <v>26.82245314153487</v>
      </c>
      <c r="L27" s="173">
        <v>5125</v>
      </c>
      <c r="M27" s="174">
        <v>1375</v>
      </c>
      <c r="N27" s="173">
        <f t="shared" si="2"/>
        <v>468790806</v>
      </c>
      <c r="O27" s="173">
        <f t="shared" si="3"/>
        <v>427393607</v>
      </c>
      <c r="P27" s="178">
        <f t="shared" si="4"/>
        <v>91.16936627805794</v>
      </c>
      <c r="Q27" s="173">
        <v>75211</v>
      </c>
      <c r="R27" s="173">
        <v>68569</v>
      </c>
      <c r="S27" s="69" t="s">
        <v>233</v>
      </c>
    </row>
    <row r="28" spans="2:19" ht="12" customHeight="1">
      <c r="B28" s="176">
        <v>15</v>
      </c>
      <c r="C28" s="179" t="s">
        <v>51</v>
      </c>
      <c r="D28" s="173">
        <v>312955030</v>
      </c>
      <c r="E28" s="173">
        <v>300575630</v>
      </c>
      <c r="F28" s="178">
        <f t="shared" si="0"/>
        <v>96.0443518035163</v>
      </c>
      <c r="G28" s="174">
        <v>666615</v>
      </c>
      <c r="H28" s="173">
        <v>63979</v>
      </c>
      <c r="I28" s="173">
        <v>19130290</v>
      </c>
      <c r="J28" s="174">
        <v>7779864</v>
      </c>
      <c r="K28" s="178">
        <f t="shared" si="1"/>
        <v>40.66777869023418</v>
      </c>
      <c r="L28" s="173">
        <v>4072</v>
      </c>
      <c r="M28" s="174">
        <v>1656</v>
      </c>
      <c r="N28" s="173">
        <f t="shared" si="2"/>
        <v>332085320</v>
      </c>
      <c r="O28" s="173">
        <f t="shared" si="3"/>
        <v>308355494</v>
      </c>
      <c r="P28" s="178">
        <f t="shared" si="4"/>
        <v>92.85429840740927</v>
      </c>
      <c r="Q28" s="173">
        <v>70687</v>
      </c>
      <c r="R28" s="173">
        <v>65635</v>
      </c>
      <c r="S28" s="69" t="s">
        <v>234</v>
      </c>
    </row>
    <row r="29" spans="2:19" ht="12" customHeight="1">
      <c r="B29" s="176">
        <v>16</v>
      </c>
      <c r="C29" s="179" t="s">
        <v>52</v>
      </c>
      <c r="D29" s="173">
        <v>238735148</v>
      </c>
      <c r="E29" s="173">
        <v>231835251</v>
      </c>
      <c r="F29" s="178">
        <f t="shared" si="0"/>
        <v>97.10981099439954</v>
      </c>
      <c r="G29" s="174">
        <v>68780</v>
      </c>
      <c r="H29" s="173">
        <v>66792</v>
      </c>
      <c r="I29" s="173">
        <v>18104365</v>
      </c>
      <c r="J29" s="174">
        <v>3482130</v>
      </c>
      <c r="K29" s="178">
        <f t="shared" si="1"/>
        <v>19.23364890179799</v>
      </c>
      <c r="L29" s="173">
        <v>5216</v>
      </c>
      <c r="M29" s="174">
        <v>1003</v>
      </c>
      <c r="N29" s="173">
        <f t="shared" si="2"/>
        <v>256839513</v>
      </c>
      <c r="O29" s="173">
        <f t="shared" si="3"/>
        <v>235317381</v>
      </c>
      <c r="P29" s="178">
        <f t="shared" si="4"/>
        <v>91.62039681955011</v>
      </c>
      <c r="Q29" s="173">
        <v>73996</v>
      </c>
      <c r="R29" s="173">
        <v>67795</v>
      </c>
      <c r="S29" s="69" t="s">
        <v>235</v>
      </c>
    </row>
    <row r="30" spans="2:19" ht="12" customHeight="1">
      <c r="B30" s="176">
        <v>17</v>
      </c>
      <c r="C30" s="179" t="s">
        <v>53</v>
      </c>
      <c r="D30" s="173">
        <v>263122448</v>
      </c>
      <c r="E30" s="173">
        <v>251317248</v>
      </c>
      <c r="F30" s="178">
        <f t="shared" si="0"/>
        <v>95.51341966839712</v>
      </c>
      <c r="G30" s="174">
        <v>71715</v>
      </c>
      <c r="H30" s="173">
        <v>68497</v>
      </c>
      <c r="I30" s="173">
        <v>25082265</v>
      </c>
      <c r="J30" s="174">
        <v>10870605</v>
      </c>
      <c r="K30" s="178">
        <f t="shared" si="1"/>
        <v>43.33980603426365</v>
      </c>
      <c r="L30" s="173">
        <v>6836</v>
      </c>
      <c r="M30" s="174">
        <v>2963</v>
      </c>
      <c r="N30" s="173">
        <f t="shared" si="2"/>
        <v>288204713</v>
      </c>
      <c r="O30" s="173">
        <f t="shared" si="3"/>
        <v>262187853</v>
      </c>
      <c r="P30" s="178">
        <f t="shared" si="4"/>
        <v>90.9727846816995</v>
      </c>
      <c r="Q30" s="173">
        <v>78551</v>
      </c>
      <c r="R30" s="173">
        <v>71460</v>
      </c>
      <c r="S30" s="69" t="s">
        <v>236</v>
      </c>
    </row>
    <row r="31" spans="2:19" ht="12" customHeight="1">
      <c r="B31" s="176">
        <v>18</v>
      </c>
      <c r="C31" s="179" t="s">
        <v>54</v>
      </c>
      <c r="D31" s="173">
        <v>357933509</v>
      </c>
      <c r="E31" s="173">
        <v>336452555</v>
      </c>
      <c r="F31" s="178">
        <f t="shared" si="0"/>
        <v>93.99861888873892</v>
      </c>
      <c r="G31" s="174">
        <v>70252</v>
      </c>
      <c r="H31" s="173">
        <v>66036</v>
      </c>
      <c r="I31" s="173">
        <v>41549290</v>
      </c>
      <c r="J31" s="174">
        <v>16389244</v>
      </c>
      <c r="K31" s="178">
        <f t="shared" si="1"/>
        <v>39.445304600872845</v>
      </c>
      <c r="L31" s="173">
        <v>8155</v>
      </c>
      <c r="M31" s="174">
        <v>3217</v>
      </c>
      <c r="N31" s="173">
        <f t="shared" si="2"/>
        <v>399482799</v>
      </c>
      <c r="O31" s="173">
        <f t="shared" si="3"/>
        <v>352841799</v>
      </c>
      <c r="P31" s="178">
        <f t="shared" si="4"/>
        <v>88.32465374810793</v>
      </c>
      <c r="Q31" s="173">
        <v>78407</v>
      </c>
      <c r="R31" s="173">
        <v>69253</v>
      </c>
      <c r="S31" s="69" t="s">
        <v>237</v>
      </c>
    </row>
    <row r="32" spans="2:19" ht="12" customHeight="1">
      <c r="B32" s="176">
        <v>19</v>
      </c>
      <c r="C32" s="179" t="s">
        <v>55</v>
      </c>
      <c r="D32" s="173">
        <v>51332224</v>
      </c>
      <c r="E32" s="173">
        <v>51002724</v>
      </c>
      <c r="F32" s="178">
        <f t="shared" si="0"/>
        <v>99.35810301147288</v>
      </c>
      <c r="G32" s="174">
        <v>51642</v>
      </c>
      <c r="H32" s="173">
        <v>51311</v>
      </c>
      <c r="I32" s="173">
        <v>490510</v>
      </c>
      <c r="J32" s="174">
        <v>25950</v>
      </c>
      <c r="K32" s="178">
        <f t="shared" si="1"/>
        <v>5.290412020142301</v>
      </c>
      <c r="L32" s="173">
        <v>493</v>
      </c>
      <c r="M32" s="174">
        <v>26</v>
      </c>
      <c r="N32" s="173">
        <f t="shared" si="2"/>
        <v>51822734</v>
      </c>
      <c r="O32" s="173">
        <f t="shared" si="3"/>
        <v>51028674</v>
      </c>
      <c r="P32" s="178">
        <f t="shared" si="4"/>
        <v>98.4677381166343</v>
      </c>
      <c r="Q32" s="173">
        <v>52136</v>
      </c>
      <c r="R32" s="173">
        <v>51337</v>
      </c>
      <c r="S32" s="69" t="s">
        <v>238</v>
      </c>
    </row>
    <row r="33" spans="2:19" ht="12" customHeight="1">
      <c r="B33" s="176">
        <v>20</v>
      </c>
      <c r="C33" s="179" t="s">
        <v>56</v>
      </c>
      <c r="D33" s="173">
        <v>60935570</v>
      </c>
      <c r="E33" s="173">
        <v>60034370</v>
      </c>
      <c r="F33" s="178">
        <f t="shared" si="0"/>
        <v>98.52106085165036</v>
      </c>
      <c r="G33" s="174">
        <v>53219</v>
      </c>
      <c r="H33" s="173">
        <v>52432</v>
      </c>
      <c r="I33" s="173">
        <v>133000</v>
      </c>
      <c r="J33" s="174">
        <v>133000</v>
      </c>
      <c r="K33" s="178">
        <f t="shared" si="1"/>
        <v>100</v>
      </c>
      <c r="L33" s="173">
        <v>116</v>
      </c>
      <c r="M33" s="174">
        <v>116</v>
      </c>
      <c r="N33" s="173">
        <f t="shared" si="2"/>
        <v>61068570</v>
      </c>
      <c r="O33" s="173">
        <f t="shared" si="3"/>
        <v>60167370</v>
      </c>
      <c r="P33" s="178">
        <f t="shared" si="4"/>
        <v>98.52428180322545</v>
      </c>
      <c r="Q33" s="173">
        <v>53335</v>
      </c>
      <c r="R33" s="173">
        <v>52548</v>
      </c>
      <c r="S33" s="69" t="s">
        <v>239</v>
      </c>
    </row>
    <row r="34" spans="2:19" ht="12" customHeight="1">
      <c r="B34" s="176">
        <v>21</v>
      </c>
      <c r="C34" s="179" t="s">
        <v>57</v>
      </c>
      <c r="D34" s="173">
        <v>555324747</v>
      </c>
      <c r="E34" s="173">
        <v>538525791</v>
      </c>
      <c r="F34" s="178">
        <f t="shared" si="0"/>
        <v>96.97493113880624</v>
      </c>
      <c r="G34" s="174">
        <v>69217</v>
      </c>
      <c r="H34" s="173">
        <v>67123</v>
      </c>
      <c r="I34" s="173">
        <v>40017511</v>
      </c>
      <c r="J34" s="174">
        <v>7308305</v>
      </c>
      <c r="K34" s="178">
        <f t="shared" si="1"/>
        <v>18.26276751695027</v>
      </c>
      <c r="L34" s="173">
        <v>4988</v>
      </c>
      <c r="M34" s="174">
        <v>911</v>
      </c>
      <c r="N34" s="173">
        <f t="shared" si="2"/>
        <v>595342258</v>
      </c>
      <c r="O34" s="173">
        <f t="shared" si="3"/>
        <v>545834096</v>
      </c>
      <c r="P34" s="178">
        <f t="shared" si="4"/>
        <v>91.68408401474501</v>
      </c>
      <c r="Q34" s="173">
        <v>74204</v>
      </c>
      <c r="R34" s="173">
        <v>68034</v>
      </c>
      <c r="S34" s="69" t="s">
        <v>240</v>
      </c>
    </row>
    <row r="35" spans="2:19" ht="12" customHeight="1">
      <c r="B35" s="176">
        <v>22</v>
      </c>
      <c r="C35" s="180" t="s">
        <v>58</v>
      </c>
      <c r="D35" s="173">
        <v>148077645</v>
      </c>
      <c r="E35" s="173">
        <v>147080645</v>
      </c>
      <c r="F35" s="178">
        <f t="shared" si="0"/>
        <v>99.32670458123508</v>
      </c>
      <c r="G35" s="174">
        <v>66313</v>
      </c>
      <c r="H35" s="173">
        <v>65867</v>
      </c>
      <c r="I35" s="173">
        <v>3068448</v>
      </c>
      <c r="J35" s="174">
        <v>754910</v>
      </c>
      <c r="K35" s="178">
        <f t="shared" si="1"/>
        <v>24.602339684426784</v>
      </c>
      <c r="L35" s="173">
        <v>1374</v>
      </c>
      <c r="M35" s="174">
        <v>338</v>
      </c>
      <c r="N35" s="173">
        <f t="shared" si="2"/>
        <v>151146093</v>
      </c>
      <c r="O35" s="173">
        <f t="shared" si="3"/>
        <v>147835555</v>
      </c>
      <c r="P35" s="178">
        <f t="shared" si="4"/>
        <v>97.80970984145783</v>
      </c>
      <c r="Q35" s="173">
        <v>67687</v>
      </c>
      <c r="R35" s="173">
        <v>66205</v>
      </c>
      <c r="S35" s="71" t="s">
        <v>241</v>
      </c>
    </row>
    <row r="36" spans="2:19" ht="12" customHeight="1">
      <c r="B36" s="176">
        <v>23</v>
      </c>
      <c r="C36" s="179" t="s">
        <v>59</v>
      </c>
      <c r="D36" s="173">
        <v>331749821</v>
      </c>
      <c r="E36" s="173">
        <v>323989107</v>
      </c>
      <c r="F36" s="178">
        <f t="shared" si="0"/>
        <v>97.66067273929289</v>
      </c>
      <c r="G36" s="174">
        <v>72625</v>
      </c>
      <c r="H36" s="173">
        <v>70926</v>
      </c>
      <c r="I36" s="173">
        <v>11184981</v>
      </c>
      <c r="J36" s="174">
        <v>2359000</v>
      </c>
      <c r="K36" s="178">
        <f t="shared" si="1"/>
        <v>21.090782362527037</v>
      </c>
      <c r="L36" s="173">
        <v>2449</v>
      </c>
      <c r="M36" s="174">
        <v>516</v>
      </c>
      <c r="N36" s="173">
        <f t="shared" si="2"/>
        <v>342934802</v>
      </c>
      <c r="O36" s="173">
        <f t="shared" si="3"/>
        <v>326348107</v>
      </c>
      <c r="P36" s="178">
        <f t="shared" si="4"/>
        <v>95.1633094969463</v>
      </c>
      <c r="Q36" s="173">
        <v>75073</v>
      </c>
      <c r="R36" s="173">
        <v>71442</v>
      </c>
      <c r="S36" s="69" t="s">
        <v>242</v>
      </c>
    </row>
    <row r="37" spans="2:19" ht="12" customHeight="1">
      <c r="B37" s="176">
        <v>24</v>
      </c>
      <c r="C37" s="179" t="s">
        <v>60</v>
      </c>
      <c r="D37" s="173">
        <v>672644129</v>
      </c>
      <c r="E37" s="173">
        <v>632040512</v>
      </c>
      <c r="F37" s="178">
        <f t="shared" si="0"/>
        <v>93.96358114946098</v>
      </c>
      <c r="G37" s="174">
        <v>85285</v>
      </c>
      <c r="H37" s="173">
        <v>80137</v>
      </c>
      <c r="I37" s="173">
        <v>82667285</v>
      </c>
      <c r="J37" s="174">
        <v>20619130</v>
      </c>
      <c r="K37" s="178">
        <f t="shared" si="1"/>
        <v>24.94230940329055</v>
      </c>
      <c r="L37" s="173">
        <v>10481</v>
      </c>
      <c r="M37" s="174">
        <v>2614</v>
      </c>
      <c r="N37" s="173">
        <f t="shared" si="2"/>
        <v>755311414</v>
      </c>
      <c r="O37" s="173">
        <f t="shared" si="3"/>
        <v>652659642</v>
      </c>
      <c r="P37" s="178">
        <f t="shared" si="4"/>
        <v>86.40934453030786</v>
      </c>
      <c r="Q37" s="173">
        <v>95767</v>
      </c>
      <c r="R37" s="173">
        <v>82751</v>
      </c>
      <c r="S37" s="69" t="s">
        <v>243</v>
      </c>
    </row>
    <row r="38" spans="2:19" ht="12" customHeight="1">
      <c r="B38" s="176">
        <v>25</v>
      </c>
      <c r="C38" s="179" t="s">
        <v>61</v>
      </c>
      <c r="D38" s="173">
        <v>309338799</v>
      </c>
      <c r="E38" s="173">
        <v>299687819</v>
      </c>
      <c r="F38" s="178">
        <f t="shared" si="0"/>
        <v>96.88012624630382</v>
      </c>
      <c r="G38" s="174">
        <v>67972</v>
      </c>
      <c r="H38" s="173">
        <v>65851</v>
      </c>
      <c r="I38" s="173">
        <v>10385632</v>
      </c>
      <c r="J38" s="174">
        <v>2890570</v>
      </c>
      <c r="K38" s="178">
        <f t="shared" si="1"/>
        <v>27.83239383024548</v>
      </c>
      <c r="L38" s="173">
        <v>2282</v>
      </c>
      <c r="M38" s="174">
        <v>635</v>
      </c>
      <c r="N38" s="173">
        <f t="shared" si="2"/>
        <v>319724431</v>
      </c>
      <c r="O38" s="173">
        <f t="shared" si="3"/>
        <v>302578389</v>
      </c>
      <c r="P38" s="178">
        <f t="shared" si="4"/>
        <v>94.63724372067144</v>
      </c>
      <c r="Q38" s="173">
        <v>70254</v>
      </c>
      <c r="R38" s="173">
        <v>66486</v>
      </c>
      <c r="S38" s="69" t="s">
        <v>244</v>
      </c>
    </row>
    <row r="39" spans="2:19" ht="12" customHeight="1">
      <c r="B39" s="176">
        <v>26</v>
      </c>
      <c r="C39" s="179" t="s">
        <v>62</v>
      </c>
      <c r="D39" s="173">
        <v>51294057</v>
      </c>
      <c r="E39" s="173">
        <v>51294057</v>
      </c>
      <c r="F39" s="178">
        <f t="shared" si="0"/>
        <v>100</v>
      </c>
      <c r="G39" s="174">
        <v>59923</v>
      </c>
      <c r="H39" s="173">
        <v>59923</v>
      </c>
      <c r="I39" s="173">
        <v>114000</v>
      </c>
      <c r="J39" s="174">
        <v>114000</v>
      </c>
      <c r="K39" s="178">
        <f t="shared" si="1"/>
        <v>100</v>
      </c>
      <c r="L39" s="173">
        <v>133</v>
      </c>
      <c r="M39" s="174">
        <v>133</v>
      </c>
      <c r="N39" s="173">
        <f t="shared" si="2"/>
        <v>51408057</v>
      </c>
      <c r="O39" s="173">
        <f t="shared" si="3"/>
        <v>51408057</v>
      </c>
      <c r="P39" s="178">
        <f t="shared" si="4"/>
        <v>100</v>
      </c>
      <c r="Q39" s="173">
        <v>60056</v>
      </c>
      <c r="R39" s="173">
        <v>60056</v>
      </c>
      <c r="S39" s="69" t="s">
        <v>247</v>
      </c>
    </row>
    <row r="40" spans="2:19" ht="12" customHeight="1">
      <c r="B40" s="176">
        <v>27</v>
      </c>
      <c r="C40" s="179" t="s">
        <v>63</v>
      </c>
      <c r="D40" s="173">
        <v>125592840</v>
      </c>
      <c r="E40" s="173">
        <v>118497490</v>
      </c>
      <c r="F40" s="178">
        <f t="shared" si="0"/>
        <v>94.3505139305712</v>
      </c>
      <c r="G40" s="174">
        <v>80302</v>
      </c>
      <c r="H40" s="173">
        <v>75766</v>
      </c>
      <c r="I40" s="173">
        <v>18743876</v>
      </c>
      <c r="J40" s="174">
        <v>5055928</v>
      </c>
      <c r="K40" s="178">
        <f t="shared" si="1"/>
        <v>26.973759322778278</v>
      </c>
      <c r="L40" s="173">
        <v>11985</v>
      </c>
      <c r="M40" s="174">
        <v>3233</v>
      </c>
      <c r="N40" s="173">
        <f t="shared" si="2"/>
        <v>144336716</v>
      </c>
      <c r="O40" s="173">
        <f t="shared" si="3"/>
        <v>123553418</v>
      </c>
      <c r="P40" s="178">
        <f t="shared" si="4"/>
        <v>85.60082384027638</v>
      </c>
      <c r="Q40" s="173">
        <v>92287</v>
      </c>
      <c r="R40" s="173">
        <v>78998</v>
      </c>
      <c r="S40" s="69" t="s">
        <v>245</v>
      </c>
    </row>
    <row r="41" spans="2:19" ht="12" customHeight="1">
      <c r="B41" s="176">
        <v>28</v>
      </c>
      <c r="C41" s="179" t="s">
        <v>64</v>
      </c>
      <c r="D41" s="173">
        <v>232646025</v>
      </c>
      <c r="E41" s="173">
        <v>226741025</v>
      </c>
      <c r="F41" s="178">
        <f t="shared" si="0"/>
        <v>97.46180920133925</v>
      </c>
      <c r="G41" s="174">
        <v>60616</v>
      </c>
      <c r="H41" s="173">
        <v>59078</v>
      </c>
      <c r="I41" s="173">
        <v>18115228</v>
      </c>
      <c r="J41" s="174">
        <v>4172281</v>
      </c>
      <c r="K41" s="178">
        <f t="shared" si="1"/>
        <v>23.03189890847634</v>
      </c>
      <c r="L41" s="173">
        <v>4720</v>
      </c>
      <c r="M41" s="174">
        <v>1087</v>
      </c>
      <c r="N41" s="173">
        <f t="shared" si="2"/>
        <v>250761253</v>
      </c>
      <c r="O41" s="173">
        <f t="shared" si="3"/>
        <v>230913306</v>
      </c>
      <c r="P41" s="178">
        <f t="shared" si="4"/>
        <v>92.08492270534315</v>
      </c>
      <c r="Q41" s="173">
        <v>65336</v>
      </c>
      <c r="R41" s="173">
        <v>60165</v>
      </c>
      <c r="S41" s="69" t="s">
        <v>246</v>
      </c>
    </row>
    <row r="42" spans="2:19" ht="12" customHeight="1">
      <c r="B42" s="176">
        <v>29</v>
      </c>
      <c r="C42" s="179" t="s">
        <v>65</v>
      </c>
      <c r="D42" s="173">
        <v>269053823</v>
      </c>
      <c r="E42" s="173">
        <v>263931326</v>
      </c>
      <c r="F42" s="178">
        <f t="shared" si="0"/>
        <v>98.09610696369847</v>
      </c>
      <c r="G42" s="174">
        <v>63322</v>
      </c>
      <c r="H42" s="173">
        <v>62116</v>
      </c>
      <c r="I42" s="173">
        <v>9536211</v>
      </c>
      <c r="J42" s="174">
        <v>3220692</v>
      </c>
      <c r="K42" s="178">
        <f t="shared" si="1"/>
        <v>33.773287944236976</v>
      </c>
      <c r="L42" s="173">
        <v>2244</v>
      </c>
      <c r="M42" s="174">
        <v>758</v>
      </c>
      <c r="N42" s="173">
        <f t="shared" si="2"/>
        <v>278590034</v>
      </c>
      <c r="O42" s="173">
        <f t="shared" si="3"/>
        <v>267152018</v>
      </c>
      <c r="P42" s="178">
        <f t="shared" si="4"/>
        <v>95.89431975158163</v>
      </c>
      <c r="Q42" s="173">
        <v>65566</v>
      </c>
      <c r="R42" s="173">
        <v>62874</v>
      </c>
      <c r="S42" s="69" t="s">
        <v>248</v>
      </c>
    </row>
    <row r="43" spans="2:19" ht="12" customHeight="1">
      <c r="B43" s="176">
        <v>30</v>
      </c>
      <c r="C43" s="179" t="s">
        <v>66</v>
      </c>
      <c r="D43" s="173">
        <v>244796995</v>
      </c>
      <c r="E43" s="173">
        <v>231712705</v>
      </c>
      <c r="F43" s="178">
        <f t="shared" si="0"/>
        <v>94.65504468304441</v>
      </c>
      <c r="G43" s="174">
        <v>64710</v>
      </c>
      <c r="H43" s="173">
        <v>61251</v>
      </c>
      <c r="I43" s="173">
        <v>53348562</v>
      </c>
      <c r="J43" s="174">
        <v>3941289</v>
      </c>
      <c r="K43" s="178">
        <f t="shared" si="1"/>
        <v>7.387807378950533</v>
      </c>
      <c r="L43" s="173">
        <v>14102</v>
      </c>
      <c r="M43" s="174">
        <v>1042</v>
      </c>
      <c r="N43" s="173">
        <f t="shared" si="2"/>
        <v>298145557</v>
      </c>
      <c r="O43" s="173">
        <f t="shared" si="3"/>
        <v>235653994</v>
      </c>
      <c r="P43" s="178">
        <f t="shared" si="4"/>
        <v>79.03991472192222</v>
      </c>
      <c r="Q43" s="173">
        <v>78812</v>
      </c>
      <c r="R43" s="173">
        <v>62293</v>
      </c>
      <c r="S43" s="69" t="s">
        <v>66</v>
      </c>
    </row>
    <row r="44" spans="2:19" ht="12" customHeight="1">
      <c r="B44" s="176">
        <v>31</v>
      </c>
      <c r="C44" s="179" t="s">
        <v>67</v>
      </c>
      <c r="D44" s="173">
        <v>199994357</v>
      </c>
      <c r="E44" s="173">
        <v>192149712</v>
      </c>
      <c r="F44" s="178">
        <f t="shared" si="0"/>
        <v>96.07756682854807</v>
      </c>
      <c r="G44" s="174">
        <v>60715</v>
      </c>
      <c r="H44" s="173">
        <v>58333</v>
      </c>
      <c r="I44" s="173">
        <v>30414747</v>
      </c>
      <c r="J44" s="174">
        <v>12453117</v>
      </c>
      <c r="K44" s="178">
        <f t="shared" si="1"/>
        <v>40.944338613107654</v>
      </c>
      <c r="L44" s="173">
        <v>9233</v>
      </c>
      <c r="M44" s="174">
        <v>3781</v>
      </c>
      <c r="N44" s="173">
        <f t="shared" si="2"/>
        <v>230409104</v>
      </c>
      <c r="O44" s="173">
        <f t="shared" si="3"/>
        <v>204602829</v>
      </c>
      <c r="P44" s="178">
        <f t="shared" si="4"/>
        <v>88.79980237239236</v>
      </c>
      <c r="Q44" s="173">
        <v>69948</v>
      </c>
      <c r="R44" s="173">
        <v>62114</v>
      </c>
      <c r="S44" s="69" t="s">
        <v>249</v>
      </c>
    </row>
    <row r="45" spans="2:19" ht="12" customHeight="1">
      <c r="B45" s="176">
        <v>32</v>
      </c>
      <c r="C45" s="179" t="s">
        <v>68</v>
      </c>
      <c r="D45" s="173">
        <v>545519223</v>
      </c>
      <c r="E45" s="173">
        <v>530813233</v>
      </c>
      <c r="F45" s="178">
        <f t="shared" si="0"/>
        <v>97.30422148661845</v>
      </c>
      <c r="G45" s="174">
        <v>71836</v>
      </c>
      <c r="H45" s="173">
        <v>69899</v>
      </c>
      <c r="I45" s="173">
        <v>21481440</v>
      </c>
      <c r="J45" s="174">
        <v>8021570</v>
      </c>
      <c r="K45" s="178">
        <f t="shared" si="1"/>
        <v>37.34186348773639</v>
      </c>
      <c r="L45" s="173">
        <v>2829</v>
      </c>
      <c r="M45" s="174">
        <v>1056</v>
      </c>
      <c r="N45" s="173">
        <f t="shared" si="2"/>
        <v>567000663</v>
      </c>
      <c r="O45" s="173">
        <f t="shared" si="3"/>
        <v>538834803</v>
      </c>
      <c r="P45" s="178">
        <f t="shared" si="4"/>
        <v>95.03248199905543</v>
      </c>
      <c r="Q45" s="173">
        <v>74664</v>
      </c>
      <c r="R45" s="173">
        <v>70955</v>
      </c>
      <c r="S45" s="69" t="s">
        <v>250</v>
      </c>
    </row>
    <row r="46" spans="2:19" ht="12" customHeight="1">
      <c r="B46" s="176">
        <v>33</v>
      </c>
      <c r="C46" s="179" t="s">
        <v>69</v>
      </c>
      <c r="D46" s="173">
        <v>60526376</v>
      </c>
      <c r="E46" s="173">
        <v>58536022</v>
      </c>
      <c r="F46" s="178">
        <f t="shared" si="0"/>
        <v>96.71159231472903</v>
      </c>
      <c r="G46" s="174">
        <v>57644</v>
      </c>
      <c r="H46" s="173">
        <v>55749</v>
      </c>
      <c r="I46" s="173">
        <v>5282508</v>
      </c>
      <c r="J46" s="174">
        <v>2196625</v>
      </c>
      <c r="K46" s="178">
        <f t="shared" si="1"/>
        <v>41.58299428983354</v>
      </c>
      <c r="L46" s="173">
        <v>5031</v>
      </c>
      <c r="M46" s="174">
        <v>2092</v>
      </c>
      <c r="N46" s="173">
        <f t="shared" si="2"/>
        <v>65808884</v>
      </c>
      <c r="O46" s="173">
        <f t="shared" si="3"/>
        <v>60732647</v>
      </c>
      <c r="P46" s="178">
        <f t="shared" si="4"/>
        <v>92.28639555717128</v>
      </c>
      <c r="Q46" s="173">
        <v>62675</v>
      </c>
      <c r="R46" s="173">
        <v>57841</v>
      </c>
      <c r="S46" s="69" t="s">
        <v>251</v>
      </c>
    </row>
    <row r="47" spans="2:19" ht="12" customHeight="1">
      <c r="B47" s="176">
        <v>34</v>
      </c>
      <c r="C47" s="179" t="s">
        <v>70</v>
      </c>
      <c r="D47" s="173">
        <v>19795228</v>
      </c>
      <c r="E47" s="173">
        <v>19795228</v>
      </c>
      <c r="F47" s="178">
        <f t="shared" si="0"/>
        <v>100</v>
      </c>
      <c r="G47" s="174">
        <v>46797</v>
      </c>
      <c r="H47" s="173">
        <v>46797</v>
      </c>
      <c r="I47" s="173">
        <v>0</v>
      </c>
      <c r="J47" s="174">
        <v>0</v>
      </c>
      <c r="K47" s="175" t="s">
        <v>106</v>
      </c>
      <c r="L47" s="175" t="s">
        <v>106</v>
      </c>
      <c r="M47" s="181" t="s">
        <v>106</v>
      </c>
      <c r="N47" s="173">
        <f t="shared" si="2"/>
        <v>19795228</v>
      </c>
      <c r="O47" s="173">
        <f t="shared" si="3"/>
        <v>19795228</v>
      </c>
      <c r="P47" s="178">
        <f t="shared" si="4"/>
        <v>100</v>
      </c>
      <c r="Q47" s="173">
        <v>46797</v>
      </c>
      <c r="R47" s="173">
        <v>46797</v>
      </c>
      <c r="S47" s="69" t="s">
        <v>252</v>
      </c>
    </row>
    <row r="48" spans="2:19" ht="12" customHeight="1">
      <c r="B48" s="176">
        <v>35</v>
      </c>
      <c r="C48" s="179" t="s">
        <v>71</v>
      </c>
      <c r="D48" s="173">
        <v>29485578</v>
      </c>
      <c r="E48" s="173">
        <v>29485578</v>
      </c>
      <c r="F48" s="178">
        <f t="shared" si="0"/>
        <v>100</v>
      </c>
      <c r="G48" s="174">
        <v>46654</v>
      </c>
      <c r="H48" s="173">
        <v>46654</v>
      </c>
      <c r="I48" s="173">
        <v>0</v>
      </c>
      <c r="J48" s="174">
        <v>0</v>
      </c>
      <c r="K48" s="175" t="s">
        <v>106</v>
      </c>
      <c r="L48" s="175" t="s">
        <v>106</v>
      </c>
      <c r="M48" s="181" t="s">
        <v>106</v>
      </c>
      <c r="N48" s="173">
        <f t="shared" si="2"/>
        <v>29485578</v>
      </c>
      <c r="O48" s="173">
        <f t="shared" si="3"/>
        <v>29485578</v>
      </c>
      <c r="P48" s="178">
        <f t="shared" si="4"/>
        <v>100</v>
      </c>
      <c r="Q48" s="173">
        <v>46654</v>
      </c>
      <c r="R48" s="173">
        <v>46654</v>
      </c>
      <c r="S48" s="69" t="s">
        <v>253</v>
      </c>
    </row>
    <row r="49" spans="2:19" ht="12" customHeight="1">
      <c r="B49" s="176">
        <v>36</v>
      </c>
      <c r="C49" s="179" t="s">
        <v>72</v>
      </c>
      <c r="D49" s="173">
        <v>98586119</v>
      </c>
      <c r="E49" s="173">
        <v>97039888</v>
      </c>
      <c r="F49" s="178">
        <f t="shared" si="0"/>
        <v>98.4315935999063</v>
      </c>
      <c r="G49" s="174">
        <v>52134</v>
      </c>
      <c r="H49" s="173">
        <v>51317</v>
      </c>
      <c r="I49" s="173">
        <v>2772280</v>
      </c>
      <c r="J49" s="174">
        <v>64100</v>
      </c>
      <c r="K49" s="178">
        <f t="shared" si="1"/>
        <v>2.312176259252312</v>
      </c>
      <c r="L49" s="173">
        <v>1466</v>
      </c>
      <c r="M49" s="174">
        <v>34</v>
      </c>
      <c r="N49" s="173">
        <f t="shared" si="2"/>
        <v>101358399</v>
      </c>
      <c r="O49" s="173">
        <f t="shared" si="3"/>
        <v>97103988</v>
      </c>
      <c r="P49" s="178">
        <f t="shared" si="4"/>
        <v>95.80260635332253</v>
      </c>
      <c r="Q49" s="173">
        <v>53600</v>
      </c>
      <c r="R49" s="173">
        <v>51351</v>
      </c>
      <c r="S49" s="69" t="s">
        <v>254</v>
      </c>
    </row>
    <row r="50" spans="2:19" ht="12" customHeight="1">
      <c r="B50" s="176">
        <v>37</v>
      </c>
      <c r="C50" s="179" t="s">
        <v>73</v>
      </c>
      <c r="D50" s="173">
        <v>301848149</v>
      </c>
      <c r="E50" s="173">
        <v>296776814</v>
      </c>
      <c r="F50" s="178">
        <f t="shared" si="0"/>
        <v>98.31990521830232</v>
      </c>
      <c r="G50" s="174">
        <v>64760</v>
      </c>
      <c r="H50" s="173">
        <v>63672</v>
      </c>
      <c r="I50" s="173">
        <v>19539221</v>
      </c>
      <c r="J50" s="174">
        <v>3003011</v>
      </c>
      <c r="K50" s="178">
        <f t="shared" si="1"/>
        <v>15.369143938747609</v>
      </c>
      <c r="L50" s="173">
        <v>4192</v>
      </c>
      <c r="M50" s="174">
        <v>644</v>
      </c>
      <c r="N50" s="173">
        <f t="shared" si="2"/>
        <v>321387370</v>
      </c>
      <c r="O50" s="173">
        <f t="shared" si="3"/>
        <v>299779825</v>
      </c>
      <c r="P50" s="178">
        <f t="shared" si="4"/>
        <v>93.27679087078002</v>
      </c>
      <c r="Q50" s="173">
        <v>68952</v>
      </c>
      <c r="R50" s="173">
        <v>64317</v>
      </c>
      <c r="S50" s="69" t="s">
        <v>255</v>
      </c>
    </row>
    <row r="51" spans="2:19" ht="12" customHeight="1">
      <c r="B51" s="176">
        <v>38</v>
      </c>
      <c r="C51" s="179" t="s">
        <v>74</v>
      </c>
      <c r="D51" s="173">
        <v>89136773</v>
      </c>
      <c r="E51" s="173">
        <v>88535773</v>
      </c>
      <c r="F51" s="178">
        <f t="shared" si="0"/>
        <v>99.32575526376752</v>
      </c>
      <c r="G51" s="174">
        <v>59188</v>
      </c>
      <c r="H51" s="173">
        <v>58789</v>
      </c>
      <c r="I51" s="173">
        <v>921000</v>
      </c>
      <c r="J51" s="174">
        <v>346700</v>
      </c>
      <c r="K51" s="178">
        <f t="shared" si="1"/>
        <v>37.64386536373507</v>
      </c>
      <c r="L51" s="173">
        <v>612</v>
      </c>
      <c r="M51" s="174">
        <v>230</v>
      </c>
      <c r="N51" s="173">
        <f t="shared" si="2"/>
        <v>90057773</v>
      </c>
      <c r="O51" s="173">
        <f t="shared" si="3"/>
        <v>88882473</v>
      </c>
      <c r="P51" s="178">
        <f t="shared" si="4"/>
        <v>98.69494885244386</v>
      </c>
      <c r="Q51" s="173">
        <v>59799</v>
      </c>
      <c r="R51" s="173">
        <v>59019</v>
      </c>
      <c r="S51" s="69" t="s">
        <v>256</v>
      </c>
    </row>
    <row r="52" spans="2:19" ht="12" customHeight="1">
      <c r="B52" s="176">
        <v>39</v>
      </c>
      <c r="C52" s="179" t="s">
        <v>75</v>
      </c>
      <c r="D52" s="173">
        <v>331293742</v>
      </c>
      <c r="E52" s="173">
        <v>326388467</v>
      </c>
      <c r="F52" s="178">
        <f t="shared" si="0"/>
        <v>98.51935778491101</v>
      </c>
      <c r="G52" s="174">
        <v>59585</v>
      </c>
      <c r="H52" s="173">
        <v>58703</v>
      </c>
      <c r="I52" s="173">
        <v>8206560</v>
      </c>
      <c r="J52" s="174">
        <v>2948510</v>
      </c>
      <c r="K52" s="178">
        <f t="shared" si="1"/>
        <v>35.928696067536215</v>
      </c>
      <c r="L52" s="173">
        <v>1476</v>
      </c>
      <c r="M52" s="174">
        <v>530</v>
      </c>
      <c r="N52" s="173">
        <f t="shared" si="2"/>
        <v>339500302</v>
      </c>
      <c r="O52" s="173">
        <f t="shared" si="3"/>
        <v>329336977</v>
      </c>
      <c r="P52" s="178">
        <f t="shared" si="4"/>
        <v>97.00638705175585</v>
      </c>
      <c r="Q52" s="173">
        <v>61061</v>
      </c>
      <c r="R52" s="173">
        <v>59233</v>
      </c>
      <c r="S52" s="69" t="s">
        <v>257</v>
      </c>
    </row>
    <row r="53" spans="2:19" ht="12" customHeight="1">
      <c r="B53" s="176">
        <v>40</v>
      </c>
      <c r="C53" s="179" t="s">
        <v>76</v>
      </c>
      <c r="D53" s="173">
        <v>327296734</v>
      </c>
      <c r="E53" s="173">
        <v>309475853</v>
      </c>
      <c r="F53" s="178">
        <f t="shared" si="0"/>
        <v>94.5551302079293</v>
      </c>
      <c r="G53" s="174">
        <v>62893</v>
      </c>
      <c r="H53" s="173">
        <v>59469</v>
      </c>
      <c r="I53" s="173">
        <v>45335780</v>
      </c>
      <c r="J53" s="174">
        <v>8734778</v>
      </c>
      <c r="K53" s="178">
        <f t="shared" si="1"/>
        <v>19.266852803679566</v>
      </c>
      <c r="L53" s="173">
        <v>8712</v>
      </c>
      <c r="M53" s="174">
        <v>1678</v>
      </c>
      <c r="N53" s="173">
        <f t="shared" si="2"/>
        <v>372632514</v>
      </c>
      <c r="O53" s="173">
        <f t="shared" si="3"/>
        <v>318210631</v>
      </c>
      <c r="P53" s="178">
        <f t="shared" si="4"/>
        <v>85.39529403491612</v>
      </c>
      <c r="Q53" s="173">
        <v>71605</v>
      </c>
      <c r="R53" s="173">
        <v>61147</v>
      </c>
      <c r="S53" s="69" t="s">
        <v>258</v>
      </c>
    </row>
    <row r="54" spans="2:19" ht="12" customHeight="1">
      <c r="B54" s="176">
        <v>41</v>
      </c>
      <c r="C54" s="179" t="s">
        <v>77</v>
      </c>
      <c r="D54" s="173">
        <v>359241906</v>
      </c>
      <c r="E54" s="173">
        <v>355614706</v>
      </c>
      <c r="F54" s="178">
        <f t="shared" si="0"/>
        <v>98.99031823976571</v>
      </c>
      <c r="G54" s="174">
        <v>59086</v>
      </c>
      <c r="H54" s="173">
        <v>58489</v>
      </c>
      <c r="I54" s="173">
        <v>10376470</v>
      </c>
      <c r="J54" s="174">
        <v>489551</v>
      </c>
      <c r="K54" s="178">
        <f t="shared" si="1"/>
        <v>4.717895392170941</v>
      </c>
      <c r="L54" s="173">
        <v>1707</v>
      </c>
      <c r="M54" s="174">
        <v>81</v>
      </c>
      <c r="N54" s="173">
        <f t="shared" si="2"/>
        <v>369618376</v>
      </c>
      <c r="O54" s="173">
        <f t="shared" si="3"/>
        <v>356104257</v>
      </c>
      <c r="P54" s="178">
        <f t="shared" si="4"/>
        <v>96.34376430461889</v>
      </c>
      <c r="Q54" s="173">
        <v>60792</v>
      </c>
      <c r="R54" s="173">
        <v>58570</v>
      </c>
      <c r="S54" s="69" t="s">
        <v>259</v>
      </c>
    </row>
    <row r="55" spans="2:19" ht="12" customHeight="1">
      <c r="B55" s="176">
        <v>42</v>
      </c>
      <c r="C55" s="179" t="s">
        <v>78</v>
      </c>
      <c r="D55" s="173">
        <v>47891134</v>
      </c>
      <c r="E55" s="173">
        <v>47406834</v>
      </c>
      <c r="F55" s="178">
        <f t="shared" si="0"/>
        <v>98.98874810523384</v>
      </c>
      <c r="G55" s="174">
        <v>53931</v>
      </c>
      <c r="H55" s="173">
        <v>53386</v>
      </c>
      <c r="I55" s="173">
        <v>485800</v>
      </c>
      <c r="J55" s="174">
        <v>91200</v>
      </c>
      <c r="K55" s="178">
        <f t="shared" si="1"/>
        <v>18.773157678056812</v>
      </c>
      <c r="L55" s="173">
        <v>547</v>
      </c>
      <c r="M55" s="174">
        <v>103</v>
      </c>
      <c r="N55" s="173">
        <f t="shared" si="2"/>
        <v>48376934</v>
      </c>
      <c r="O55" s="173">
        <f t="shared" si="3"/>
        <v>47498034</v>
      </c>
      <c r="P55" s="178">
        <f t="shared" si="4"/>
        <v>98.18322508822077</v>
      </c>
      <c r="Q55" s="173">
        <v>54479</v>
      </c>
      <c r="R55" s="173">
        <v>53489</v>
      </c>
      <c r="S55" s="69" t="s">
        <v>260</v>
      </c>
    </row>
    <row r="56" spans="2:19" ht="12" customHeight="1">
      <c r="B56" s="176">
        <v>43</v>
      </c>
      <c r="C56" s="179" t="s">
        <v>79</v>
      </c>
      <c r="D56" s="173">
        <v>288909667</v>
      </c>
      <c r="E56" s="173">
        <v>288317959</v>
      </c>
      <c r="F56" s="178">
        <f t="shared" si="0"/>
        <v>99.79519273060531</v>
      </c>
      <c r="G56" s="174">
        <v>50677</v>
      </c>
      <c r="H56" s="173">
        <v>50573</v>
      </c>
      <c r="I56" s="173">
        <v>2447030</v>
      </c>
      <c r="J56" s="174">
        <v>22613</v>
      </c>
      <c r="K56" s="178">
        <f t="shared" si="1"/>
        <v>0.924099827137387</v>
      </c>
      <c r="L56" s="173">
        <v>429</v>
      </c>
      <c r="M56" s="174">
        <v>4</v>
      </c>
      <c r="N56" s="173">
        <f t="shared" si="2"/>
        <v>291356697</v>
      </c>
      <c r="O56" s="173">
        <f t="shared" si="3"/>
        <v>288340572</v>
      </c>
      <c r="P56" s="178">
        <f t="shared" si="4"/>
        <v>98.96479983777411</v>
      </c>
      <c r="Q56" s="173">
        <v>51106</v>
      </c>
      <c r="R56" s="173">
        <v>50577</v>
      </c>
      <c r="S56" s="69" t="s">
        <v>261</v>
      </c>
    </row>
    <row r="57" spans="2:19" ht="12" customHeight="1">
      <c r="B57" s="176">
        <v>44</v>
      </c>
      <c r="C57" s="179" t="s">
        <v>80</v>
      </c>
      <c r="D57" s="173">
        <v>182212324</v>
      </c>
      <c r="E57" s="173">
        <v>176598224</v>
      </c>
      <c r="F57" s="178">
        <f t="shared" si="0"/>
        <v>96.91892410087476</v>
      </c>
      <c r="G57" s="174">
        <v>62530</v>
      </c>
      <c r="H57" s="173">
        <v>60603</v>
      </c>
      <c r="I57" s="173">
        <v>13430987</v>
      </c>
      <c r="J57" s="174">
        <v>3245400</v>
      </c>
      <c r="K57" s="178">
        <f t="shared" si="1"/>
        <v>24.163525733440142</v>
      </c>
      <c r="L57" s="173">
        <v>4609</v>
      </c>
      <c r="M57" s="174">
        <v>1114</v>
      </c>
      <c r="N57" s="173">
        <f t="shared" si="2"/>
        <v>195643311</v>
      </c>
      <c r="O57" s="173">
        <f t="shared" si="3"/>
        <v>179843624</v>
      </c>
      <c r="P57" s="178">
        <f t="shared" si="4"/>
        <v>91.92423859561445</v>
      </c>
      <c r="Q57" s="173">
        <v>67139</v>
      </c>
      <c r="R57" s="173">
        <v>61717</v>
      </c>
      <c r="S57" s="69" t="s">
        <v>262</v>
      </c>
    </row>
    <row r="58" spans="2:19" ht="12" customHeight="1">
      <c r="B58" s="176">
        <v>45</v>
      </c>
      <c r="C58" s="179" t="s">
        <v>81</v>
      </c>
      <c r="D58" s="173">
        <v>379908049</v>
      </c>
      <c r="E58" s="173">
        <v>377553749</v>
      </c>
      <c r="F58" s="178">
        <f t="shared" si="0"/>
        <v>99.38029741507268</v>
      </c>
      <c r="G58" s="174">
        <v>70366</v>
      </c>
      <c r="H58" s="173">
        <v>69930</v>
      </c>
      <c r="I58" s="173">
        <v>4512470</v>
      </c>
      <c r="J58" s="174">
        <v>690200</v>
      </c>
      <c r="K58" s="178">
        <f t="shared" si="1"/>
        <v>15.29539254554601</v>
      </c>
      <c r="L58" s="173">
        <v>836</v>
      </c>
      <c r="M58" s="174">
        <v>128</v>
      </c>
      <c r="N58" s="173">
        <f t="shared" si="2"/>
        <v>384420519</v>
      </c>
      <c r="O58" s="173">
        <f t="shared" si="3"/>
        <v>378243949</v>
      </c>
      <c r="P58" s="178">
        <f t="shared" si="4"/>
        <v>98.39327775320963</v>
      </c>
      <c r="Q58" s="173">
        <v>71202</v>
      </c>
      <c r="R58" s="173">
        <v>70058</v>
      </c>
      <c r="S58" s="69" t="s">
        <v>263</v>
      </c>
    </row>
    <row r="59" spans="2:19" ht="12" customHeight="1">
      <c r="B59" s="176">
        <v>46</v>
      </c>
      <c r="C59" s="179" t="s">
        <v>82</v>
      </c>
      <c r="D59" s="173">
        <v>241003581</v>
      </c>
      <c r="E59" s="173">
        <v>227714036</v>
      </c>
      <c r="F59" s="178">
        <f t="shared" si="0"/>
        <v>94.48574791094079</v>
      </c>
      <c r="G59" s="174">
        <v>80847</v>
      </c>
      <c r="H59" s="173">
        <v>76388</v>
      </c>
      <c r="I59" s="173">
        <v>72260465</v>
      </c>
      <c r="J59" s="174">
        <v>13053096</v>
      </c>
      <c r="K59" s="178">
        <f t="shared" si="1"/>
        <v>18.063952397759962</v>
      </c>
      <c r="L59" s="173">
        <v>24240</v>
      </c>
      <c r="M59" s="174">
        <v>4379</v>
      </c>
      <c r="N59" s="173">
        <f t="shared" si="2"/>
        <v>313264046</v>
      </c>
      <c r="O59" s="173">
        <f t="shared" si="3"/>
        <v>240767132</v>
      </c>
      <c r="P59" s="178">
        <f t="shared" si="4"/>
        <v>76.85756954055302</v>
      </c>
      <c r="Q59" s="173">
        <v>105087</v>
      </c>
      <c r="R59" s="173">
        <v>80767</v>
      </c>
      <c r="S59" s="69" t="s">
        <v>264</v>
      </c>
    </row>
    <row r="60" spans="2:19" ht="12" customHeight="1">
      <c r="B60" s="176">
        <v>47</v>
      </c>
      <c r="C60" s="179" t="s">
        <v>83</v>
      </c>
      <c r="D60" s="173">
        <v>37561765</v>
      </c>
      <c r="E60" s="173">
        <v>36875665</v>
      </c>
      <c r="F60" s="178">
        <f t="shared" si="0"/>
        <v>98.17340851794371</v>
      </c>
      <c r="G60" s="174">
        <v>55319</v>
      </c>
      <c r="H60" s="173">
        <v>54309</v>
      </c>
      <c r="I60" s="173">
        <v>806170</v>
      </c>
      <c r="J60" s="174">
        <v>410100</v>
      </c>
      <c r="K60" s="178">
        <f t="shared" si="1"/>
        <v>50.87016386122034</v>
      </c>
      <c r="L60" s="173">
        <v>1187</v>
      </c>
      <c r="M60" s="174">
        <v>604</v>
      </c>
      <c r="N60" s="173">
        <f t="shared" si="2"/>
        <v>38367935</v>
      </c>
      <c r="O60" s="173">
        <f t="shared" si="3"/>
        <v>37285765</v>
      </c>
      <c r="P60" s="178">
        <f t="shared" si="4"/>
        <v>97.17949376217406</v>
      </c>
      <c r="Q60" s="173">
        <v>56507</v>
      </c>
      <c r="R60" s="173">
        <v>54913</v>
      </c>
      <c r="S60" s="69" t="s">
        <v>265</v>
      </c>
    </row>
    <row r="61" spans="2:19" ht="12" customHeight="1">
      <c r="B61" s="176">
        <v>48</v>
      </c>
      <c r="C61" s="179" t="s">
        <v>84</v>
      </c>
      <c r="D61" s="173">
        <v>123649531</v>
      </c>
      <c r="E61" s="173">
        <v>123413431</v>
      </c>
      <c r="F61" s="178">
        <f t="shared" si="0"/>
        <v>99.80905710026511</v>
      </c>
      <c r="G61" s="174">
        <v>64334</v>
      </c>
      <c r="H61" s="173">
        <v>64211</v>
      </c>
      <c r="I61" s="173">
        <v>205100</v>
      </c>
      <c r="J61" s="174">
        <v>25000</v>
      </c>
      <c r="K61" s="178">
        <f t="shared" si="1"/>
        <v>12.18917601170161</v>
      </c>
      <c r="L61" s="173">
        <v>107</v>
      </c>
      <c r="M61" s="174">
        <v>13</v>
      </c>
      <c r="N61" s="173">
        <f t="shared" si="2"/>
        <v>123854631</v>
      </c>
      <c r="O61" s="173">
        <f t="shared" si="3"/>
        <v>123438431</v>
      </c>
      <c r="P61" s="178">
        <f t="shared" si="4"/>
        <v>99.66396088976278</v>
      </c>
      <c r="Q61" s="173">
        <v>64440</v>
      </c>
      <c r="R61" s="173">
        <v>64224</v>
      </c>
      <c r="S61" s="69" t="s">
        <v>266</v>
      </c>
    </row>
    <row r="62" spans="2:19" ht="12" customHeight="1">
      <c r="B62" s="176">
        <v>49</v>
      </c>
      <c r="C62" s="179" t="s">
        <v>85</v>
      </c>
      <c r="D62" s="173">
        <v>98835525</v>
      </c>
      <c r="E62" s="173">
        <v>98593225</v>
      </c>
      <c r="F62" s="178">
        <f t="shared" si="0"/>
        <v>99.75484523403908</v>
      </c>
      <c r="G62" s="174">
        <v>62633</v>
      </c>
      <c r="H62" s="173">
        <v>62480</v>
      </c>
      <c r="I62" s="173">
        <v>320005</v>
      </c>
      <c r="J62" s="174">
        <v>12600</v>
      </c>
      <c r="K62" s="178">
        <f t="shared" si="1"/>
        <v>3.9374384775237887</v>
      </c>
      <c r="L62" s="173">
        <v>203</v>
      </c>
      <c r="M62" s="174">
        <v>8</v>
      </c>
      <c r="N62" s="173">
        <f t="shared" si="2"/>
        <v>99155530</v>
      </c>
      <c r="O62" s="173">
        <f t="shared" si="3"/>
        <v>98605825</v>
      </c>
      <c r="P62" s="178">
        <f t="shared" si="4"/>
        <v>99.44561337123608</v>
      </c>
      <c r="Q62" s="173">
        <v>62836</v>
      </c>
      <c r="R62" s="173">
        <v>62488</v>
      </c>
      <c r="S62" s="69" t="s">
        <v>267</v>
      </c>
    </row>
    <row r="63" spans="2:19" ht="12" customHeight="1">
      <c r="B63" s="176">
        <v>50</v>
      </c>
      <c r="C63" s="179" t="s">
        <v>86</v>
      </c>
      <c r="D63" s="173">
        <v>208656392</v>
      </c>
      <c r="E63" s="173">
        <v>205286342</v>
      </c>
      <c r="F63" s="178">
        <f t="shared" si="0"/>
        <v>98.38488053603457</v>
      </c>
      <c r="G63" s="174">
        <v>68547</v>
      </c>
      <c r="H63" s="173">
        <v>67440</v>
      </c>
      <c r="I63" s="173">
        <v>12620890</v>
      </c>
      <c r="J63" s="174">
        <v>2552820</v>
      </c>
      <c r="K63" s="178">
        <f t="shared" si="1"/>
        <v>20.226941206206536</v>
      </c>
      <c r="L63" s="173">
        <v>4146</v>
      </c>
      <c r="M63" s="174">
        <v>839</v>
      </c>
      <c r="N63" s="173">
        <f t="shared" si="2"/>
        <v>221277282</v>
      </c>
      <c r="O63" s="173">
        <f t="shared" si="3"/>
        <v>207839162</v>
      </c>
      <c r="P63" s="178">
        <f t="shared" si="4"/>
        <v>93.92702229594451</v>
      </c>
      <c r="Q63" s="173">
        <v>72693</v>
      </c>
      <c r="R63" s="173">
        <v>68278</v>
      </c>
      <c r="S63" s="69" t="s">
        <v>268</v>
      </c>
    </row>
    <row r="64" spans="2:19" ht="12" customHeight="1">
      <c r="B64" s="176">
        <v>51</v>
      </c>
      <c r="C64" s="179" t="s">
        <v>87</v>
      </c>
      <c r="D64" s="173">
        <v>223909083</v>
      </c>
      <c r="E64" s="173">
        <v>220673633</v>
      </c>
      <c r="F64" s="178">
        <f t="shared" si="0"/>
        <v>98.55501618931645</v>
      </c>
      <c r="G64" s="174">
        <v>72089</v>
      </c>
      <c r="H64" s="173">
        <v>71048</v>
      </c>
      <c r="I64" s="173">
        <v>6858330</v>
      </c>
      <c r="J64" s="174">
        <v>2539780</v>
      </c>
      <c r="K64" s="178">
        <f t="shared" si="1"/>
        <v>37.03204716016873</v>
      </c>
      <c r="L64" s="173">
        <v>2208</v>
      </c>
      <c r="M64" s="174">
        <v>818</v>
      </c>
      <c r="N64" s="173">
        <f t="shared" si="2"/>
        <v>230767413</v>
      </c>
      <c r="O64" s="173">
        <f t="shared" si="3"/>
        <v>223213413</v>
      </c>
      <c r="P64" s="178">
        <f t="shared" si="4"/>
        <v>96.72657421522509</v>
      </c>
      <c r="Q64" s="173">
        <v>74297</v>
      </c>
      <c r="R64" s="173">
        <v>71865</v>
      </c>
      <c r="S64" s="69" t="s">
        <v>269</v>
      </c>
    </row>
    <row r="65" spans="2:19" ht="12" customHeight="1">
      <c r="B65" s="176">
        <v>52</v>
      </c>
      <c r="C65" s="179" t="s">
        <v>88</v>
      </c>
      <c r="D65" s="173">
        <v>109050192</v>
      </c>
      <c r="E65" s="173">
        <v>109050192</v>
      </c>
      <c r="F65" s="178">
        <f t="shared" si="0"/>
        <v>100</v>
      </c>
      <c r="G65" s="174">
        <v>62350</v>
      </c>
      <c r="H65" s="173">
        <v>62350</v>
      </c>
      <c r="I65" s="173">
        <v>0</v>
      </c>
      <c r="J65" s="174">
        <v>0</v>
      </c>
      <c r="K65" s="175" t="s">
        <v>106</v>
      </c>
      <c r="L65" s="175" t="s">
        <v>106</v>
      </c>
      <c r="M65" s="181" t="s">
        <v>106</v>
      </c>
      <c r="N65" s="173">
        <f t="shared" si="2"/>
        <v>109050192</v>
      </c>
      <c r="O65" s="173">
        <f t="shared" si="3"/>
        <v>109050192</v>
      </c>
      <c r="P65" s="178">
        <f t="shared" si="4"/>
        <v>100</v>
      </c>
      <c r="Q65" s="173">
        <v>62350</v>
      </c>
      <c r="R65" s="173">
        <v>62350</v>
      </c>
      <c r="S65" s="69" t="s">
        <v>270</v>
      </c>
    </row>
    <row r="66" spans="2:19" ht="12" customHeight="1">
      <c r="B66" s="176">
        <v>53</v>
      </c>
      <c r="C66" s="179" t="s">
        <v>89</v>
      </c>
      <c r="D66" s="173">
        <v>271899933</v>
      </c>
      <c r="E66" s="173">
        <v>270665066</v>
      </c>
      <c r="F66" s="178">
        <f t="shared" si="0"/>
        <v>99.54583769610565</v>
      </c>
      <c r="G66" s="174">
        <v>61683</v>
      </c>
      <c r="H66" s="173">
        <v>61403</v>
      </c>
      <c r="I66" s="173">
        <v>2077255</v>
      </c>
      <c r="J66" s="174">
        <v>228100</v>
      </c>
      <c r="K66" s="178">
        <f t="shared" si="1"/>
        <v>10.980837692050326</v>
      </c>
      <c r="L66" s="173">
        <v>471</v>
      </c>
      <c r="M66" s="174">
        <v>52</v>
      </c>
      <c r="N66" s="173">
        <f t="shared" si="2"/>
        <v>273977188</v>
      </c>
      <c r="O66" s="173">
        <f t="shared" si="3"/>
        <v>270893166</v>
      </c>
      <c r="P66" s="178">
        <f t="shared" si="4"/>
        <v>98.87435080908999</v>
      </c>
      <c r="Q66" s="173">
        <v>62155</v>
      </c>
      <c r="R66" s="173">
        <v>61455</v>
      </c>
      <c r="S66" s="69" t="s">
        <v>271</v>
      </c>
    </row>
    <row r="67" spans="2:19" ht="12" customHeight="1">
      <c r="B67" s="176">
        <v>54</v>
      </c>
      <c r="C67" s="179" t="s">
        <v>90</v>
      </c>
      <c r="D67" s="173">
        <v>212019757</v>
      </c>
      <c r="E67" s="173">
        <v>207038126</v>
      </c>
      <c r="F67" s="178">
        <f t="shared" si="0"/>
        <v>97.65039302445763</v>
      </c>
      <c r="G67" s="174">
        <v>72610</v>
      </c>
      <c r="H67" s="173">
        <v>70903</v>
      </c>
      <c r="I67" s="173">
        <v>29164495</v>
      </c>
      <c r="J67" s="174">
        <v>2021759</v>
      </c>
      <c r="K67" s="178">
        <f t="shared" si="1"/>
        <v>6.932261299227023</v>
      </c>
      <c r="L67" s="173">
        <v>9988</v>
      </c>
      <c r="M67" s="174">
        <v>692</v>
      </c>
      <c r="N67" s="173">
        <f t="shared" si="2"/>
        <v>241184252</v>
      </c>
      <c r="O67" s="173">
        <f t="shared" si="3"/>
        <v>209059885</v>
      </c>
      <c r="P67" s="178">
        <f t="shared" si="4"/>
        <v>86.68057025547422</v>
      </c>
      <c r="Q67" s="173">
        <v>82597</v>
      </c>
      <c r="R67" s="173">
        <v>71596</v>
      </c>
      <c r="S67" s="69" t="s">
        <v>272</v>
      </c>
    </row>
    <row r="68" spans="2:19" ht="12" customHeight="1">
      <c r="B68" s="176">
        <v>55</v>
      </c>
      <c r="C68" s="179" t="s">
        <v>91</v>
      </c>
      <c r="D68" s="173">
        <v>207139320</v>
      </c>
      <c r="E68" s="173">
        <v>204702520</v>
      </c>
      <c r="F68" s="178">
        <f t="shared" si="0"/>
        <v>98.82359370495182</v>
      </c>
      <c r="G68" s="174">
        <v>64309</v>
      </c>
      <c r="H68" s="173">
        <v>63552</v>
      </c>
      <c r="I68" s="173">
        <v>10084305</v>
      </c>
      <c r="J68" s="174">
        <v>1717920</v>
      </c>
      <c r="K68" s="178">
        <f t="shared" si="1"/>
        <v>17.035581529912076</v>
      </c>
      <c r="L68" s="173">
        <v>3131</v>
      </c>
      <c r="M68" s="174">
        <v>533</v>
      </c>
      <c r="N68" s="173">
        <f t="shared" si="2"/>
        <v>217223625</v>
      </c>
      <c r="O68" s="173">
        <f t="shared" si="3"/>
        <v>206420440</v>
      </c>
      <c r="P68" s="178">
        <f t="shared" si="4"/>
        <v>95.02669886850474</v>
      </c>
      <c r="Q68" s="173">
        <v>67440</v>
      </c>
      <c r="R68" s="173">
        <v>64086</v>
      </c>
      <c r="S68" s="69" t="s">
        <v>273</v>
      </c>
    </row>
    <row r="69" spans="2:19" ht="12" customHeight="1">
      <c r="B69" s="176">
        <v>56</v>
      </c>
      <c r="C69" s="179" t="s">
        <v>92</v>
      </c>
      <c r="D69" s="173">
        <v>312351589</v>
      </c>
      <c r="E69" s="173">
        <v>310350789</v>
      </c>
      <c r="F69" s="178">
        <f t="shared" si="0"/>
        <v>99.3594397882189</v>
      </c>
      <c r="G69" s="174">
        <v>61778</v>
      </c>
      <c r="H69" s="173">
        <v>61383</v>
      </c>
      <c r="I69" s="173">
        <v>1555521</v>
      </c>
      <c r="J69" s="174">
        <v>473900</v>
      </c>
      <c r="K69" s="178">
        <f t="shared" si="1"/>
        <v>30.46567677324832</v>
      </c>
      <c r="L69" s="173">
        <v>308</v>
      </c>
      <c r="M69" s="174">
        <v>94</v>
      </c>
      <c r="N69" s="173">
        <f t="shared" si="2"/>
        <v>313907110</v>
      </c>
      <c r="O69" s="173">
        <f t="shared" si="3"/>
        <v>310824689</v>
      </c>
      <c r="P69" s="178">
        <f t="shared" si="4"/>
        <v>99.0180467718619</v>
      </c>
      <c r="Q69" s="173">
        <v>62086</v>
      </c>
      <c r="R69" s="173">
        <v>61476</v>
      </c>
      <c r="S69" s="69" t="s">
        <v>274</v>
      </c>
    </row>
    <row r="70" spans="2:19" ht="12" customHeight="1">
      <c r="B70" s="176">
        <v>57</v>
      </c>
      <c r="C70" s="179" t="s">
        <v>93</v>
      </c>
      <c r="D70" s="173">
        <v>390559547</v>
      </c>
      <c r="E70" s="173">
        <v>372692747</v>
      </c>
      <c r="F70" s="178">
        <f t="shared" si="0"/>
        <v>95.4253326702061</v>
      </c>
      <c r="G70" s="174">
        <v>68955</v>
      </c>
      <c r="H70" s="173">
        <v>65800</v>
      </c>
      <c r="I70" s="173">
        <v>24572490</v>
      </c>
      <c r="J70" s="174">
        <v>5353676</v>
      </c>
      <c r="K70" s="178">
        <f t="shared" si="1"/>
        <v>21.78727511945269</v>
      </c>
      <c r="L70" s="173">
        <v>4338</v>
      </c>
      <c r="M70" s="174">
        <v>945</v>
      </c>
      <c r="N70" s="173">
        <f t="shared" si="2"/>
        <v>415132037</v>
      </c>
      <c r="O70" s="173">
        <f t="shared" si="3"/>
        <v>378046423</v>
      </c>
      <c r="P70" s="178">
        <f t="shared" si="4"/>
        <v>91.06654974932711</v>
      </c>
      <c r="Q70" s="173">
        <v>73293</v>
      </c>
      <c r="R70" s="173">
        <v>66745</v>
      </c>
      <c r="S70" s="69" t="s">
        <v>212</v>
      </c>
    </row>
    <row r="71" spans="2:19" ht="12" customHeight="1">
      <c r="B71" s="176">
        <v>58</v>
      </c>
      <c r="C71" s="179" t="s">
        <v>94</v>
      </c>
      <c r="D71" s="173">
        <v>439822384</v>
      </c>
      <c r="E71" s="173">
        <v>420136655</v>
      </c>
      <c r="F71" s="178">
        <f t="shared" si="0"/>
        <v>95.52416390885644</v>
      </c>
      <c r="G71" s="174">
        <v>74851</v>
      </c>
      <c r="H71" s="173">
        <v>71500</v>
      </c>
      <c r="I71" s="173">
        <v>30482321</v>
      </c>
      <c r="J71" s="174">
        <v>10924230</v>
      </c>
      <c r="K71" s="178">
        <f t="shared" si="1"/>
        <v>35.83792060978559</v>
      </c>
      <c r="L71" s="173">
        <v>5188</v>
      </c>
      <c r="M71" s="174">
        <v>1859</v>
      </c>
      <c r="N71" s="173">
        <f t="shared" si="2"/>
        <v>470304705</v>
      </c>
      <c r="O71" s="173">
        <f t="shared" si="3"/>
        <v>431060885</v>
      </c>
      <c r="P71" s="178">
        <f t="shared" si="4"/>
        <v>91.65566076996828</v>
      </c>
      <c r="Q71" s="173">
        <v>80038</v>
      </c>
      <c r="R71" s="173">
        <v>73360</v>
      </c>
      <c r="S71" s="69" t="s">
        <v>220</v>
      </c>
    </row>
    <row r="72" spans="2:19" ht="12" customHeight="1">
      <c r="B72" s="176">
        <v>59</v>
      </c>
      <c r="C72" s="179" t="s">
        <v>95</v>
      </c>
      <c r="D72" s="173">
        <v>781167513</v>
      </c>
      <c r="E72" s="173">
        <v>745291315</v>
      </c>
      <c r="F72" s="178">
        <f t="shared" si="0"/>
        <v>95.40736174982229</v>
      </c>
      <c r="G72" s="174">
        <v>79002</v>
      </c>
      <c r="H72" s="173">
        <v>75373</v>
      </c>
      <c r="I72" s="173">
        <v>84395760</v>
      </c>
      <c r="J72" s="174">
        <v>12426478</v>
      </c>
      <c r="K72" s="178">
        <f t="shared" si="1"/>
        <v>14.724054857732188</v>
      </c>
      <c r="L72" s="173">
        <v>8535</v>
      </c>
      <c r="M72" s="174">
        <v>1257</v>
      </c>
      <c r="N72" s="173">
        <f t="shared" si="2"/>
        <v>865563273</v>
      </c>
      <c r="O72" s="173">
        <f t="shared" si="3"/>
        <v>757717793</v>
      </c>
      <c r="P72" s="178">
        <f t="shared" si="4"/>
        <v>87.54042790815132</v>
      </c>
      <c r="Q72" s="173">
        <v>87537</v>
      </c>
      <c r="R72" s="173">
        <v>76630</v>
      </c>
      <c r="S72" s="69" t="s">
        <v>213</v>
      </c>
    </row>
    <row r="73" spans="2:19" ht="12" customHeight="1">
      <c r="B73" s="176">
        <v>60</v>
      </c>
      <c r="C73" s="179" t="s">
        <v>96</v>
      </c>
      <c r="D73" s="173">
        <v>504208519</v>
      </c>
      <c r="E73" s="173">
        <v>471071898</v>
      </c>
      <c r="F73" s="178">
        <f t="shared" si="0"/>
        <v>93.42799263572141</v>
      </c>
      <c r="G73" s="174">
        <v>71753</v>
      </c>
      <c r="H73" s="173">
        <v>67037</v>
      </c>
      <c r="I73" s="173">
        <v>79660274</v>
      </c>
      <c r="J73" s="174">
        <v>17170397</v>
      </c>
      <c r="K73" s="178">
        <f t="shared" si="1"/>
        <v>21.55452917473018</v>
      </c>
      <c r="L73" s="173">
        <v>11336</v>
      </c>
      <c r="M73" s="174">
        <v>2443</v>
      </c>
      <c r="N73" s="173">
        <f t="shared" si="2"/>
        <v>583868793</v>
      </c>
      <c r="O73" s="173">
        <f t="shared" si="3"/>
        <v>488242295</v>
      </c>
      <c r="P73" s="178">
        <f t="shared" si="4"/>
        <v>83.62192000215364</v>
      </c>
      <c r="Q73" s="173">
        <v>83089</v>
      </c>
      <c r="R73" s="173">
        <v>69481</v>
      </c>
      <c r="S73" s="69" t="s">
        <v>214</v>
      </c>
    </row>
    <row r="74" spans="2:19" ht="12" customHeight="1">
      <c r="B74" s="176">
        <v>61</v>
      </c>
      <c r="C74" s="179" t="s">
        <v>97</v>
      </c>
      <c r="D74" s="173">
        <v>386570150</v>
      </c>
      <c r="E74" s="173">
        <v>375997778</v>
      </c>
      <c r="F74" s="178">
        <f t="shared" si="0"/>
        <v>97.26508319382653</v>
      </c>
      <c r="G74" s="174">
        <v>75561</v>
      </c>
      <c r="H74" s="173">
        <v>73494</v>
      </c>
      <c r="I74" s="173">
        <v>18512875</v>
      </c>
      <c r="J74" s="174">
        <v>5627147</v>
      </c>
      <c r="K74" s="178">
        <f t="shared" si="1"/>
        <v>30.39585693740167</v>
      </c>
      <c r="L74" s="173">
        <v>3619</v>
      </c>
      <c r="M74" s="174">
        <v>1100</v>
      </c>
      <c r="N74" s="173">
        <f t="shared" si="2"/>
        <v>405083025</v>
      </c>
      <c r="O74" s="173">
        <f t="shared" si="3"/>
        <v>381624925</v>
      </c>
      <c r="P74" s="178">
        <f t="shared" si="4"/>
        <v>94.20906368515442</v>
      </c>
      <c r="Q74" s="173">
        <v>79180</v>
      </c>
      <c r="R74" s="173">
        <v>74594</v>
      </c>
      <c r="S74" s="69" t="s">
        <v>215</v>
      </c>
    </row>
    <row r="75" spans="2:19" ht="12" customHeight="1">
      <c r="B75" s="176">
        <v>62</v>
      </c>
      <c r="C75" s="179" t="s">
        <v>98</v>
      </c>
      <c r="D75" s="173">
        <v>641995282</v>
      </c>
      <c r="E75" s="173">
        <v>614979646</v>
      </c>
      <c r="F75" s="178">
        <f t="shared" si="0"/>
        <v>95.79192608459076</v>
      </c>
      <c r="G75" s="174">
        <v>75547</v>
      </c>
      <c r="H75" s="173">
        <v>72368</v>
      </c>
      <c r="I75" s="173">
        <v>62970015</v>
      </c>
      <c r="J75" s="174">
        <v>15226335</v>
      </c>
      <c r="K75" s="178">
        <f t="shared" si="1"/>
        <v>24.180294382969418</v>
      </c>
      <c r="L75" s="173">
        <v>7410</v>
      </c>
      <c r="M75" s="174">
        <v>1792</v>
      </c>
      <c r="N75" s="173">
        <f t="shared" si="2"/>
        <v>704965297</v>
      </c>
      <c r="O75" s="173">
        <f t="shared" si="3"/>
        <v>630205981</v>
      </c>
      <c r="P75" s="178">
        <f t="shared" si="4"/>
        <v>89.39531969614102</v>
      </c>
      <c r="Q75" s="173">
        <v>82957</v>
      </c>
      <c r="R75" s="173">
        <v>74159</v>
      </c>
      <c r="S75" s="69" t="s">
        <v>216</v>
      </c>
    </row>
    <row r="76" spans="2:19" ht="12" customHeight="1">
      <c r="B76" s="176">
        <v>63</v>
      </c>
      <c r="C76" s="179" t="s">
        <v>99</v>
      </c>
      <c r="D76" s="173">
        <v>502196800</v>
      </c>
      <c r="E76" s="173">
        <v>464207737</v>
      </c>
      <c r="F76" s="178">
        <f t="shared" si="0"/>
        <v>92.43542312495818</v>
      </c>
      <c r="G76" s="174">
        <v>76229</v>
      </c>
      <c r="H76" s="173">
        <v>70463</v>
      </c>
      <c r="I76" s="173">
        <v>88400028</v>
      </c>
      <c r="J76" s="174">
        <v>20780979</v>
      </c>
      <c r="K76" s="178">
        <f t="shared" si="1"/>
        <v>23.50788735044292</v>
      </c>
      <c r="L76" s="173">
        <v>13418</v>
      </c>
      <c r="M76" s="174">
        <v>3154</v>
      </c>
      <c r="N76" s="173">
        <f t="shared" si="2"/>
        <v>590596828</v>
      </c>
      <c r="O76" s="173">
        <f t="shared" si="3"/>
        <v>484988716</v>
      </c>
      <c r="P76" s="178">
        <f t="shared" si="4"/>
        <v>82.11840853300349</v>
      </c>
      <c r="Q76" s="173">
        <v>89647</v>
      </c>
      <c r="R76" s="173">
        <v>73617</v>
      </c>
      <c r="S76" s="69" t="s">
        <v>217</v>
      </c>
    </row>
    <row r="77" spans="2:19" ht="12" customHeight="1">
      <c r="B77" s="176">
        <v>64</v>
      </c>
      <c r="C77" s="179" t="s">
        <v>100</v>
      </c>
      <c r="D77" s="173">
        <v>586471021</v>
      </c>
      <c r="E77" s="173">
        <v>544516297</v>
      </c>
      <c r="F77" s="178">
        <f t="shared" si="0"/>
        <v>92.84624090573777</v>
      </c>
      <c r="G77" s="174">
        <v>71845</v>
      </c>
      <c r="H77" s="173">
        <v>66705</v>
      </c>
      <c r="I77" s="173">
        <v>93456242</v>
      </c>
      <c r="J77" s="174">
        <v>25390560</v>
      </c>
      <c r="K77" s="178">
        <f t="shared" si="1"/>
        <v>27.168393952754915</v>
      </c>
      <c r="L77" s="173">
        <v>11449</v>
      </c>
      <c r="M77" s="174">
        <v>3110</v>
      </c>
      <c r="N77" s="173">
        <f t="shared" si="2"/>
        <v>679927263</v>
      </c>
      <c r="O77" s="173">
        <f t="shared" si="3"/>
        <v>569906857</v>
      </c>
      <c r="P77" s="178">
        <f t="shared" si="4"/>
        <v>83.81879768806975</v>
      </c>
      <c r="Q77" s="173">
        <v>83294</v>
      </c>
      <c r="R77" s="173">
        <v>69816</v>
      </c>
      <c r="S77" s="69" t="s">
        <v>210</v>
      </c>
    </row>
    <row r="78" spans="2:19" ht="12" customHeight="1">
      <c r="B78" s="176">
        <v>65</v>
      </c>
      <c r="C78" s="179" t="s">
        <v>101</v>
      </c>
      <c r="D78" s="173">
        <v>495492820</v>
      </c>
      <c r="E78" s="173">
        <v>451417312</v>
      </c>
      <c r="F78" s="178">
        <f t="shared" si="0"/>
        <v>91.10471308141256</v>
      </c>
      <c r="G78" s="174">
        <v>65899</v>
      </c>
      <c r="H78" s="173">
        <v>60037</v>
      </c>
      <c r="I78" s="173">
        <v>86919891</v>
      </c>
      <c r="J78" s="174">
        <v>22037273</v>
      </c>
      <c r="K78" s="178">
        <f t="shared" si="1"/>
        <v>25.353544219239758</v>
      </c>
      <c r="L78" s="173">
        <v>11560</v>
      </c>
      <c r="M78" s="174">
        <v>2931</v>
      </c>
      <c r="N78" s="173">
        <f t="shared" si="2"/>
        <v>582412711</v>
      </c>
      <c r="O78" s="173">
        <f t="shared" si="3"/>
        <v>473454585</v>
      </c>
      <c r="P78" s="178">
        <f t="shared" si="4"/>
        <v>81.29193887047565</v>
      </c>
      <c r="Q78" s="173">
        <v>77459</v>
      </c>
      <c r="R78" s="173">
        <v>62968</v>
      </c>
      <c r="S78" s="69" t="s">
        <v>218</v>
      </c>
    </row>
    <row r="79" spans="2:19" ht="12" customHeight="1">
      <c r="B79" s="176">
        <v>66</v>
      </c>
      <c r="C79" s="179" t="s">
        <v>102</v>
      </c>
      <c r="D79" s="173">
        <v>494464928</v>
      </c>
      <c r="E79" s="173">
        <v>483305678</v>
      </c>
      <c r="F79" s="178">
        <f aca="true" t="shared" si="5" ref="F79:F85">E79/D79*100</f>
        <v>97.74316652848633</v>
      </c>
      <c r="G79" s="174">
        <v>67716</v>
      </c>
      <c r="H79" s="173">
        <v>66188</v>
      </c>
      <c r="I79" s="173">
        <v>20089420</v>
      </c>
      <c r="J79" s="174">
        <v>4635821</v>
      </c>
      <c r="K79" s="178">
        <f>J79/I79*100</f>
        <v>23.075932505766716</v>
      </c>
      <c r="L79" s="173">
        <v>2751</v>
      </c>
      <c r="M79" s="174">
        <v>635</v>
      </c>
      <c r="N79" s="173">
        <f aca="true" t="shared" si="6" ref="N79:N85">D79+I79</f>
        <v>514554348</v>
      </c>
      <c r="O79" s="173">
        <f aca="true" t="shared" si="7" ref="O79:O85">E79+J79</f>
        <v>487941499</v>
      </c>
      <c r="P79" s="178">
        <f aca="true" t="shared" si="8" ref="P79:P85">O79/N79*100</f>
        <v>94.8279809307918</v>
      </c>
      <c r="Q79" s="173">
        <v>70468</v>
      </c>
      <c r="R79" s="173">
        <v>66823</v>
      </c>
      <c r="S79" s="69" t="s">
        <v>209</v>
      </c>
    </row>
    <row r="80" spans="2:19" ht="12" customHeight="1">
      <c r="B80" s="176">
        <v>67</v>
      </c>
      <c r="C80" s="179" t="s">
        <v>211</v>
      </c>
      <c r="D80" s="173">
        <v>233488278</v>
      </c>
      <c r="E80" s="173">
        <v>224157078</v>
      </c>
      <c r="F80" s="178">
        <f t="shared" si="5"/>
        <v>96.00356811060125</v>
      </c>
      <c r="G80" s="174">
        <v>71034</v>
      </c>
      <c r="H80" s="173">
        <v>68195</v>
      </c>
      <c r="I80" s="173">
        <v>10253680</v>
      </c>
      <c r="J80" s="174">
        <v>1422900</v>
      </c>
      <c r="K80" s="178">
        <f>J80/I80*100</f>
        <v>13.876969049160886</v>
      </c>
      <c r="L80" s="173">
        <v>3119</v>
      </c>
      <c r="M80" s="174">
        <v>433</v>
      </c>
      <c r="N80" s="173">
        <f t="shared" si="6"/>
        <v>243741958</v>
      </c>
      <c r="O80" s="173">
        <f t="shared" si="7"/>
        <v>225579978</v>
      </c>
      <c r="P80" s="178">
        <f t="shared" si="8"/>
        <v>92.54868544216748</v>
      </c>
      <c r="Q80" s="173">
        <v>74153</v>
      </c>
      <c r="R80" s="173">
        <v>68628</v>
      </c>
      <c r="S80" s="69" t="s">
        <v>206</v>
      </c>
    </row>
    <row r="81" spans="2:19" ht="12" customHeight="1">
      <c r="B81" s="176">
        <v>68</v>
      </c>
      <c r="C81" s="179" t="s">
        <v>103</v>
      </c>
      <c r="D81" s="173">
        <v>243434950</v>
      </c>
      <c r="E81" s="173">
        <v>227342650</v>
      </c>
      <c r="F81" s="178">
        <f t="shared" si="5"/>
        <v>93.38948659590581</v>
      </c>
      <c r="G81" s="174">
        <v>66786</v>
      </c>
      <c r="H81" s="173">
        <v>62371</v>
      </c>
      <c r="I81" s="173">
        <v>36078790</v>
      </c>
      <c r="J81" s="174">
        <v>8138670</v>
      </c>
      <c r="K81" s="178">
        <f>J81/I81*100</f>
        <v>22.55804587681571</v>
      </c>
      <c r="L81" s="173">
        <v>9898</v>
      </c>
      <c r="M81" s="174">
        <v>2233</v>
      </c>
      <c r="N81" s="173">
        <f t="shared" si="6"/>
        <v>279513740</v>
      </c>
      <c r="O81" s="173">
        <f t="shared" si="7"/>
        <v>235481320</v>
      </c>
      <c r="P81" s="178">
        <f t="shared" si="8"/>
        <v>84.24677799381169</v>
      </c>
      <c r="Q81" s="173">
        <v>76684</v>
      </c>
      <c r="R81" s="173">
        <v>64604</v>
      </c>
      <c r="S81" s="69" t="s">
        <v>219</v>
      </c>
    </row>
    <row r="82" spans="2:19" ht="12" customHeight="1">
      <c r="B82" s="176">
        <v>69</v>
      </c>
      <c r="C82" s="179" t="s">
        <v>104</v>
      </c>
      <c r="D82" s="173">
        <v>659555569</v>
      </c>
      <c r="E82" s="173">
        <v>592120282</v>
      </c>
      <c r="F82" s="178">
        <f t="shared" si="5"/>
        <v>89.77564739507187</v>
      </c>
      <c r="G82" s="174">
        <v>62111</v>
      </c>
      <c r="H82" s="173">
        <v>55760</v>
      </c>
      <c r="I82" s="173">
        <v>230261842</v>
      </c>
      <c r="J82" s="174">
        <v>24701723</v>
      </c>
      <c r="K82" s="178">
        <f>J82/I82*100</f>
        <v>10.727666722999636</v>
      </c>
      <c r="L82" s="173">
        <v>21684</v>
      </c>
      <c r="M82" s="174">
        <v>2326</v>
      </c>
      <c r="N82" s="173">
        <f t="shared" si="6"/>
        <v>889817411</v>
      </c>
      <c r="O82" s="173">
        <f t="shared" si="7"/>
        <v>616822005</v>
      </c>
      <c r="P82" s="178">
        <f t="shared" si="8"/>
        <v>69.32006469808219</v>
      </c>
      <c r="Q82" s="173">
        <v>83795</v>
      </c>
      <c r="R82" s="173">
        <v>58087</v>
      </c>
      <c r="S82" s="69" t="s">
        <v>207</v>
      </c>
    </row>
    <row r="83" spans="2:19" ht="12" customHeight="1">
      <c r="B83" s="176">
        <v>70</v>
      </c>
      <c r="C83" s="179" t="s">
        <v>105</v>
      </c>
      <c r="D83" s="173">
        <v>554650680</v>
      </c>
      <c r="E83" s="173">
        <v>526523076</v>
      </c>
      <c r="F83" s="178">
        <f t="shared" si="5"/>
        <v>94.92877138454062</v>
      </c>
      <c r="G83" s="174">
        <v>75054</v>
      </c>
      <c r="H83" s="173">
        <v>71248</v>
      </c>
      <c r="I83" s="173">
        <v>75928091</v>
      </c>
      <c r="J83" s="174">
        <v>13415207</v>
      </c>
      <c r="K83" s="178">
        <f>J83/I83*100</f>
        <v>17.668305397010442</v>
      </c>
      <c r="L83" s="173">
        <v>10274</v>
      </c>
      <c r="M83" s="174">
        <v>1815</v>
      </c>
      <c r="N83" s="173">
        <f t="shared" si="6"/>
        <v>630578771</v>
      </c>
      <c r="O83" s="173">
        <f t="shared" si="7"/>
        <v>539938283</v>
      </c>
      <c r="P83" s="178">
        <f t="shared" si="8"/>
        <v>85.62582627761822</v>
      </c>
      <c r="Q83" s="173">
        <v>85329</v>
      </c>
      <c r="R83" s="173">
        <v>73063</v>
      </c>
      <c r="S83" s="69" t="s">
        <v>208</v>
      </c>
    </row>
    <row r="84" spans="2:19" ht="12" customHeight="1">
      <c r="B84" s="176">
        <v>301</v>
      </c>
      <c r="C84" s="179" t="s">
        <v>181</v>
      </c>
      <c r="D84" s="174">
        <v>503734500</v>
      </c>
      <c r="E84" s="174">
        <v>503734500</v>
      </c>
      <c r="F84" s="178">
        <f t="shared" si="5"/>
        <v>100</v>
      </c>
      <c r="G84" s="174">
        <v>88282</v>
      </c>
      <c r="H84" s="174">
        <v>88282</v>
      </c>
      <c r="I84" s="174">
        <v>0</v>
      </c>
      <c r="J84" s="174">
        <v>0</v>
      </c>
      <c r="K84" s="175" t="s">
        <v>106</v>
      </c>
      <c r="L84" s="175" t="s">
        <v>106</v>
      </c>
      <c r="M84" s="181" t="s">
        <v>106</v>
      </c>
      <c r="N84" s="173">
        <f t="shared" si="6"/>
        <v>503734500</v>
      </c>
      <c r="O84" s="173">
        <f t="shared" si="7"/>
        <v>503734500</v>
      </c>
      <c r="P84" s="178">
        <f t="shared" si="8"/>
        <v>100</v>
      </c>
      <c r="Q84" s="174">
        <v>88282</v>
      </c>
      <c r="R84" s="174">
        <v>88282</v>
      </c>
      <c r="S84" s="60" t="s">
        <v>200</v>
      </c>
    </row>
    <row r="85" spans="2:19" ht="12" customHeight="1">
      <c r="B85" s="176">
        <v>302</v>
      </c>
      <c r="C85" s="179" t="s">
        <v>182</v>
      </c>
      <c r="D85" s="174">
        <v>504987910</v>
      </c>
      <c r="E85" s="174">
        <v>504987910</v>
      </c>
      <c r="F85" s="178">
        <f t="shared" si="5"/>
        <v>100</v>
      </c>
      <c r="G85" s="174">
        <v>100595</v>
      </c>
      <c r="H85" s="174">
        <v>100595</v>
      </c>
      <c r="I85" s="174">
        <v>0</v>
      </c>
      <c r="J85" s="174">
        <v>0</v>
      </c>
      <c r="K85" s="175" t="s">
        <v>106</v>
      </c>
      <c r="L85" s="175" t="s">
        <v>106</v>
      </c>
      <c r="M85" s="181" t="s">
        <v>106</v>
      </c>
      <c r="N85" s="173">
        <f t="shared" si="6"/>
        <v>504987910</v>
      </c>
      <c r="O85" s="173">
        <f t="shared" si="7"/>
        <v>504987910</v>
      </c>
      <c r="P85" s="178">
        <f t="shared" si="8"/>
        <v>100</v>
      </c>
      <c r="Q85" s="174">
        <v>100595</v>
      </c>
      <c r="R85" s="174">
        <v>100595</v>
      </c>
      <c r="S85" s="60" t="s">
        <v>201</v>
      </c>
    </row>
    <row r="86" spans="4:18" ht="12">
      <c r="D86" s="31"/>
      <c r="E86" s="31"/>
      <c r="F86" s="35"/>
      <c r="G86" s="31"/>
      <c r="H86" s="35"/>
      <c r="I86" s="35"/>
      <c r="J86" s="31"/>
      <c r="K86" s="36"/>
      <c r="L86" s="33"/>
      <c r="M86" s="31"/>
      <c r="N86" s="33"/>
      <c r="O86" s="35"/>
      <c r="P86" s="37"/>
      <c r="Q86" s="35"/>
      <c r="R86" s="35"/>
    </row>
    <row r="87" spans="2:18" ht="12">
      <c r="B87" s="182" t="s">
        <v>155</v>
      </c>
      <c r="C87" s="34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5"/>
    </row>
    <row r="89" spans="3:12" ht="12"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3:12" ht="12"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3:12" ht="12"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3:12" ht="12"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3:12" ht="12"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3:12" ht="12"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3:12" ht="12"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3:12" ht="12"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3:12" ht="12"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3:12" ht="12"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3:12" ht="12"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3:12" ht="12"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3:12" ht="12"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3:12" ht="12"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3:12" ht="12"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3:12" ht="12"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3:12" ht="12"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3:12" ht="12"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3:12" ht="12"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3:12" ht="12"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3:12" ht="12"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3:12" ht="12"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3:12" ht="12"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3:12" ht="12"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3:12" ht="12"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3:12" ht="12"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3:12" ht="12"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3:12" ht="12"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3:12" ht="12"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3:12" ht="12"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3:12" ht="12"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3:12" ht="12"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3:12" ht="12"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3:12" ht="12"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3:12" ht="12"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3:12" ht="12"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3:12" ht="12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3:12" ht="12"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3:12" ht="12"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3:12" ht="12"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3:12" ht="12"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3:12" ht="12"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3:12" ht="12"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3:12" ht="12"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3:12" ht="12"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3:12" ht="12"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3:12" ht="12"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3:12" ht="12"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3:12" ht="12"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3:12" ht="12"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3:12" ht="12"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3:12" ht="12"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3:12" ht="12"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3:12" ht="12"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3:12" ht="12"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3:12" ht="12"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3:12" ht="12"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3:12" ht="12"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3:12" ht="12"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3:12" ht="12"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</sheetData>
  <mergeCells count="1">
    <mergeCell ref="B7:C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88"/>
  <sheetViews>
    <sheetView workbookViewId="0" topLeftCell="A1">
      <selection activeCell="O7" sqref="O7:O15"/>
    </sheetView>
  </sheetViews>
  <sheetFormatPr defaultColWidth="9.00390625" defaultRowHeight="13.5"/>
  <cols>
    <col min="1" max="1" width="3.625" style="23" customWidth="1"/>
    <col min="2" max="2" width="3.375" style="26" customWidth="1"/>
    <col min="3" max="3" width="8.625" style="23" customWidth="1"/>
    <col min="4" max="5" width="14.125" style="23" bestFit="1" customWidth="1"/>
    <col min="6" max="7" width="8.625" style="23" customWidth="1"/>
    <col min="8" max="8" width="3.625" style="23" customWidth="1"/>
    <col min="9" max="9" width="8.625" style="23" customWidth="1"/>
    <col min="10" max="10" width="3.625" style="23" customWidth="1"/>
    <col min="11" max="11" width="8.625" style="23" customWidth="1"/>
    <col min="12" max="12" width="3.625" style="23" customWidth="1"/>
    <col min="13" max="13" width="8.625" style="23" customWidth="1"/>
    <col min="14" max="14" width="3.625" style="23" customWidth="1"/>
    <col min="15" max="15" width="5.50390625" style="26" customWidth="1"/>
    <col min="16" max="20" width="9.00390625" style="23" customWidth="1"/>
    <col min="21" max="21" width="9.125" style="23" customWidth="1"/>
    <col min="22" max="16384" width="9.00390625" style="23" customWidth="1"/>
  </cols>
  <sheetData>
    <row r="1" spans="2:10" ht="14.25">
      <c r="B1" s="47" t="s">
        <v>177</v>
      </c>
      <c r="J1" s="25"/>
    </row>
    <row r="2" ht="12" customHeight="1">
      <c r="B2" s="47"/>
    </row>
    <row r="3" spans="2:15" ht="12">
      <c r="B3" s="192"/>
      <c r="C3" s="193"/>
      <c r="D3" s="112" t="s">
        <v>156</v>
      </c>
      <c r="E3" s="113"/>
      <c r="F3" s="114"/>
      <c r="G3" s="112" t="s">
        <v>157</v>
      </c>
      <c r="H3" s="113"/>
      <c r="I3" s="113"/>
      <c r="J3" s="113"/>
      <c r="K3" s="115"/>
      <c r="L3" s="113"/>
      <c r="M3" s="113"/>
      <c r="N3" s="114"/>
      <c r="O3" s="111"/>
    </row>
    <row r="4" spans="2:15" ht="12">
      <c r="B4" s="194" t="s">
        <v>0</v>
      </c>
      <c r="C4" s="260" t="s">
        <v>1</v>
      </c>
      <c r="D4" s="117" t="s">
        <v>138</v>
      </c>
      <c r="E4" s="118"/>
      <c r="F4" s="119"/>
      <c r="G4" s="120" t="s">
        <v>158</v>
      </c>
      <c r="H4" s="113"/>
      <c r="I4" s="115"/>
      <c r="J4" s="121"/>
      <c r="K4" s="112" t="s">
        <v>159</v>
      </c>
      <c r="L4" s="115"/>
      <c r="M4" s="113"/>
      <c r="N4" s="114"/>
      <c r="O4" s="116" t="s">
        <v>275</v>
      </c>
    </row>
    <row r="5" spans="2:15" ht="12">
      <c r="B5" s="195" t="s">
        <v>21</v>
      </c>
      <c r="C5" s="251"/>
      <c r="D5" s="111" t="s">
        <v>160</v>
      </c>
      <c r="E5" s="111" t="s">
        <v>161</v>
      </c>
      <c r="F5" s="111" t="s">
        <v>143</v>
      </c>
      <c r="G5" s="258" t="s">
        <v>144</v>
      </c>
      <c r="H5" s="111" t="s">
        <v>162</v>
      </c>
      <c r="I5" s="258" t="s">
        <v>145</v>
      </c>
      <c r="J5" s="111" t="s">
        <v>162</v>
      </c>
      <c r="K5" s="258" t="s">
        <v>144</v>
      </c>
      <c r="L5" s="111" t="s">
        <v>162</v>
      </c>
      <c r="M5" s="258" t="s">
        <v>145</v>
      </c>
      <c r="N5" s="111" t="s">
        <v>162</v>
      </c>
      <c r="O5" s="124" t="s">
        <v>278</v>
      </c>
    </row>
    <row r="6" spans="2:15" ht="12">
      <c r="B6" s="196"/>
      <c r="C6" s="197"/>
      <c r="D6" s="122" t="s">
        <v>146</v>
      </c>
      <c r="E6" s="122" t="s">
        <v>147</v>
      </c>
      <c r="F6" s="125" t="s">
        <v>163</v>
      </c>
      <c r="G6" s="259"/>
      <c r="H6" s="122" t="s">
        <v>164</v>
      </c>
      <c r="I6" s="259"/>
      <c r="J6" s="122" t="s">
        <v>164</v>
      </c>
      <c r="K6" s="259"/>
      <c r="L6" s="122" t="s">
        <v>164</v>
      </c>
      <c r="M6" s="259"/>
      <c r="N6" s="122" t="s">
        <v>164</v>
      </c>
      <c r="O6" s="123"/>
    </row>
    <row r="7" spans="2:15" ht="12">
      <c r="B7" s="257"/>
      <c r="C7" s="257"/>
      <c r="D7" s="126" t="s">
        <v>131</v>
      </c>
      <c r="E7" s="126" t="s">
        <v>131</v>
      </c>
      <c r="F7" s="126" t="s">
        <v>33</v>
      </c>
      <c r="G7" s="127" t="s">
        <v>131</v>
      </c>
      <c r="H7" s="126"/>
      <c r="I7" s="126" t="s">
        <v>131</v>
      </c>
      <c r="J7" s="127"/>
      <c r="K7" s="126" t="s">
        <v>131</v>
      </c>
      <c r="L7" s="126"/>
      <c r="M7" s="127" t="s">
        <v>131</v>
      </c>
      <c r="N7" s="126"/>
      <c r="O7" s="107"/>
    </row>
    <row r="8" spans="2:15" ht="12">
      <c r="B8" s="228"/>
      <c r="C8" s="228" t="s">
        <v>298</v>
      </c>
      <c r="D8" s="126">
        <v>49772319810</v>
      </c>
      <c r="E8" s="126">
        <v>47106837111</v>
      </c>
      <c r="F8" s="231">
        <v>94.64</v>
      </c>
      <c r="G8" s="127">
        <v>169040</v>
      </c>
      <c r="H8" s="126"/>
      <c r="I8" s="126">
        <v>159987</v>
      </c>
      <c r="J8" s="127"/>
      <c r="K8" s="126">
        <v>72609</v>
      </c>
      <c r="L8" s="126"/>
      <c r="M8" s="127">
        <v>68721</v>
      </c>
      <c r="N8" s="126"/>
      <c r="O8" s="107" t="s">
        <v>299</v>
      </c>
    </row>
    <row r="9" spans="2:15" ht="12">
      <c r="B9" s="228"/>
      <c r="C9" s="228" t="s">
        <v>300</v>
      </c>
      <c r="D9" s="126">
        <v>48763597400</v>
      </c>
      <c r="E9" s="126">
        <v>46098114701</v>
      </c>
      <c r="F9" s="231">
        <v>94.53</v>
      </c>
      <c r="G9" s="127">
        <v>167841</v>
      </c>
      <c r="H9" s="126"/>
      <c r="I9" s="126">
        <v>158667</v>
      </c>
      <c r="J9" s="127"/>
      <c r="K9" s="126">
        <v>72268</v>
      </c>
      <c r="L9" s="126"/>
      <c r="M9" s="127">
        <v>68318</v>
      </c>
      <c r="N9" s="126"/>
      <c r="O9" s="107" t="s">
        <v>301</v>
      </c>
    </row>
    <row r="10" spans="2:15" ht="12">
      <c r="B10" s="228"/>
      <c r="C10" s="228" t="s">
        <v>302</v>
      </c>
      <c r="D10" s="126">
        <v>29634843900</v>
      </c>
      <c r="E10" s="126">
        <v>27672002257</v>
      </c>
      <c r="F10" s="231">
        <v>93.38</v>
      </c>
      <c r="G10" s="127">
        <v>163457</v>
      </c>
      <c r="H10" s="126"/>
      <c r="I10" s="126">
        <v>152631</v>
      </c>
      <c r="J10" s="127"/>
      <c r="K10" s="126">
        <v>74620</v>
      </c>
      <c r="L10" s="126"/>
      <c r="M10" s="127">
        <v>69678</v>
      </c>
      <c r="N10" s="126"/>
      <c r="O10" s="107" t="s">
        <v>303</v>
      </c>
    </row>
    <row r="11" spans="2:15" ht="12">
      <c r="B11" s="228"/>
      <c r="C11" s="228" t="s">
        <v>304</v>
      </c>
      <c r="D11" s="126">
        <v>19128753500</v>
      </c>
      <c r="E11" s="126">
        <v>18426112444</v>
      </c>
      <c r="F11" s="231">
        <v>96.33</v>
      </c>
      <c r="G11" s="127">
        <v>175117</v>
      </c>
      <c r="H11" s="126"/>
      <c r="I11" s="126">
        <v>168685</v>
      </c>
      <c r="J11" s="127"/>
      <c r="K11" s="126">
        <v>68904</v>
      </c>
      <c r="L11" s="126"/>
      <c r="M11" s="127">
        <v>66373</v>
      </c>
      <c r="N11" s="126"/>
      <c r="O11" s="107" t="s">
        <v>305</v>
      </c>
    </row>
    <row r="12" spans="2:15" ht="12">
      <c r="B12" s="228"/>
      <c r="C12" s="228" t="s">
        <v>306</v>
      </c>
      <c r="D12" s="126">
        <v>1008722410</v>
      </c>
      <c r="E12" s="126">
        <v>1008722410</v>
      </c>
      <c r="F12" s="231">
        <v>100</v>
      </c>
      <c r="G12" s="127">
        <v>258183</v>
      </c>
      <c r="H12" s="126"/>
      <c r="I12" s="126">
        <v>258183</v>
      </c>
      <c r="J12" s="127"/>
      <c r="K12" s="126">
        <v>94045</v>
      </c>
      <c r="L12" s="126"/>
      <c r="M12" s="127">
        <v>94045</v>
      </c>
      <c r="N12" s="126"/>
      <c r="O12" s="107" t="s">
        <v>307</v>
      </c>
    </row>
    <row r="13" spans="2:15" ht="12">
      <c r="B13" s="228"/>
      <c r="C13" s="228"/>
      <c r="D13" s="126"/>
      <c r="E13" s="126"/>
      <c r="F13" s="126"/>
      <c r="G13" s="127"/>
      <c r="H13" s="126"/>
      <c r="I13" s="126"/>
      <c r="J13" s="127"/>
      <c r="K13" s="126"/>
      <c r="L13" s="126"/>
      <c r="M13" s="127"/>
      <c r="N13" s="126"/>
      <c r="O13" s="107"/>
    </row>
    <row r="14" spans="2:21" ht="12">
      <c r="B14" s="107">
        <v>1</v>
      </c>
      <c r="C14" s="108" t="s">
        <v>34</v>
      </c>
      <c r="D14" s="126">
        <v>6735053400</v>
      </c>
      <c r="E14" s="126">
        <v>6213726892</v>
      </c>
      <c r="F14" s="128">
        <f>E14/D14*100</f>
        <v>92.25950446064763</v>
      </c>
      <c r="G14" s="126">
        <v>163970</v>
      </c>
      <c r="H14" s="126">
        <v>42</v>
      </c>
      <c r="I14" s="126">
        <v>151278</v>
      </c>
      <c r="J14" s="126">
        <v>48</v>
      </c>
      <c r="K14" s="126">
        <v>78034</v>
      </c>
      <c r="L14" s="126">
        <v>7</v>
      </c>
      <c r="M14" s="126">
        <v>71994</v>
      </c>
      <c r="N14" s="126">
        <v>11</v>
      </c>
      <c r="O14" s="64" t="s">
        <v>205</v>
      </c>
      <c r="T14" s="27"/>
      <c r="U14" s="27"/>
    </row>
    <row r="15" spans="2:21" ht="12">
      <c r="B15" s="107">
        <v>2</v>
      </c>
      <c r="C15" s="109" t="s">
        <v>37</v>
      </c>
      <c r="D15" s="126">
        <v>5588122200</v>
      </c>
      <c r="E15" s="126">
        <v>5283839994</v>
      </c>
      <c r="F15" s="128">
        <f aca="true" t="shared" si="0" ref="F15:F78">E15/D15*100</f>
        <v>94.55483979931577</v>
      </c>
      <c r="G15" s="127">
        <v>161834</v>
      </c>
      <c r="H15" s="126">
        <v>45</v>
      </c>
      <c r="I15" s="126">
        <v>153022</v>
      </c>
      <c r="J15" s="127">
        <v>47</v>
      </c>
      <c r="K15" s="126">
        <v>78703</v>
      </c>
      <c r="L15" s="127">
        <v>6</v>
      </c>
      <c r="M15" s="127">
        <v>74417</v>
      </c>
      <c r="N15" s="127">
        <v>7</v>
      </c>
      <c r="O15" s="69" t="s">
        <v>221</v>
      </c>
      <c r="T15" s="28"/>
      <c r="U15" s="28"/>
    </row>
    <row r="16" spans="2:21" ht="12">
      <c r="B16" s="107">
        <v>3</v>
      </c>
      <c r="C16" s="109" t="s">
        <v>39</v>
      </c>
      <c r="D16" s="126">
        <v>3168810700</v>
      </c>
      <c r="E16" s="126">
        <v>2937607041</v>
      </c>
      <c r="F16" s="128">
        <f t="shared" si="0"/>
        <v>92.70377182833926</v>
      </c>
      <c r="G16" s="127">
        <v>155159</v>
      </c>
      <c r="H16" s="126">
        <v>53</v>
      </c>
      <c r="I16" s="126">
        <v>143838</v>
      </c>
      <c r="J16" s="127">
        <v>53</v>
      </c>
      <c r="K16" s="126">
        <v>69527</v>
      </c>
      <c r="L16" s="127">
        <v>31</v>
      </c>
      <c r="M16" s="127">
        <v>64454</v>
      </c>
      <c r="N16" s="127">
        <v>40</v>
      </c>
      <c r="O16" s="69" t="s">
        <v>222</v>
      </c>
      <c r="T16" s="28"/>
      <c r="U16" s="28"/>
    </row>
    <row r="17" spans="2:21" ht="12">
      <c r="B17" s="107">
        <v>4</v>
      </c>
      <c r="C17" s="109" t="s">
        <v>40</v>
      </c>
      <c r="D17" s="126">
        <v>2852415000</v>
      </c>
      <c r="E17" s="126">
        <v>2652713675</v>
      </c>
      <c r="F17" s="128">
        <f t="shared" si="0"/>
        <v>92.99886850265476</v>
      </c>
      <c r="G17" s="127">
        <v>179172</v>
      </c>
      <c r="H17" s="126">
        <v>26</v>
      </c>
      <c r="I17" s="126">
        <v>166628</v>
      </c>
      <c r="J17" s="127">
        <v>33</v>
      </c>
      <c r="K17" s="126">
        <v>80672</v>
      </c>
      <c r="L17" s="127">
        <v>4</v>
      </c>
      <c r="M17" s="127">
        <v>75024</v>
      </c>
      <c r="N17" s="127">
        <v>5</v>
      </c>
      <c r="O17" s="69" t="s">
        <v>223</v>
      </c>
      <c r="T17" s="28"/>
      <c r="U17" s="28"/>
    </row>
    <row r="18" spans="2:21" ht="12">
      <c r="B18" s="107">
        <v>5</v>
      </c>
      <c r="C18" s="109" t="s">
        <v>41</v>
      </c>
      <c r="D18" s="126">
        <v>2957141000</v>
      </c>
      <c r="E18" s="126">
        <v>2668063860</v>
      </c>
      <c r="F18" s="128">
        <f t="shared" si="0"/>
        <v>90.22443840182122</v>
      </c>
      <c r="G18" s="127">
        <v>158339</v>
      </c>
      <c r="H18" s="126">
        <v>49</v>
      </c>
      <c r="I18" s="126">
        <v>142861</v>
      </c>
      <c r="J18" s="127">
        <v>54</v>
      </c>
      <c r="K18" s="126">
        <v>71501</v>
      </c>
      <c r="L18" s="127">
        <v>24</v>
      </c>
      <c r="M18" s="127">
        <v>64511</v>
      </c>
      <c r="N18" s="127">
        <v>39</v>
      </c>
      <c r="O18" s="69" t="s">
        <v>224</v>
      </c>
      <c r="T18" s="28"/>
      <c r="U18" s="28"/>
    </row>
    <row r="19" spans="2:21" ht="12">
      <c r="B19" s="107">
        <v>6</v>
      </c>
      <c r="C19" s="109" t="s">
        <v>42</v>
      </c>
      <c r="D19" s="126">
        <v>1374455400</v>
      </c>
      <c r="E19" s="126">
        <v>1353117280</v>
      </c>
      <c r="F19" s="128">
        <f t="shared" si="0"/>
        <v>98.4475218330111</v>
      </c>
      <c r="G19" s="127">
        <v>169018</v>
      </c>
      <c r="H19" s="126">
        <v>38</v>
      </c>
      <c r="I19" s="126">
        <v>166394</v>
      </c>
      <c r="J19" s="127">
        <v>34</v>
      </c>
      <c r="K19" s="126">
        <v>70845</v>
      </c>
      <c r="L19" s="127">
        <v>25</v>
      </c>
      <c r="M19" s="127">
        <v>69745</v>
      </c>
      <c r="N19" s="127">
        <v>17</v>
      </c>
      <c r="O19" s="69" t="s">
        <v>225</v>
      </c>
      <c r="T19" s="28"/>
      <c r="U19" s="28"/>
    </row>
    <row r="20" spans="2:21" ht="12">
      <c r="B20" s="107">
        <v>7</v>
      </c>
      <c r="C20" s="109" t="s">
        <v>43</v>
      </c>
      <c r="D20" s="126">
        <v>1904408300</v>
      </c>
      <c r="E20" s="126">
        <v>1780444125</v>
      </c>
      <c r="F20" s="128">
        <f t="shared" si="0"/>
        <v>93.49067240465187</v>
      </c>
      <c r="G20" s="127">
        <v>159138</v>
      </c>
      <c r="H20" s="126">
        <v>47</v>
      </c>
      <c r="I20" s="126">
        <v>148779</v>
      </c>
      <c r="J20" s="127">
        <v>50</v>
      </c>
      <c r="K20" s="126">
        <v>70126</v>
      </c>
      <c r="L20" s="127">
        <v>28</v>
      </c>
      <c r="M20" s="127">
        <v>65561</v>
      </c>
      <c r="N20" s="127">
        <v>35</v>
      </c>
      <c r="O20" s="64" t="s">
        <v>226</v>
      </c>
      <c r="T20" s="28"/>
      <c r="U20" s="28"/>
    </row>
    <row r="21" spans="2:21" ht="12">
      <c r="B21" s="107">
        <v>8</v>
      </c>
      <c r="C21" s="109" t="s">
        <v>44</v>
      </c>
      <c r="D21" s="126">
        <v>1176470000</v>
      </c>
      <c r="E21" s="126">
        <v>1119512770</v>
      </c>
      <c r="F21" s="128">
        <f t="shared" si="0"/>
        <v>95.15863302931652</v>
      </c>
      <c r="G21" s="127">
        <v>158618</v>
      </c>
      <c r="H21" s="126">
        <v>48</v>
      </c>
      <c r="I21" s="126">
        <v>150939</v>
      </c>
      <c r="J21" s="127">
        <v>49</v>
      </c>
      <c r="K21" s="126">
        <v>70938</v>
      </c>
      <c r="L21" s="127">
        <v>21</v>
      </c>
      <c r="M21" s="127">
        <v>68455</v>
      </c>
      <c r="N21" s="127">
        <v>22</v>
      </c>
      <c r="O21" s="69" t="s">
        <v>227</v>
      </c>
      <c r="T21" s="28"/>
      <c r="U21" s="28"/>
    </row>
    <row r="22" spans="2:21" ht="12">
      <c r="B22" s="107">
        <v>9</v>
      </c>
      <c r="C22" s="109" t="s">
        <v>45</v>
      </c>
      <c r="D22" s="126">
        <v>1466807800</v>
      </c>
      <c r="E22" s="126">
        <v>1376919400</v>
      </c>
      <c r="F22" s="128">
        <f t="shared" si="0"/>
        <v>93.87183515113568</v>
      </c>
      <c r="G22" s="127">
        <v>168579</v>
      </c>
      <c r="H22" s="126">
        <v>40</v>
      </c>
      <c r="I22" s="126">
        <v>158248</v>
      </c>
      <c r="J22" s="127">
        <v>42</v>
      </c>
      <c r="K22" s="126">
        <v>72001</v>
      </c>
      <c r="L22" s="127">
        <v>20</v>
      </c>
      <c r="M22" s="127">
        <v>67589</v>
      </c>
      <c r="N22" s="127">
        <v>27</v>
      </c>
      <c r="O22" s="69" t="s">
        <v>228</v>
      </c>
      <c r="T22" s="28"/>
      <c r="U22" s="28"/>
    </row>
    <row r="23" spans="2:21" ht="12">
      <c r="B23" s="107">
        <v>10</v>
      </c>
      <c r="C23" s="109" t="s">
        <v>46</v>
      </c>
      <c r="D23" s="126">
        <v>1363656100</v>
      </c>
      <c r="E23" s="126">
        <v>1311537420</v>
      </c>
      <c r="F23" s="128">
        <f t="shared" si="0"/>
        <v>96.17801878347481</v>
      </c>
      <c r="G23" s="127">
        <v>181385</v>
      </c>
      <c r="H23" s="126">
        <v>21</v>
      </c>
      <c r="I23" s="126">
        <v>174453</v>
      </c>
      <c r="J23" s="127">
        <v>26</v>
      </c>
      <c r="K23" s="126">
        <v>72182</v>
      </c>
      <c r="L23" s="127">
        <v>19</v>
      </c>
      <c r="M23" s="127">
        <v>69423</v>
      </c>
      <c r="N23" s="127">
        <v>19</v>
      </c>
      <c r="O23" s="69" t="s">
        <v>229</v>
      </c>
      <c r="T23" s="28"/>
      <c r="U23" s="28"/>
    </row>
    <row r="24" spans="2:21" ht="12">
      <c r="B24" s="107">
        <v>11</v>
      </c>
      <c r="C24" s="109" t="s">
        <v>47</v>
      </c>
      <c r="D24" s="126">
        <v>1047504000</v>
      </c>
      <c r="E24" s="126">
        <v>974519800</v>
      </c>
      <c r="F24" s="128">
        <f t="shared" si="0"/>
        <v>93.03256121217676</v>
      </c>
      <c r="G24" s="127">
        <v>150915</v>
      </c>
      <c r="H24" s="126">
        <v>55</v>
      </c>
      <c r="I24" s="126">
        <v>140400</v>
      </c>
      <c r="J24" s="127">
        <v>58</v>
      </c>
      <c r="K24" s="126">
        <v>68197</v>
      </c>
      <c r="L24" s="127">
        <v>36</v>
      </c>
      <c r="M24" s="127">
        <v>63445</v>
      </c>
      <c r="N24" s="127">
        <v>45</v>
      </c>
      <c r="O24" s="69" t="s">
        <v>230</v>
      </c>
      <c r="T24" s="28"/>
      <c r="U24" s="28"/>
    </row>
    <row r="25" spans="2:21" ht="12">
      <c r="B25" s="107">
        <v>12</v>
      </c>
      <c r="C25" s="109" t="s">
        <v>48</v>
      </c>
      <c r="D25" s="126">
        <v>246653200</v>
      </c>
      <c r="E25" s="126">
        <v>239434500</v>
      </c>
      <c r="F25" s="128">
        <f t="shared" si="0"/>
        <v>97.0733402201958</v>
      </c>
      <c r="G25" s="127">
        <v>182977</v>
      </c>
      <c r="H25" s="126">
        <v>20</v>
      </c>
      <c r="I25" s="126">
        <v>177622</v>
      </c>
      <c r="J25" s="127">
        <v>19</v>
      </c>
      <c r="K25" s="126">
        <v>63358</v>
      </c>
      <c r="L25" s="127">
        <v>50</v>
      </c>
      <c r="M25" s="127">
        <v>61504</v>
      </c>
      <c r="N25" s="127">
        <v>51</v>
      </c>
      <c r="O25" s="69" t="s">
        <v>231</v>
      </c>
      <c r="T25" s="28"/>
      <c r="U25" s="28"/>
    </row>
    <row r="26" spans="2:21" ht="12">
      <c r="B26" s="107">
        <v>13</v>
      </c>
      <c r="C26" s="109" t="s">
        <v>49</v>
      </c>
      <c r="D26" s="126">
        <v>369137800</v>
      </c>
      <c r="E26" s="126">
        <v>363979500</v>
      </c>
      <c r="F26" s="128">
        <f t="shared" si="0"/>
        <v>98.6026085651483</v>
      </c>
      <c r="G26" s="127">
        <v>174947</v>
      </c>
      <c r="H26" s="126">
        <v>29</v>
      </c>
      <c r="I26" s="126">
        <v>172502</v>
      </c>
      <c r="J26" s="127">
        <v>28</v>
      </c>
      <c r="K26" s="126">
        <v>61832</v>
      </c>
      <c r="L26" s="127">
        <v>56</v>
      </c>
      <c r="M26" s="127">
        <v>60968</v>
      </c>
      <c r="N26" s="127">
        <v>54</v>
      </c>
      <c r="O26" s="69" t="s">
        <v>232</v>
      </c>
      <c r="T26" s="28"/>
      <c r="U26" s="28"/>
    </row>
    <row r="27" spans="2:21" ht="12">
      <c r="B27" s="107">
        <v>14</v>
      </c>
      <c r="C27" s="109" t="s">
        <v>50</v>
      </c>
      <c r="D27" s="126">
        <v>467690900</v>
      </c>
      <c r="E27" s="126">
        <v>449638200</v>
      </c>
      <c r="F27" s="128">
        <f t="shared" si="0"/>
        <v>96.1400360793849</v>
      </c>
      <c r="G27" s="127">
        <v>188433</v>
      </c>
      <c r="H27" s="126">
        <v>17</v>
      </c>
      <c r="I27" s="126">
        <v>181160</v>
      </c>
      <c r="J27" s="127">
        <v>18</v>
      </c>
      <c r="K27" s="126">
        <v>70446</v>
      </c>
      <c r="L27" s="127">
        <v>27</v>
      </c>
      <c r="M27" s="127">
        <v>67727</v>
      </c>
      <c r="N27" s="127">
        <v>26</v>
      </c>
      <c r="O27" s="69" t="s">
        <v>233</v>
      </c>
      <c r="T27" s="28"/>
      <c r="U27" s="28"/>
    </row>
    <row r="28" spans="2:21" ht="12">
      <c r="B28" s="107">
        <v>15</v>
      </c>
      <c r="C28" s="109" t="s">
        <v>51</v>
      </c>
      <c r="D28" s="126">
        <v>343141100</v>
      </c>
      <c r="E28" s="126">
        <v>330676800</v>
      </c>
      <c r="F28" s="128">
        <f t="shared" si="0"/>
        <v>96.36758756091882</v>
      </c>
      <c r="G28" s="127">
        <v>169620</v>
      </c>
      <c r="H28" s="126">
        <v>36</v>
      </c>
      <c r="I28" s="126">
        <v>163459</v>
      </c>
      <c r="J28" s="127">
        <v>37</v>
      </c>
      <c r="K28" s="126">
        <v>67085</v>
      </c>
      <c r="L28" s="127">
        <v>39</v>
      </c>
      <c r="M28" s="127">
        <v>64648</v>
      </c>
      <c r="N28" s="127">
        <v>38</v>
      </c>
      <c r="O28" s="69" t="s">
        <v>234</v>
      </c>
      <c r="T28" s="28"/>
      <c r="U28" s="28"/>
    </row>
    <row r="29" spans="2:21" ht="12">
      <c r="B29" s="107">
        <v>16</v>
      </c>
      <c r="C29" s="109" t="s">
        <v>52</v>
      </c>
      <c r="D29" s="126">
        <v>251263600</v>
      </c>
      <c r="E29" s="126">
        <v>244274303</v>
      </c>
      <c r="F29" s="128">
        <f t="shared" si="0"/>
        <v>97.21834081816864</v>
      </c>
      <c r="G29" s="127">
        <v>219444</v>
      </c>
      <c r="H29" s="126">
        <v>3</v>
      </c>
      <c r="I29" s="126">
        <v>213340</v>
      </c>
      <c r="J29" s="127">
        <v>3</v>
      </c>
      <c r="K29" s="126">
        <v>68896</v>
      </c>
      <c r="L29" s="127">
        <v>34</v>
      </c>
      <c r="M29" s="127">
        <v>66980</v>
      </c>
      <c r="N29" s="127">
        <v>28</v>
      </c>
      <c r="O29" s="69" t="s">
        <v>235</v>
      </c>
      <c r="T29" s="28"/>
      <c r="U29" s="28"/>
    </row>
    <row r="30" spans="2:21" ht="12">
      <c r="B30" s="107">
        <v>17</v>
      </c>
      <c r="C30" s="109" t="s">
        <v>53</v>
      </c>
      <c r="D30" s="126">
        <v>285406700</v>
      </c>
      <c r="E30" s="126">
        <v>273382900</v>
      </c>
      <c r="F30" s="128">
        <f t="shared" si="0"/>
        <v>95.78713463979646</v>
      </c>
      <c r="G30" s="127">
        <v>190907</v>
      </c>
      <c r="H30" s="126">
        <v>14</v>
      </c>
      <c r="I30" s="126">
        <v>182865</v>
      </c>
      <c r="J30" s="127">
        <v>16</v>
      </c>
      <c r="K30" s="126">
        <v>72493</v>
      </c>
      <c r="L30" s="127">
        <v>17</v>
      </c>
      <c r="M30" s="127">
        <v>69439</v>
      </c>
      <c r="N30" s="127">
        <v>18</v>
      </c>
      <c r="O30" s="69" t="s">
        <v>236</v>
      </c>
      <c r="T30" s="28"/>
      <c r="U30" s="28"/>
    </row>
    <row r="31" spans="2:21" ht="12">
      <c r="B31" s="107">
        <v>18</v>
      </c>
      <c r="C31" s="109" t="s">
        <v>54</v>
      </c>
      <c r="D31" s="126">
        <v>383164200</v>
      </c>
      <c r="E31" s="126">
        <v>361683246</v>
      </c>
      <c r="F31" s="128">
        <f t="shared" si="0"/>
        <v>94.39379931632443</v>
      </c>
      <c r="G31" s="127">
        <v>199150</v>
      </c>
      <c r="H31" s="126">
        <v>9</v>
      </c>
      <c r="I31" s="126">
        <v>187985</v>
      </c>
      <c r="J31" s="127">
        <v>9</v>
      </c>
      <c r="K31" s="126">
        <v>70525</v>
      </c>
      <c r="L31" s="127">
        <v>26</v>
      </c>
      <c r="M31" s="127">
        <v>66572</v>
      </c>
      <c r="N31" s="127">
        <v>31</v>
      </c>
      <c r="O31" s="69" t="s">
        <v>237</v>
      </c>
      <c r="T31" s="28"/>
      <c r="U31" s="28"/>
    </row>
    <row r="32" spans="2:21" ht="12">
      <c r="B32" s="107">
        <v>19</v>
      </c>
      <c r="C32" s="109" t="s">
        <v>55</v>
      </c>
      <c r="D32" s="126">
        <v>58268500</v>
      </c>
      <c r="E32" s="126">
        <v>57939000</v>
      </c>
      <c r="F32" s="128">
        <f t="shared" si="0"/>
        <v>99.43451436024611</v>
      </c>
      <c r="G32" s="127">
        <v>125040</v>
      </c>
      <c r="H32" s="126">
        <v>67</v>
      </c>
      <c r="I32" s="126">
        <v>124333</v>
      </c>
      <c r="J32" s="127">
        <v>66</v>
      </c>
      <c r="K32" s="126">
        <v>52025</v>
      </c>
      <c r="L32" s="127">
        <v>67</v>
      </c>
      <c r="M32" s="127">
        <v>51731</v>
      </c>
      <c r="N32" s="127">
        <v>67</v>
      </c>
      <c r="O32" s="69" t="s">
        <v>238</v>
      </c>
      <c r="T32" s="28"/>
      <c r="U32" s="28"/>
    </row>
    <row r="33" spans="2:21" ht="12">
      <c r="B33" s="107">
        <v>20</v>
      </c>
      <c r="C33" s="109" t="s">
        <v>56</v>
      </c>
      <c r="D33" s="126">
        <v>71409100</v>
      </c>
      <c r="E33" s="126">
        <v>70507900</v>
      </c>
      <c r="F33" s="128">
        <f t="shared" si="0"/>
        <v>98.73797597225004</v>
      </c>
      <c r="G33" s="127">
        <v>126164</v>
      </c>
      <c r="H33" s="126">
        <v>66</v>
      </c>
      <c r="I33" s="126">
        <v>124572</v>
      </c>
      <c r="J33" s="127">
        <v>65</v>
      </c>
      <c r="K33" s="126">
        <v>53330</v>
      </c>
      <c r="L33" s="127">
        <v>65</v>
      </c>
      <c r="M33" s="127">
        <v>52657</v>
      </c>
      <c r="N33" s="127">
        <v>65</v>
      </c>
      <c r="O33" s="69" t="s">
        <v>239</v>
      </c>
      <c r="T33" s="28"/>
      <c r="U33" s="28"/>
    </row>
    <row r="34" spans="2:21" ht="12">
      <c r="B34" s="107">
        <v>21</v>
      </c>
      <c r="C34" s="109" t="s">
        <v>57</v>
      </c>
      <c r="D34" s="126">
        <v>601078000</v>
      </c>
      <c r="E34" s="126">
        <v>584069878</v>
      </c>
      <c r="F34" s="128">
        <f t="shared" si="0"/>
        <v>97.17039685365295</v>
      </c>
      <c r="G34" s="127">
        <v>170036</v>
      </c>
      <c r="H34" s="126">
        <v>34</v>
      </c>
      <c r="I34" s="126">
        <v>165225</v>
      </c>
      <c r="J34" s="127">
        <v>35</v>
      </c>
      <c r="K34" s="126">
        <v>69901</v>
      </c>
      <c r="L34" s="127">
        <v>29</v>
      </c>
      <c r="M34" s="127">
        <v>67923</v>
      </c>
      <c r="N34" s="127">
        <v>24</v>
      </c>
      <c r="O34" s="69" t="s">
        <v>240</v>
      </c>
      <c r="T34" s="28"/>
      <c r="U34" s="28"/>
    </row>
    <row r="35" spans="2:21" ht="12">
      <c r="B35" s="107">
        <v>22</v>
      </c>
      <c r="C35" s="110" t="s">
        <v>58</v>
      </c>
      <c r="D35" s="126">
        <v>157902000</v>
      </c>
      <c r="E35" s="126">
        <v>156905000</v>
      </c>
      <c r="F35" s="128">
        <f t="shared" si="0"/>
        <v>99.36859571126395</v>
      </c>
      <c r="G35" s="127">
        <v>168879</v>
      </c>
      <c r="H35" s="126">
        <v>39</v>
      </c>
      <c r="I35" s="126">
        <v>167813</v>
      </c>
      <c r="J35" s="127">
        <v>32</v>
      </c>
      <c r="K35" s="126">
        <v>66738</v>
      </c>
      <c r="L35" s="127">
        <v>41</v>
      </c>
      <c r="M35" s="127">
        <v>66317</v>
      </c>
      <c r="N35" s="127">
        <v>33</v>
      </c>
      <c r="O35" s="71" t="s">
        <v>241</v>
      </c>
      <c r="T35" s="28"/>
      <c r="U35" s="28"/>
    </row>
    <row r="36" spans="2:21" ht="12">
      <c r="B36" s="107">
        <v>23</v>
      </c>
      <c r="C36" s="109" t="s">
        <v>59</v>
      </c>
      <c r="D36" s="126">
        <v>379089400</v>
      </c>
      <c r="E36" s="126">
        <v>370957286</v>
      </c>
      <c r="F36" s="128">
        <f t="shared" si="0"/>
        <v>97.85482949404548</v>
      </c>
      <c r="G36" s="127">
        <v>18090</v>
      </c>
      <c r="H36" s="126">
        <v>24</v>
      </c>
      <c r="I36" s="126">
        <v>176227</v>
      </c>
      <c r="J36" s="127">
        <v>21</v>
      </c>
      <c r="K36" s="126">
        <v>73825</v>
      </c>
      <c r="L36" s="127">
        <v>14</v>
      </c>
      <c r="M36" s="127">
        <v>72241</v>
      </c>
      <c r="N36" s="127">
        <v>10</v>
      </c>
      <c r="O36" s="69" t="s">
        <v>242</v>
      </c>
      <c r="T36" s="28"/>
      <c r="U36" s="28"/>
    </row>
    <row r="37" spans="2:21" ht="12">
      <c r="B37" s="107">
        <v>24</v>
      </c>
      <c r="C37" s="109" t="s">
        <v>60</v>
      </c>
      <c r="D37" s="126">
        <v>769765000</v>
      </c>
      <c r="E37" s="126">
        <v>728444600</v>
      </c>
      <c r="F37" s="128">
        <f t="shared" si="0"/>
        <v>94.63207602320189</v>
      </c>
      <c r="G37" s="127">
        <v>193798</v>
      </c>
      <c r="H37" s="126">
        <v>12</v>
      </c>
      <c r="I37" s="126">
        <v>183395</v>
      </c>
      <c r="J37" s="127">
        <v>15</v>
      </c>
      <c r="K37" s="126">
        <v>85911</v>
      </c>
      <c r="L37" s="127">
        <v>1</v>
      </c>
      <c r="M37" s="127">
        <v>81300</v>
      </c>
      <c r="N37" s="127">
        <v>1</v>
      </c>
      <c r="O37" s="69" t="s">
        <v>243</v>
      </c>
      <c r="T37" s="28"/>
      <c r="U37" s="28"/>
    </row>
    <row r="38" spans="2:21" ht="12">
      <c r="B38" s="107">
        <v>25</v>
      </c>
      <c r="C38" s="109" t="s">
        <v>61</v>
      </c>
      <c r="D38" s="126">
        <v>334660000</v>
      </c>
      <c r="E38" s="126">
        <v>324874204</v>
      </c>
      <c r="F38" s="128">
        <f t="shared" si="0"/>
        <v>97.07589912149645</v>
      </c>
      <c r="G38" s="127">
        <v>180702</v>
      </c>
      <c r="H38" s="126">
        <v>22</v>
      </c>
      <c r="I38" s="126">
        <v>175418</v>
      </c>
      <c r="J38" s="127">
        <v>22</v>
      </c>
      <c r="K38" s="126">
        <v>68648</v>
      </c>
      <c r="L38" s="127">
        <v>35</v>
      </c>
      <c r="M38" s="127">
        <v>66641</v>
      </c>
      <c r="N38" s="127">
        <v>30</v>
      </c>
      <c r="O38" s="69" t="s">
        <v>244</v>
      </c>
      <c r="T38" s="28"/>
      <c r="U38" s="28"/>
    </row>
    <row r="39" spans="2:21" ht="12">
      <c r="B39" s="107">
        <v>26</v>
      </c>
      <c r="C39" s="109" t="s">
        <v>62</v>
      </c>
      <c r="D39" s="126">
        <v>55009900</v>
      </c>
      <c r="E39" s="126">
        <v>55009900</v>
      </c>
      <c r="F39" s="128">
        <f t="shared" si="0"/>
        <v>100</v>
      </c>
      <c r="G39" s="127">
        <v>156723</v>
      </c>
      <c r="H39" s="126">
        <v>52</v>
      </c>
      <c r="I39" s="126">
        <v>156723</v>
      </c>
      <c r="J39" s="127">
        <v>44</v>
      </c>
      <c r="K39" s="126">
        <v>59648</v>
      </c>
      <c r="L39" s="127">
        <v>61</v>
      </c>
      <c r="M39" s="127">
        <v>59664</v>
      </c>
      <c r="N39" s="127">
        <v>58</v>
      </c>
      <c r="O39" s="69" t="s">
        <v>247</v>
      </c>
      <c r="T39" s="28"/>
      <c r="U39" s="28"/>
    </row>
    <row r="40" spans="2:21" ht="12">
      <c r="B40" s="107">
        <v>27</v>
      </c>
      <c r="C40" s="109" t="s">
        <v>63</v>
      </c>
      <c r="D40" s="126">
        <v>138588400</v>
      </c>
      <c r="E40" s="126">
        <v>131479350</v>
      </c>
      <c r="F40" s="128">
        <f t="shared" si="0"/>
        <v>94.87038597746998</v>
      </c>
      <c r="G40" s="127">
        <v>162854</v>
      </c>
      <c r="H40" s="126">
        <v>43</v>
      </c>
      <c r="I40" s="126">
        <v>154500</v>
      </c>
      <c r="J40" s="127">
        <v>46</v>
      </c>
      <c r="K40" s="126">
        <v>82151</v>
      </c>
      <c r="L40" s="127">
        <v>2</v>
      </c>
      <c r="M40" s="127">
        <v>77937</v>
      </c>
      <c r="N40" s="127">
        <v>2</v>
      </c>
      <c r="O40" s="69" t="s">
        <v>245</v>
      </c>
      <c r="T40" s="28"/>
      <c r="U40" s="28"/>
    </row>
    <row r="41" spans="2:21" ht="12">
      <c r="B41" s="107">
        <v>28</v>
      </c>
      <c r="C41" s="109" t="s">
        <v>64</v>
      </c>
      <c r="D41" s="126">
        <v>253901600</v>
      </c>
      <c r="E41" s="126">
        <v>247988500</v>
      </c>
      <c r="F41" s="128">
        <f t="shared" si="0"/>
        <v>97.67110565667959</v>
      </c>
      <c r="G41" s="127">
        <v>166711</v>
      </c>
      <c r="H41" s="126">
        <v>41</v>
      </c>
      <c r="I41" s="126">
        <v>162829</v>
      </c>
      <c r="J41" s="127">
        <v>38</v>
      </c>
      <c r="K41" s="126">
        <v>61329</v>
      </c>
      <c r="L41" s="127">
        <v>57</v>
      </c>
      <c r="M41" s="127">
        <v>59901</v>
      </c>
      <c r="N41" s="127">
        <v>57</v>
      </c>
      <c r="O41" s="69" t="s">
        <v>246</v>
      </c>
      <c r="T41" s="28"/>
      <c r="U41" s="28"/>
    </row>
    <row r="42" spans="2:21" ht="12">
      <c r="B42" s="107">
        <v>29</v>
      </c>
      <c r="C42" s="109" t="s">
        <v>65</v>
      </c>
      <c r="D42" s="126">
        <v>297529900</v>
      </c>
      <c r="E42" s="126">
        <v>292407403</v>
      </c>
      <c r="F42" s="128">
        <f t="shared" si="0"/>
        <v>98.27832530444839</v>
      </c>
      <c r="G42" s="127">
        <v>160480</v>
      </c>
      <c r="H42" s="126">
        <v>46</v>
      </c>
      <c r="I42" s="126">
        <v>157717</v>
      </c>
      <c r="J42" s="127">
        <v>43</v>
      </c>
      <c r="K42" s="126">
        <v>64275</v>
      </c>
      <c r="L42" s="127">
        <v>47</v>
      </c>
      <c r="M42" s="127">
        <v>63169</v>
      </c>
      <c r="N42" s="127">
        <v>47</v>
      </c>
      <c r="O42" s="69" t="s">
        <v>248</v>
      </c>
      <c r="T42" s="28"/>
      <c r="U42" s="28"/>
    </row>
    <row r="43" spans="2:21" ht="12">
      <c r="B43" s="107">
        <v>30</v>
      </c>
      <c r="C43" s="109" t="s">
        <v>66</v>
      </c>
      <c r="D43" s="126">
        <v>290819700</v>
      </c>
      <c r="E43" s="126">
        <v>277735410</v>
      </c>
      <c r="F43" s="128">
        <f t="shared" si="0"/>
        <v>95.50089282122222</v>
      </c>
      <c r="G43" s="127">
        <v>138949</v>
      </c>
      <c r="H43" s="126">
        <v>61</v>
      </c>
      <c r="I43" s="126">
        <v>132697</v>
      </c>
      <c r="J43" s="127">
        <v>61</v>
      </c>
      <c r="K43" s="126">
        <v>66641</v>
      </c>
      <c r="L43" s="127">
        <v>42</v>
      </c>
      <c r="M43" s="127">
        <v>63642</v>
      </c>
      <c r="N43" s="127">
        <v>43</v>
      </c>
      <c r="O43" s="69" t="s">
        <v>66</v>
      </c>
      <c r="T43" s="28"/>
      <c r="U43" s="28"/>
    </row>
    <row r="44" spans="2:21" ht="12">
      <c r="B44" s="107">
        <v>31</v>
      </c>
      <c r="C44" s="109" t="s">
        <v>67</v>
      </c>
      <c r="D44" s="126">
        <v>221443700</v>
      </c>
      <c r="E44" s="126">
        <v>213599055</v>
      </c>
      <c r="F44" s="128">
        <f t="shared" si="0"/>
        <v>96.4574991295756</v>
      </c>
      <c r="G44" s="127">
        <v>146167</v>
      </c>
      <c r="H44" s="126">
        <v>56</v>
      </c>
      <c r="I44" s="126">
        <v>140989</v>
      </c>
      <c r="J44" s="127">
        <v>56</v>
      </c>
      <c r="K44" s="126">
        <v>62414</v>
      </c>
      <c r="L44" s="127">
        <v>54</v>
      </c>
      <c r="M44" s="127">
        <v>60203</v>
      </c>
      <c r="N44" s="127">
        <v>56</v>
      </c>
      <c r="O44" s="69" t="s">
        <v>249</v>
      </c>
      <c r="T44" s="28"/>
      <c r="U44" s="28"/>
    </row>
    <row r="45" spans="2:21" ht="12">
      <c r="B45" s="107">
        <v>32</v>
      </c>
      <c r="C45" s="109" t="s">
        <v>68</v>
      </c>
      <c r="D45" s="126">
        <v>603546200</v>
      </c>
      <c r="E45" s="126">
        <v>588840210</v>
      </c>
      <c r="F45" s="128">
        <f t="shared" si="0"/>
        <v>97.56340276850388</v>
      </c>
      <c r="G45" s="127">
        <v>179520</v>
      </c>
      <c r="H45" s="126">
        <v>25</v>
      </c>
      <c r="I45" s="126">
        <v>175146</v>
      </c>
      <c r="J45" s="127">
        <v>23</v>
      </c>
      <c r="K45" s="126">
        <v>72716</v>
      </c>
      <c r="L45" s="127">
        <v>15</v>
      </c>
      <c r="M45" s="127">
        <v>70945</v>
      </c>
      <c r="N45" s="127">
        <v>15</v>
      </c>
      <c r="O45" s="69" t="s">
        <v>250</v>
      </c>
      <c r="T45" s="28"/>
      <c r="U45" s="28"/>
    </row>
    <row r="46" spans="2:21" ht="12">
      <c r="B46" s="107">
        <v>33</v>
      </c>
      <c r="C46" s="109" t="s">
        <v>69</v>
      </c>
      <c r="D46" s="126">
        <v>66882100</v>
      </c>
      <c r="E46" s="126">
        <v>64865300</v>
      </c>
      <c r="F46" s="128">
        <f t="shared" si="0"/>
        <v>96.98454444462719</v>
      </c>
      <c r="G46" s="127">
        <v>135389</v>
      </c>
      <c r="H46" s="126">
        <v>63</v>
      </c>
      <c r="I46" s="126">
        <v>131306</v>
      </c>
      <c r="J46" s="127">
        <v>62</v>
      </c>
      <c r="K46" s="126">
        <v>57856</v>
      </c>
      <c r="L46" s="127">
        <v>62</v>
      </c>
      <c r="M46" s="127">
        <v>56112</v>
      </c>
      <c r="N46" s="127">
        <v>63</v>
      </c>
      <c r="O46" s="69" t="s">
        <v>251</v>
      </c>
      <c r="T46" s="28"/>
      <c r="U46" s="28"/>
    </row>
    <row r="47" spans="2:21" ht="12">
      <c r="B47" s="107">
        <v>34</v>
      </c>
      <c r="C47" s="109" t="s">
        <v>70</v>
      </c>
      <c r="D47" s="126">
        <v>22079200</v>
      </c>
      <c r="E47" s="126">
        <v>22079200</v>
      </c>
      <c r="F47" s="128">
        <f t="shared" si="0"/>
        <v>100</v>
      </c>
      <c r="G47" s="127">
        <v>107703</v>
      </c>
      <c r="H47" s="126">
        <v>69</v>
      </c>
      <c r="I47" s="126">
        <v>107703</v>
      </c>
      <c r="J47" s="127">
        <v>69</v>
      </c>
      <c r="K47" s="126">
        <v>47894</v>
      </c>
      <c r="L47" s="127">
        <v>69</v>
      </c>
      <c r="M47" s="127">
        <v>47894</v>
      </c>
      <c r="N47" s="127">
        <v>69</v>
      </c>
      <c r="O47" s="69" t="s">
        <v>252</v>
      </c>
      <c r="T47" s="28"/>
      <c r="U47" s="28"/>
    </row>
    <row r="48" spans="2:21" ht="12">
      <c r="B48" s="107">
        <v>35</v>
      </c>
      <c r="C48" s="109" t="s">
        <v>71</v>
      </c>
      <c r="D48" s="126">
        <v>32483700</v>
      </c>
      <c r="E48" s="126">
        <v>32483700</v>
      </c>
      <c r="F48" s="128">
        <f t="shared" si="0"/>
        <v>100</v>
      </c>
      <c r="G48" s="127">
        <v>100569</v>
      </c>
      <c r="H48" s="126">
        <v>70</v>
      </c>
      <c r="I48" s="126">
        <v>100569</v>
      </c>
      <c r="J48" s="127">
        <v>70</v>
      </c>
      <c r="K48" s="126">
        <v>47560</v>
      </c>
      <c r="L48" s="127">
        <v>70</v>
      </c>
      <c r="M48" s="127">
        <v>47560</v>
      </c>
      <c r="N48" s="127">
        <v>70</v>
      </c>
      <c r="O48" s="69" t="s">
        <v>253</v>
      </c>
      <c r="T48" s="28"/>
      <c r="U48" s="28"/>
    </row>
    <row r="49" spans="2:21" ht="12">
      <c r="B49" s="107">
        <v>36</v>
      </c>
      <c r="C49" s="109" t="s">
        <v>72</v>
      </c>
      <c r="D49" s="126">
        <v>104398200</v>
      </c>
      <c r="E49" s="126">
        <v>102469300</v>
      </c>
      <c r="F49" s="128">
        <f t="shared" si="0"/>
        <v>98.1523627802012</v>
      </c>
      <c r="G49" s="127">
        <v>141461</v>
      </c>
      <c r="H49" s="126">
        <v>60</v>
      </c>
      <c r="I49" s="126">
        <v>138847</v>
      </c>
      <c r="J49" s="127">
        <v>59</v>
      </c>
      <c r="K49" s="126">
        <v>52620</v>
      </c>
      <c r="L49" s="127">
        <v>66</v>
      </c>
      <c r="M49" s="127">
        <v>54648</v>
      </c>
      <c r="N49" s="127">
        <v>68</v>
      </c>
      <c r="O49" s="69" t="s">
        <v>254</v>
      </c>
      <c r="T49" s="28"/>
      <c r="U49" s="28"/>
    </row>
    <row r="50" spans="2:21" ht="12">
      <c r="B50" s="107">
        <v>37</v>
      </c>
      <c r="C50" s="109" t="s">
        <v>73</v>
      </c>
      <c r="D50" s="126">
        <v>331602000</v>
      </c>
      <c r="E50" s="126">
        <v>326483700</v>
      </c>
      <c r="F50" s="128">
        <f t="shared" si="0"/>
        <v>98.45649302477067</v>
      </c>
      <c r="G50" s="127">
        <v>162232</v>
      </c>
      <c r="H50" s="126">
        <v>44</v>
      </c>
      <c r="I50" s="126">
        <v>159728</v>
      </c>
      <c r="J50" s="127">
        <v>41</v>
      </c>
      <c r="K50" s="126">
        <v>65148</v>
      </c>
      <c r="L50" s="127">
        <v>45</v>
      </c>
      <c r="M50" s="127">
        <v>64142</v>
      </c>
      <c r="N50" s="127">
        <v>41</v>
      </c>
      <c r="O50" s="69" t="s">
        <v>255</v>
      </c>
      <c r="T50" s="28"/>
      <c r="U50" s="28"/>
    </row>
    <row r="51" spans="2:21" ht="12">
      <c r="B51" s="107">
        <v>38</v>
      </c>
      <c r="C51" s="109" t="s">
        <v>74</v>
      </c>
      <c r="D51" s="126">
        <v>102575600</v>
      </c>
      <c r="E51" s="126">
        <v>101974600</v>
      </c>
      <c r="F51" s="128">
        <f t="shared" si="0"/>
        <v>99.41409068043473</v>
      </c>
      <c r="G51" s="127">
        <v>130007</v>
      </c>
      <c r="H51" s="126">
        <v>64</v>
      </c>
      <c r="I51" s="126">
        <v>129245</v>
      </c>
      <c r="J51" s="127">
        <v>63</v>
      </c>
      <c r="K51" s="126">
        <v>59986</v>
      </c>
      <c r="L51" s="127">
        <v>59</v>
      </c>
      <c r="M51" s="127">
        <v>59634</v>
      </c>
      <c r="N51" s="127">
        <v>59</v>
      </c>
      <c r="O51" s="69" t="s">
        <v>256</v>
      </c>
      <c r="T51" s="28"/>
      <c r="U51" s="28"/>
    </row>
    <row r="52" spans="2:21" ht="12">
      <c r="B52" s="107">
        <v>39</v>
      </c>
      <c r="C52" s="109" t="s">
        <v>75</v>
      </c>
      <c r="D52" s="126">
        <v>354910900</v>
      </c>
      <c r="E52" s="126">
        <v>349627370</v>
      </c>
      <c r="F52" s="128">
        <f t="shared" si="0"/>
        <v>98.51130804942875</v>
      </c>
      <c r="G52" s="127">
        <v>170548</v>
      </c>
      <c r="H52" s="126">
        <v>32</v>
      </c>
      <c r="I52" s="126">
        <v>168009</v>
      </c>
      <c r="J52" s="127">
        <v>31</v>
      </c>
      <c r="K52" s="126">
        <v>59901</v>
      </c>
      <c r="L52" s="127">
        <v>60</v>
      </c>
      <c r="M52" s="127">
        <v>59009</v>
      </c>
      <c r="N52" s="127">
        <v>60</v>
      </c>
      <c r="O52" s="69" t="s">
        <v>257</v>
      </c>
      <c r="T52" s="28"/>
      <c r="U52" s="28"/>
    </row>
    <row r="53" spans="2:21" ht="12">
      <c r="B53" s="107">
        <v>40</v>
      </c>
      <c r="C53" s="109" t="s">
        <v>76</v>
      </c>
      <c r="D53" s="126">
        <v>407294700</v>
      </c>
      <c r="E53" s="126">
        <v>388577600</v>
      </c>
      <c r="F53" s="128">
        <f t="shared" si="0"/>
        <v>95.40453141177629</v>
      </c>
      <c r="G53" s="127">
        <v>142113</v>
      </c>
      <c r="H53" s="126">
        <v>58</v>
      </c>
      <c r="I53" s="126">
        <v>135582</v>
      </c>
      <c r="J53" s="127">
        <v>60</v>
      </c>
      <c r="K53" s="126">
        <v>65513</v>
      </c>
      <c r="L53" s="127">
        <v>44</v>
      </c>
      <c r="M53" s="127">
        <v>62502</v>
      </c>
      <c r="N53" s="127">
        <v>49</v>
      </c>
      <c r="O53" s="69" t="s">
        <v>258</v>
      </c>
      <c r="T53" s="28"/>
      <c r="U53" s="28"/>
    </row>
    <row r="54" spans="2:21" ht="12">
      <c r="B54" s="107">
        <v>41</v>
      </c>
      <c r="C54" s="109" t="s">
        <v>77</v>
      </c>
      <c r="D54" s="126">
        <v>418525200</v>
      </c>
      <c r="E54" s="126">
        <v>414898000</v>
      </c>
      <c r="F54" s="128">
        <f t="shared" si="0"/>
        <v>99.13333772972332</v>
      </c>
      <c r="G54" s="127">
        <v>143478</v>
      </c>
      <c r="H54" s="126">
        <v>57</v>
      </c>
      <c r="I54" s="126">
        <v>142234</v>
      </c>
      <c r="J54" s="127">
        <v>55</v>
      </c>
      <c r="K54" s="126">
        <v>60868</v>
      </c>
      <c r="L54" s="127">
        <v>58</v>
      </c>
      <c r="M54" s="127">
        <v>60340</v>
      </c>
      <c r="N54" s="127">
        <v>55</v>
      </c>
      <c r="O54" s="69" t="s">
        <v>259</v>
      </c>
      <c r="T54" s="28"/>
      <c r="U54" s="28"/>
    </row>
    <row r="55" spans="2:21" ht="12">
      <c r="B55" s="107">
        <v>42</v>
      </c>
      <c r="C55" s="109" t="s">
        <v>78</v>
      </c>
      <c r="D55" s="126">
        <v>55483700</v>
      </c>
      <c r="E55" s="126">
        <v>54999400</v>
      </c>
      <c r="F55" s="128">
        <f t="shared" si="0"/>
        <v>99.12713103127585</v>
      </c>
      <c r="G55" s="127">
        <v>141902</v>
      </c>
      <c r="H55" s="126">
        <v>59</v>
      </c>
      <c r="I55" s="126">
        <v>140663</v>
      </c>
      <c r="J55" s="127">
        <v>57</v>
      </c>
      <c r="K55" s="126">
        <v>55208</v>
      </c>
      <c r="L55" s="127">
        <v>64</v>
      </c>
      <c r="M55" s="127">
        <v>54726</v>
      </c>
      <c r="N55" s="127">
        <v>64</v>
      </c>
      <c r="O55" s="69" t="s">
        <v>260</v>
      </c>
      <c r="T55" s="28"/>
      <c r="U55" s="28"/>
    </row>
    <row r="56" spans="2:21" ht="12">
      <c r="B56" s="107">
        <v>43</v>
      </c>
      <c r="C56" s="109" t="s">
        <v>79</v>
      </c>
      <c r="D56" s="126">
        <v>326038100</v>
      </c>
      <c r="E56" s="126">
        <v>325446392</v>
      </c>
      <c r="F56" s="128">
        <f t="shared" si="0"/>
        <v>99.8185156888106</v>
      </c>
      <c r="G56" s="127">
        <v>128311</v>
      </c>
      <c r="H56" s="126">
        <v>65</v>
      </c>
      <c r="I56" s="126">
        <v>128078</v>
      </c>
      <c r="J56" s="127">
        <v>64</v>
      </c>
      <c r="K56" s="126">
        <v>51991</v>
      </c>
      <c r="L56" s="127">
        <v>68</v>
      </c>
      <c r="M56" s="127">
        <v>51897</v>
      </c>
      <c r="N56" s="127">
        <v>66</v>
      </c>
      <c r="O56" s="69" t="s">
        <v>261</v>
      </c>
      <c r="T56" s="28"/>
      <c r="U56" s="28"/>
    </row>
    <row r="57" spans="2:21" ht="12">
      <c r="B57" s="107">
        <v>44</v>
      </c>
      <c r="C57" s="109" t="s">
        <v>80</v>
      </c>
      <c r="D57" s="126">
        <v>198533800</v>
      </c>
      <c r="E57" s="126">
        <v>192919700</v>
      </c>
      <c r="F57" s="128">
        <f t="shared" si="0"/>
        <v>97.17221954145843</v>
      </c>
      <c r="G57" s="127">
        <v>152954</v>
      </c>
      <c r="H57" s="126">
        <v>54</v>
      </c>
      <c r="I57" s="126">
        <v>148628</v>
      </c>
      <c r="J57" s="127">
        <v>51</v>
      </c>
      <c r="K57" s="126">
        <v>62827</v>
      </c>
      <c r="L57" s="127">
        <v>53</v>
      </c>
      <c r="M57" s="127">
        <v>61051</v>
      </c>
      <c r="N57" s="127">
        <v>53</v>
      </c>
      <c r="O57" s="69" t="s">
        <v>262</v>
      </c>
      <c r="T57" s="28"/>
      <c r="U57" s="28"/>
    </row>
    <row r="58" spans="2:21" ht="12">
      <c r="B58" s="107">
        <v>45</v>
      </c>
      <c r="C58" s="109" t="s">
        <v>81</v>
      </c>
      <c r="D58" s="126">
        <v>395254700</v>
      </c>
      <c r="E58" s="126">
        <v>392900400</v>
      </c>
      <c r="F58" s="128">
        <f t="shared" si="0"/>
        <v>99.40435875904828</v>
      </c>
      <c r="G58" s="127">
        <v>217173</v>
      </c>
      <c r="H58" s="126">
        <v>4</v>
      </c>
      <c r="I58" s="126">
        <v>215879</v>
      </c>
      <c r="J58" s="127">
        <v>2</v>
      </c>
      <c r="K58" s="126">
        <v>69747</v>
      </c>
      <c r="L58" s="127">
        <v>30</v>
      </c>
      <c r="M58" s="127">
        <v>69331</v>
      </c>
      <c r="N58" s="127">
        <v>20</v>
      </c>
      <c r="O58" s="69" t="s">
        <v>263</v>
      </c>
      <c r="T58" s="28"/>
      <c r="U58" s="28"/>
    </row>
    <row r="59" spans="2:21" ht="12">
      <c r="B59" s="107">
        <v>46</v>
      </c>
      <c r="C59" s="109" t="s">
        <v>82</v>
      </c>
      <c r="D59" s="126">
        <v>269707600</v>
      </c>
      <c r="E59" s="126">
        <v>255810055</v>
      </c>
      <c r="F59" s="128">
        <f t="shared" si="0"/>
        <v>94.84718079876131</v>
      </c>
      <c r="G59" s="127">
        <v>169202</v>
      </c>
      <c r="H59" s="126">
        <v>37</v>
      </c>
      <c r="I59" s="126">
        <v>160483</v>
      </c>
      <c r="J59" s="127">
        <v>40</v>
      </c>
      <c r="K59" s="126">
        <v>81928</v>
      </c>
      <c r="L59" s="127">
        <v>3</v>
      </c>
      <c r="M59" s="127">
        <v>77707</v>
      </c>
      <c r="N59" s="127">
        <v>3</v>
      </c>
      <c r="O59" s="69" t="s">
        <v>264</v>
      </c>
      <c r="T59" s="28"/>
      <c r="U59" s="28"/>
    </row>
    <row r="60" spans="2:21" ht="12">
      <c r="B60" s="107">
        <v>47</v>
      </c>
      <c r="C60" s="109" t="s">
        <v>83</v>
      </c>
      <c r="D60" s="126">
        <v>42060900</v>
      </c>
      <c r="E60" s="126">
        <v>41374800</v>
      </c>
      <c r="F60" s="128">
        <f t="shared" si="0"/>
        <v>98.36879382038902</v>
      </c>
      <c r="G60" s="127">
        <v>124441</v>
      </c>
      <c r="H60" s="126">
        <v>68</v>
      </c>
      <c r="I60" s="126">
        <v>122411</v>
      </c>
      <c r="J60" s="127">
        <v>68</v>
      </c>
      <c r="K60" s="126">
        <v>57070</v>
      </c>
      <c r="L60" s="127">
        <v>63</v>
      </c>
      <c r="M60" s="127">
        <v>56139</v>
      </c>
      <c r="N60" s="127">
        <v>62</v>
      </c>
      <c r="O60" s="69" t="s">
        <v>265</v>
      </c>
      <c r="T60" s="28"/>
      <c r="U60" s="28"/>
    </row>
    <row r="61" spans="2:21" ht="12">
      <c r="B61" s="107">
        <v>48</v>
      </c>
      <c r="C61" s="109" t="s">
        <v>84</v>
      </c>
      <c r="D61" s="126">
        <v>132153700</v>
      </c>
      <c r="E61" s="126">
        <v>131917600</v>
      </c>
      <c r="F61" s="128">
        <f t="shared" si="0"/>
        <v>99.82134438914689</v>
      </c>
      <c r="G61" s="127">
        <v>175038</v>
      </c>
      <c r="H61" s="126">
        <v>28</v>
      </c>
      <c r="I61" s="126">
        <v>174725</v>
      </c>
      <c r="J61" s="127">
        <v>25</v>
      </c>
      <c r="K61" s="126">
        <v>65068</v>
      </c>
      <c r="L61" s="127">
        <v>46</v>
      </c>
      <c r="M61" s="127">
        <v>64952</v>
      </c>
      <c r="N61" s="127">
        <v>37</v>
      </c>
      <c r="O61" s="69" t="s">
        <v>266</v>
      </c>
      <c r="T61" s="28"/>
      <c r="U61" s="28"/>
    </row>
    <row r="62" spans="2:21" ht="12">
      <c r="B62" s="107">
        <v>49</v>
      </c>
      <c r="C62" s="109" t="s">
        <v>85</v>
      </c>
      <c r="D62" s="126">
        <v>104864100</v>
      </c>
      <c r="E62" s="126">
        <v>104621800</v>
      </c>
      <c r="F62" s="128">
        <f t="shared" si="0"/>
        <v>99.76893903633369</v>
      </c>
      <c r="G62" s="127">
        <v>187257</v>
      </c>
      <c r="H62" s="126">
        <v>18</v>
      </c>
      <c r="I62" s="126">
        <v>186825</v>
      </c>
      <c r="J62" s="127">
        <v>12</v>
      </c>
      <c r="K62" s="126">
        <v>63247</v>
      </c>
      <c r="L62" s="127">
        <v>51</v>
      </c>
      <c r="M62" s="127">
        <v>63101</v>
      </c>
      <c r="N62" s="127">
        <v>48</v>
      </c>
      <c r="O62" s="69" t="s">
        <v>267</v>
      </c>
      <c r="T62" s="28"/>
      <c r="U62" s="28"/>
    </row>
    <row r="63" spans="2:21" ht="12">
      <c r="B63" s="107">
        <v>50</v>
      </c>
      <c r="C63" s="109" t="s">
        <v>86</v>
      </c>
      <c r="D63" s="126">
        <v>217522900</v>
      </c>
      <c r="E63" s="126">
        <v>214152850</v>
      </c>
      <c r="F63" s="128">
        <f t="shared" si="0"/>
        <v>98.45071484427616</v>
      </c>
      <c r="G63" s="127">
        <v>190810</v>
      </c>
      <c r="H63" s="126">
        <v>15</v>
      </c>
      <c r="I63" s="126">
        <v>187853</v>
      </c>
      <c r="J63" s="127">
        <v>10</v>
      </c>
      <c r="K63" s="126">
        <v>68989</v>
      </c>
      <c r="L63" s="127">
        <v>33</v>
      </c>
      <c r="M63" s="127">
        <v>67920</v>
      </c>
      <c r="N63" s="127">
        <v>25</v>
      </c>
      <c r="O63" s="69" t="s">
        <v>268</v>
      </c>
      <c r="T63" s="28"/>
      <c r="U63" s="28"/>
    </row>
    <row r="64" spans="2:21" ht="12">
      <c r="B64" s="107">
        <v>51</v>
      </c>
      <c r="C64" s="109" t="s">
        <v>87</v>
      </c>
      <c r="D64" s="126">
        <v>234844900</v>
      </c>
      <c r="E64" s="126">
        <v>231609450</v>
      </c>
      <c r="F64" s="128">
        <f t="shared" si="0"/>
        <v>98.62230348625837</v>
      </c>
      <c r="G64" s="127">
        <v>208751</v>
      </c>
      <c r="H64" s="126">
        <v>6</v>
      </c>
      <c r="I64" s="126">
        <v>205875</v>
      </c>
      <c r="J64" s="127">
        <v>5</v>
      </c>
      <c r="K64" s="126">
        <v>72461</v>
      </c>
      <c r="L64" s="127">
        <v>18</v>
      </c>
      <c r="M64" s="127">
        <v>71462</v>
      </c>
      <c r="N64" s="127">
        <v>14</v>
      </c>
      <c r="O64" s="69" t="s">
        <v>269</v>
      </c>
      <c r="T64" s="28"/>
      <c r="U64" s="28"/>
    </row>
    <row r="65" spans="2:21" ht="12">
      <c r="B65" s="107">
        <v>52</v>
      </c>
      <c r="C65" s="109" t="s">
        <v>88</v>
      </c>
      <c r="D65" s="126">
        <v>116560100</v>
      </c>
      <c r="E65" s="126">
        <v>116560100</v>
      </c>
      <c r="F65" s="128">
        <f t="shared" si="0"/>
        <v>100</v>
      </c>
      <c r="G65" s="127">
        <v>174753</v>
      </c>
      <c r="H65" s="126">
        <v>30</v>
      </c>
      <c r="I65" s="126">
        <v>174753</v>
      </c>
      <c r="J65" s="127">
        <v>24</v>
      </c>
      <c r="K65" s="126">
        <v>63555</v>
      </c>
      <c r="L65" s="127">
        <v>48</v>
      </c>
      <c r="M65" s="127">
        <v>63555</v>
      </c>
      <c r="N65" s="127">
        <v>44</v>
      </c>
      <c r="O65" s="69" t="s">
        <v>270</v>
      </c>
      <c r="T65" s="28"/>
      <c r="U65" s="28"/>
    </row>
    <row r="66" spans="2:21" ht="12">
      <c r="B66" s="107">
        <v>53</v>
      </c>
      <c r="C66" s="109" t="s">
        <v>89</v>
      </c>
      <c r="D66" s="126">
        <v>299590300</v>
      </c>
      <c r="E66" s="126">
        <v>298355433</v>
      </c>
      <c r="F66" s="128">
        <f t="shared" si="0"/>
        <v>99.58781475902258</v>
      </c>
      <c r="G66" s="127">
        <v>169643</v>
      </c>
      <c r="H66" s="126">
        <v>35</v>
      </c>
      <c r="I66" s="126">
        <v>168944</v>
      </c>
      <c r="J66" s="127">
        <v>29</v>
      </c>
      <c r="K66" s="126">
        <v>63513</v>
      </c>
      <c r="L66" s="127">
        <v>49</v>
      </c>
      <c r="M66" s="127">
        <v>63251</v>
      </c>
      <c r="N66" s="127">
        <v>46</v>
      </c>
      <c r="O66" s="69" t="s">
        <v>271</v>
      </c>
      <c r="T66" s="28"/>
      <c r="U66" s="28"/>
    </row>
    <row r="67" spans="2:21" ht="12">
      <c r="B67" s="107">
        <v>54</v>
      </c>
      <c r="C67" s="109" t="s">
        <v>90</v>
      </c>
      <c r="D67" s="126">
        <v>229332100</v>
      </c>
      <c r="E67" s="126">
        <v>224350469</v>
      </c>
      <c r="F67" s="128">
        <f t="shared" si="0"/>
        <v>97.82776549815748</v>
      </c>
      <c r="G67" s="127">
        <v>158269</v>
      </c>
      <c r="H67" s="126">
        <v>50</v>
      </c>
      <c r="I67" s="126">
        <v>154831</v>
      </c>
      <c r="J67" s="127">
        <v>45</v>
      </c>
      <c r="K67" s="126">
        <v>74026</v>
      </c>
      <c r="L67" s="127">
        <v>13</v>
      </c>
      <c r="M67" s="127">
        <v>72418</v>
      </c>
      <c r="N67" s="127">
        <v>9</v>
      </c>
      <c r="O67" s="69" t="s">
        <v>272</v>
      </c>
      <c r="T67" s="28"/>
      <c r="U67" s="28"/>
    </row>
    <row r="68" spans="2:21" ht="12">
      <c r="B68" s="107">
        <v>55</v>
      </c>
      <c r="C68" s="109" t="s">
        <v>91</v>
      </c>
      <c r="D68" s="126">
        <v>226417800</v>
      </c>
      <c r="E68" s="126">
        <v>223981000</v>
      </c>
      <c r="F68" s="128">
        <f t="shared" si="0"/>
        <v>98.9237595277403</v>
      </c>
      <c r="G68" s="127">
        <v>170239</v>
      </c>
      <c r="H68" s="126">
        <v>33</v>
      </c>
      <c r="I68" s="126">
        <v>168407</v>
      </c>
      <c r="J68" s="127">
        <v>30</v>
      </c>
      <c r="K68" s="126">
        <v>65800</v>
      </c>
      <c r="L68" s="127">
        <v>43</v>
      </c>
      <c r="M68" s="127">
        <v>65092</v>
      </c>
      <c r="N68" s="127">
        <v>36</v>
      </c>
      <c r="O68" s="69" t="s">
        <v>273</v>
      </c>
      <c r="T68" s="28"/>
      <c r="U68" s="28"/>
    </row>
    <row r="69" spans="2:21" ht="12">
      <c r="B69" s="107">
        <v>56</v>
      </c>
      <c r="C69" s="109" t="s">
        <v>92</v>
      </c>
      <c r="D69" s="126">
        <v>319083100</v>
      </c>
      <c r="E69" s="126">
        <v>317082300</v>
      </c>
      <c r="F69" s="128">
        <f t="shared" si="0"/>
        <v>99.37295331529623</v>
      </c>
      <c r="G69" s="127">
        <v>219452</v>
      </c>
      <c r="H69" s="126">
        <v>2</v>
      </c>
      <c r="I69" s="126">
        <v>218076</v>
      </c>
      <c r="J69" s="127">
        <v>1</v>
      </c>
      <c r="K69" s="126">
        <v>62078</v>
      </c>
      <c r="L69" s="127">
        <v>55</v>
      </c>
      <c r="M69" s="127">
        <v>61689</v>
      </c>
      <c r="N69" s="127">
        <v>50</v>
      </c>
      <c r="O69" s="69" t="s">
        <v>274</v>
      </c>
      <c r="T69" s="28"/>
      <c r="U69" s="28"/>
    </row>
    <row r="70" spans="2:21" ht="12">
      <c r="B70" s="107">
        <v>57</v>
      </c>
      <c r="C70" s="109" t="s">
        <v>93</v>
      </c>
      <c r="D70" s="126">
        <v>406389500</v>
      </c>
      <c r="E70" s="126">
        <v>388522700</v>
      </c>
      <c r="F70" s="128">
        <f t="shared" si="0"/>
        <v>95.60352814233636</v>
      </c>
      <c r="G70" s="127">
        <v>204216</v>
      </c>
      <c r="H70" s="126">
        <v>8</v>
      </c>
      <c r="I70" s="126">
        <v>195238</v>
      </c>
      <c r="J70" s="127">
        <v>8</v>
      </c>
      <c r="K70" s="126">
        <v>69032</v>
      </c>
      <c r="L70" s="127">
        <v>32</v>
      </c>
      <c r="M70" s="127">
        <v>65997</v>
      </c>
      <c r="N70" s="127">
        <v>34</v>
      </c>
      <c r="O70" s="69" t="s">
        <v>212</v>
      </c>
      <c r="T70" s="28"/>
      <c r="U70" s="28"/>
    </row>
    <row r="71" spans="2:21" ht="12">
      <c r="B71" s="107">
        <v>58</v>
      </c>
      <c r="C71" s="109" t="s">
        <v>94</v>
      </c>
      <c r="D71" s="126">
        <v>469763700</v>
      </c>
      <c r="E71" s="126">
        <v>449993471</v>
      </c>
      <c r="F71" s="128">
        <f t="shared" si="0"/>
        <v>95.79145238340043</v>
      </c>
      <c r="G71" s="127">
        <v>207218</v>
      </c>
      <c r="H71" s="126">
        <v>7</v>
      </c>
      <c r="I71" s="126">
        <v>198497</v>
      </c>
      <c r="J71" s="127">
        <v>7</v>
      </c>
      <c r="K71" s="126">
        <v>74994</v>
      </c>
      <c r="L71" s="127">
        <v>12</v>
      </c>
      <c r="M71" s="127">
        <v>71838</v>
      </c>
      <c r="N71" s="127">
        <v>12</v>
      </c>
      <c r="O71" s="69" t="s">
        <v>220</v>
      </c>
      <c r="T71" s="28"/>
      <c r="U71" s="28"/>
    </row>
    <row r="72" spans="2:21" ht="12">
      <c r="B72" s="107">
        <v>59</v>
      </c>
      <c r="C72" s="109" t="s">
        <v>95</v>
      </c>
      <c r="D72" s="126">
        <v>876923000</v>
      </c>
      <c r="E72" s="126">
        <v>839955261</v>
      </c>
      <c r="F72" s="128">
        <f t="shared" si="0"/>
        <v>95.78438027055968</v>
      </c>
      <c r="G72" s="127">
        <v>192223</v>
      </c>
      <c r="H72" s="126">
        <v>13</v>
      </c>
      <c r="I72" s="126">
        <v>184120</v>
      </c>
      <c r="J72" s="127">
        <v>14</v>
      </c>
      <c r="K72" s="126">
        <v>79997</v>
      </c>
      <c r="L72" s="127">
        <v>5</v>
      </c>
      <c r="M72" s="127">
        <v>76624</v>
      </c>
      <c r="N72" s="127">
        <v>4</v>
      </c>
      <c r="O72" s="69" t="s">
        <v>213</v>
      </c>
      <c r="T72" s="28"/>
      <c r="U72" s="28"/>
    </row>
    <row r="73" spans="2:21" ht="12">
      <c r="B73" s="107">
        <v>60</v>
      </c>
      <c r="C73" s="109" t="s">
        <v>96</v>
      </c>
      <c r="D73" s="126">
        <v>559772800</v>
      </c>
      <c r="E73" s="126">
        <v>526180079</v>
      </c>
      <c r="F73" s="128">
        <f t="shared" si="0"/>
        <v>93.9988650752591</v>
      </c>
      <c r="G73" s="127">
        <v>173143</v>
      </c>
      <c r="H73" s="126">
        <v>31</v>
      </c>
      <c r="I73" s="126">
        <v>162753</v>
      </c>
      <c r="J73" s="127">
        <v>39</v>
      </c>
      <c r="K73" s="126">
        <v>72509</v>
      </c>
      <c r="L73" s="127">
        <v>16</v>
      </c>
      <c r="M73" s="127">
        <v>68158</v>
      </c>
      <c r="N73" s="127">
        <v>23</v>
      </c>
      <c r="O73" s="69" t="s">
        <v>214</v>
      </c>
      <c r="T73" s="28"/>
      <c r="U73" s="28"/>
    </row>
    <row r="74" spans="2:21" ht="12">
      <c r="B74" s="107">
        <v>61</v>
      </c>
      <c r="C74" s="109" t="s">
        <v>97</v>
      </c>
      <c r="D74" s="126">
        <v>424079000</v>
      </c>
      <c r="E74" s="126">
        <v>413261700</v>
      </c>
      <c r="F74" s="128">
        <f t="shared" si="0"/>
        <v>97.44922526227424</v>
      </c>
      <c r="G74" s="127">
        <v>190597</v>
      </c>
      <c r="H74" s="126">
        <v>16</v>
      </c>
      <c r="I74" s="126">
        <v>185736</v>
      </c>
      <c r="J74" s="127">
        <v>13</v>
      </c>
      <c r="K74" s="126">
        <v>76521</v>
      </c>
      <c r="L74" s="127">
        <v>9</v>
      </c>
      <c r="M74" s="127">
        <v>74569</v>
      </c>
      <c r="N74" s="127">
        <v>6</v>
      </c>
      <c r="O74" s="69" t="s">
        <v>215</v>
      </c>
      <c r="T74" s="28"/>
      <c r="U74" s="28"/>
    </row>
    <row r="75" spans="2:21" ht="12">
      <c r="B75" s="107">
        <v>62</v>
      </c>
      <c r="C75" s="109" t="s">
        <v>98</v>
      </c>
      <c r="D75" s="126">
        <v>709999400</v>
      </c>
      <c r="E75" s="126">
        <v>682182717</v>
      </c>
      <c r="F75" s="128">
        <f t="shared" si="0"/>
        <v>96.0821540130879</v>
      </c>
      <c r="G75" s="127">
        <v>195216</v>
      </c>
      <c r="H75" s="126">
        <v>11</v>
      </c>
      <c r="I75" s="126">
        <v>187567</v>
      </c>
      <c r="J75" s="127">
        <v>11</v>
      </c>
      <c r="K75" s="126">
        <v>76773</v>
      </c>
      <c r="L75" s="127">
        <v>8</v>
      </c>
      <c r="M75" s="127">
        <v>73765</v>
      </c>
      <c r="N75" s="127">
        <v>8</v>
      </c>
      <c r="O75" s="69" t="s">
        <v>216</v>
      </c>
      <c r="T75" s="28"/>
      <c r="U75" s="28"/>
    </row>
    <row r="76" spans="2:21" ht="12">
      <c r="B76" s="107">
        <v>63</v>
      </c>
      <c r="C76" s="109" t="s">
        <v>99</v>
      </c>
      <c r="D76" s="126">
        <v>525103200</v>
      </c>
      <c r="E76" s="126">
        <v>486682112</v>
      </c>
      <c r="F76" s="128">
        <f t="shared" si="0"/>
        <v>92.68313581025596</v>
      </c>
      <c r="G76" s="127">
        <v>222031</v>
      </c>
      <c r="H76" s="126">
        <v>1</v>
      </c>
      <c r="I76" s="126">
        <v>205785</v>
      </c>
      <c r="J76" s="127">
        <v>6</v>
      </c>
      <c r="K76" s="126">
        <v>76179</v>
      </c>
      <c r="L76" s="127">
        <v>10</v>
      </c>
      <c r="M76" s="127">
        <v>70605</v>
      </c>
      <c r="N76" s="127">
        <v>16</v>
      </c>
      <c r="O76" s="69" t="s">
        <v>217</v>
      </c>
      <c r="T76" s="28"/>
      <c r="U76" s="28"/>
    </row>
    <row r="77" spans="2:21" ht="12">
      <c r="B77" s="107">
        <v>64</v>
      </c>
      <c r="C77" s="109" t="s">
        <v>100</v>
      </c>
      <c r="D77" s="126">
        <v>619779100</v>
      </c>
      <c r="E77" s="126">
        <v>577367400</v>
      </c>
      <c r="F77" s="128">
        <f t="shared" si="0"/>
        <v>93.15696511870117</v>
      </c>
      <c r="G77" s="127">
        <v>195268</v>
      </c>
      <c r="H77" s="126">
        <v>10</v>
      </c>
      <c r="I77" s="126">
        <v>181905</v>
      </c>
      <c r="J77" s="127">
        <v>17</v>
      </c>
      <c r="K77" s="126">
        <v>71709</v>
      </c>
      <c r="L77" s="127">
        <v>55</v>
      </c>
      <c r="M77" s="127">
        <v>66802</v>
      </c>
      <c r="N77" s="127">
        <v>29</v>
      </c>
      <c r="O77" s="69" t="s">
        <v>210</v>
      </c>
      <c r="T77" s="28"/>
      <c r="U77" s="28"/>
    </row>
    <row r="78" spans="2:21" ht="12">
      <c r="B78" s="107">
        <v>65</v>
      </c>
      <c r="C78" s="109" t="s">
        <v>101</v>
      </c>
      <c r="D78" s="126">
        <v>559933700</v>
      </c>
      <c r="E78" s="126">
        <v>515021200</v>
      </c>
      <c r="F78" s="128">
        <f t="shared" si="0"/>
        <v>91.97896108057078</v>
      </c>
      <c r="G78" s="127">
        <v>157152</v>
      </c>
      <c r="H78" s="126">
        <v>51</v>
      </c>
      <c r="I78" s="126">
        <v>144547</v>
      </c>
      <c r="J78" s="127">
        <v>52</v>
      </c>
      <c r="K78" s="126">
        <v>66826</v>
      </c>
      <c r="L78" s="127">
        <v>40</v>
      </c>
      <c r="M78" s="127">
        <v>61466</v>
      </c>
      <c r="N78" s="127">
        <v>52</v>
      </c>
      <c r="O78" s="69" t="s">
        <v>218</v>
      </c>
      <c r="T78" s="28"/>
      <c r="U78" s="28"/>
    </row>
    <row r="79" spans="2:21" ht="12">
      <c r="B79" s="107">
        <v>66</v>
      </c>
      <c r="C79" s="109" t="s">
        <v>102</v>
      </c>
      <c r="D79" s="126">
        <v>518118200</v>
      </c>
      <c r="E79" s="126">
        <v>506958950</v>
      </c>
      <c r="F79" s="128">
        <f aca="true" t="shared" si="1" ref="F79:F85">E79/D79*100</f>
        <v>97.84619609965448</v>
      </c>
      <c r="G79" s="127">
        <v>213130</v>
      </c>
      <c r="H79" s="126">
        <v>5</v>
      </c>
      <c r="I79" s="126">
        <v>208539</v>
      </c>
      <c r="J79" s="127">
        <v>4</v>
      </c>
      <c r="K79" s="126">
        <v>67905</v>
      </c>
      <c r="L79" s="127">
        <v>38</v>
      </c>
      <c r="M79" s="127">
        <v>66443</v>
      </c>
      <c r="N79" s="127">
        <v>32</v>
      </c>
      <c r="O79" s="69" t="s">
        <v>209</v>
      </c>
      <c r="T79" s="28"/>
      <c r="U79" s="28"/>
    </row>
    <row r="80" spans="2:21" ht="12">
      <c r="B80" s="107">
        <v>67</v>
      </c>
      <c r="C80" s="109" t="s">
        <v>211</v>
      </c>
      <c r="D80" s="126">
        <v>261013400</v>
      </c>
      <c r="E80" s="126">
        <v>251682200</v>
      </c>
      <c r="F80" s="128">
        <f t="shared" si="1"/>
        <v>96.4250111296968</v>
      </c>
      <c r="G80" s="127">
        <v>180382</v>
      </c>
      <c r="H80" s="126">
        <v>23</v>
      </c>
      <c r="I80" s="126">
        <v>173934</v>
      </c>
      <c r="J80" s="127">
        <v>27</v>
      </c>
      <c r="K80" s="126">
        <v>71569</v>
      </c>
      <c r="L80" s="127">
        <v>23</v>
      </c>
      <c r="M80" s="127">
        <v>69011</v>
      </c>
      <c r="N80" s="127">
        <v>21</v>
      </c>
      <c r="O80" s="69" t="s">
        <v>206</v>
      </c>
      <c r="T80" s="28"/>
      <c r="U80" s="28"/>
    </row>
    <row r="81" spans="2:21" ht="12">
      <c r="B81" s="107">
        <v>68</v>
      </c>
      <c r="C81" s="109" t="s">
        <v>103</v>
      </c>
      <c r="D81" s="126">
        <v>273569300</v>
      </c>
      <c r="E81" s="126">
        <v>257469000</v>
      </c>
      <c r="F81" s="128">
        <f t="shared" si="1"/>
        <v>94.11472705453427</v>
      </c>
      <c r="G81" s="127">
        <v>175140</v>
      </c>
      <c r="H81" s="126">
        <v>27</v>
      </c>
      <c r="I81" s="126">
        <v>164833</v>
      </c>
      <c r="J81" s="127">
        <v>36</v>
      </c>
      <c r="K81" s="126">
        <v>68018</v>
      </c>
      <c r="L81" s="127">
        <v>37</v>
      </c>
      <c r="M81" s="127">
        <v>64015</v>
      </c>
      <c r="N81" s="127">
        <v>42</v>
      </c>
      <c r="O81" s="69" t="s">
        <v>219</v>
      </c>
      <c r="T81" s="28"/>
      <c r="U81" s="28"/>
    </row>
    <row r="82" spans="2:21" ht="12">
      <c r="B82" s="107">
        <v>69</v>
      </c>
      <c r="C82" s="109" t="s">
        <v>104</v>
      </c>
      <c r="D82" s="126">
        <v>725756100</v>
      </c>
      <c r="E82" s="126">
        <v>655362790</v>
      </c>
      <c r="F82" s="128">
        <f t="shared" si="1"/>
        <v>90.30069330454128</v>
      </c>
      <c r="G82" s="127">
        <v>136806</v>
      </c>
      <c r="H82" s="126">
        <v>62</v>
      </c>
      <c r="I82" s="126">
        <v>123537</v>
      </c>
      <c r="J82" s="127">
        <v>67</v>
      </c>
      <c r="K82" s="126">
        <v>63186</v>
      </c>
      <c r="L82" s="127">
        <v>52</v>
      </c>
      <c r="M82" s="127">
        <v>57058</v>
      </c>
      <c r="N82" s="127">
        <v>61</v>
      </c>
      <c r="O82" s="69" t="s">
        <v>207</v>
      </c>
      <c r="T82" s="28"/>
      <c r="U82" s="28"/>
    </row>
    <row r="83" spans="2:21" ht="12">
      <c r="B83" s="107">
        <v>70</v>
      </c>
      <c r="C83" s="109" t="s">
        <v>105</v>
      </c>
      <c r="D83" s="126">
        <v>610884800</v>
      </c>
      <c r="E83" s="126">
        <v>582105200</v>
      </c>
      <c r="F83" s="128">
        <f t="shared" si="1"/>
        <v>95.288866247777</v>
      </c>
      <c r="G83" s="127">
        <v>186189</v>
      </c>
      <c r="H83" s="126">
        <v>19</v>
      </c>
      <c r="I83" s="126">
        <v>177417</v>
      </c>
      <c r="J83" s="127">
        <v>20</v>
      </c>
      <c r="K83" s="126">
        <v>75167</v>
      </c>
      <c r="L83" s="127">
        <v>11</v>
      </c>
      <c r="M83" s="127">
        <v>71626</v>
      </c>
      <c r="N83" s="127">
        <v>13</v>
      </c>
      <c r="O83" s="69" t="s">
        <v>208</v>
      </c>
      <c r="T83" s="28"/>
      <c r="U83" s="28"/>
    </row>
    <row r="84" spans="2:21" ht="12">
      <c r="B84" s="107">
        <v>301</v>
      </c>
      <c r="C84" s="109" t="s">
        <v>181</v>
      </c>
      <c r="D84" s="127">
        <v>503734500</v>
      </c>
      <c r="E84" s="126">
        <v>503734500</v>
      </c>
      <c r="F84" s="128">
        <f t="shared" si="1"/>
        <v>100</v>
      </c>
      <c r="G84" s="127">
        <v>440327</v>
      </c>
      <c r="H84" s="126"/>
      <c r="I84" s="126">
        <v>440327</v>
      </c>
      <c r="J84" s="127"/>
      <c r="K84" s="126">
        <v>88282</v>
      </c>
      <c r="L84" s="127"/>
      <c r="M84" s="127">
        <v>88282</v>
      </c>
      <c r="N84" s="127"/>
      <c r="O84" s="60" t="s">
        <v>200</v>
      </c>
      <c r="T84" s="28"/>
      <c r="U84" s="28"/>
    </row>
    <row r="85" spans="2:21" ht="12">
      <c r="B85" s="107">
        <v>302</v>
      </c>
      <c r="C85" s="109" t="s">
        <v>182</v>
      </c>
      <c r="D85" s="127">
        <v>504987910</v>
      </c>
      <c r="E85" s="126">
        <v>504987910</v>
      </c>
      <c r="F85" s="128">
        <f t="shared" si="1"/>
        <v>100</v>
      </c>
      <c r="G85" s="127">
        <v>182768</v>
      </c>
      <c r="H85" s="126"/>
      <c r="I85" s="126">
        <v>182768</v>
      </c>
      <c r="J85" s="127"/>
      <c r="K85" s="126">
        <v>100595</v>
      </c>
      <c r="L85" s="127"/>
      <c r="M85" s="127">
        <v>100595</v>
      </c>
      <c r="N85" s="127"/>
      <c r="O85" s="60" t="s">
        <v>201</v>
      </c>
      <c r="T85" s="28"/>
      <c r="U85" s="28"/>
    </row>
    <row r="86" spans="4:14" ht="12">
      <c r="D86" s="24"/>
      <c r="E86" s="24"/>
      <c r="F86" s="29"/>
      <c r="G86" s="24"/>
      <c r="H86" s="29"/>
      <c r="I86" s="29"/>
      <c r="J86" s="24"/>
      <c r="K86" s="29"/>
      <c r="L86" s="26"/>
      <c r="M86" s="24"/>
      <c r="N86" s="26"/>
    </row>
    <row r="87" ht="12">
      <c r="B87" s="129" t="s">
        <v>174</v>
      </c>
    </row>
    <row r="88" ht="12">
      <c r="B88" s="130" t="s">
        <v>175</v>
      </c>
    </row>
  </sheetData>
  <mergeCells count="6">
    <mergeCell ref="B7:C7"/>
    <mergeCell ref="M5:M6"/>
    <mergeCell ref="C4:C5"/>
    <mergeCell ref="G5:G6"/>
    <mergeCell ref="I5:I6"/>
    <mergeCell ref="K5:K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8"/>
  <sheetViews>
    <sheetView workbookViewId="0" topLeftCell="A1">
      <selection activeCell="R7" sqref="R7:R15"/>
    </sheetView>
  </sheetViews>
  <sheetFormatPr defaultColWidth="9.00390625" defaultRowHeight="13.5"/>
  <cols>
    <col min="1" max="1" width="3.625" style="14" customWidth="1"/>
    <col min="2" max="2" width="3.375" style="17" customWidth="1"/>
    <col min="3" max="3" width="8.625" style="14" customWidth="1"/>
    <col min="4" max="4" width="13.375" style="14" bestFit="1" customWidth="1"/>
    <col min="5" max="5" width="13.125" style="14" bestFit="1" customWidth="1"/>
    <col min="6" max="6" width="6.00390625" style="14" bestFit="1" customWidth="1"/>
    <col min="7" max="10" width="8.625" style="14" customWidth="1"/>
    <col min="11" max="12" width="14.125" style="14" bestFit="1" customWidth="1"/>
    <col min="13" max="13" width="6.75390625" style="14" bestFit="1" customWidth="1"/>
    <col min="14" max="17" width="8.625" style="14" customWidth="1"/>
    <col min="18" max="18" width="5.375" style="17" customWidth="1"/>
    <col min="19" max="16384" width="9.00390625" style="14" customWidth="1"/>
  </cols>
  <sheetData>
    <row r="1" spans="2:10" ht="14.25">
      <c r="B1" s="47" t="s">
        <v>176</v>
      </c>
      <c r="J1" s="16"/>
    </row>
    <row r="2" ht="12">
      <c r="Q2" s="16"/>
    </row>
    <row r="3" spans="2:18" ht="12">
      <c r="B3" s="187"/>
      <c r="C3" s="187"/>
      <c r="D3" s="132" t="s">
        <v>165</v>
      </c>
      <c r="E3" s="133"/>
      <c r="F3" s="134"/>
      <c r="G3" s="135" t="s">
        <v>166</v>
      </c>
      <c r="H3" s="136"/>
      <c r="I3" s="136"/>
      <c r="J3" s="137"/>
      <c r="K3" s="132" t="s">
        <v>165</v>
      </c>
      <c r="L3" s="133"/>
      <c r="M3" s="134"/>
      <c r="N3" s="135" t="s">
        <v>166</v>
      </c>
      <c r="O3" s="136"/>
      <c r="P3" s="136"/>
      <c r="Q3" s="137"/>
      <c r="R3" s="131"/>
    </row>
    <row r="4" spans="2:18" ht="12">
      <c r="B4" s="188" t="s">
        <v>0</v>
      </c>
      <c r="C4" s="261" t="s">
        <v>1</v>
      </c>
      <c r="D4" s="139" t="s">
        <v>140</v>
      </c>
      <c r="E4" s="140"/>
      <c r="F4" s="141"/>
      <c r="G4" s="142" t="s">
        <v>167</v>
      </c>
      <c r="H4" s="134"/>
      <c r="I4" s="142" t="s">
        <v>168</v>
      </c>
      <c r="J4" s="143"/>
      <c r="K4" s="139" t="s">
        <v>169</v>
      </c>
      <c r="L4" s="144"/>
      <c r="M4" s="141"/>
      <c r="N4" s="142" t="s">
        <v>167</v>
      </c>
      <c r="O4" s="134"/>
      <c r="P4" s="132" t="s">
        <v>139</v>
      </c>
      <c r="Q4" s="134"/>
      <c r="R4" s="138" t="s">
        <v>275</v>
      </c>
    </row>
    <row r="5" spans="2:18" ht="12">
      <c r="B5" s="189" t="s">
        <v>21</v>
      </c>
      <c r="C5" s="251"/>
      <c r="D5" s="131" t="s">
        <v>30</v>
      </c>
      <c r="E5" s="131" t="s">
        <v>142</v>
      </c>
      <c r="F5" s="131" t="s">
        <v>143</v>
      </c>
      <c r="G5" s="131" t="s">
        <v>144</v>
      </c>
      <c r="H5" s="131" t="s">
        <v>145</v>
      </c>
      <c r="I5" s="131" t="s">
        <v>144</v>
      </c>
      <c r="J5" s="131" t="s">
        <v>145</v>
      </c>
      <c r="K5" s="131" t="s">
        <v>160</v>
      </c>
      <c r="L5" s="131" t="s">
        <v>161</v>
      </c>
      <c r="M5" s="131" t="s">
        <v>143</v>
      </c>
      <c r="N5" s="158" t="s">
        <v>144</v>
      </c>
      <c r="O5" s="159" t="s">
        <v>145</v>
      </c>
      <c r="P5" s="159" t="s">
        <v>144</v>
      </c>
      <c r="Q5" s="158" t="s">
        <v>145</v>
      </c>
      <c r="R5" s="145" t="s">
        <v>278</v>
      </c>
    </row>
    <row r="6" spans="2:18" ht="12">
      <c r="B6" s="190"/>
      <c r="C6" s="191"/>
      <c r="D6" s="146" t="s">
        <v>146</v>
      </c>
      <c r="E6" s="146" t="s">
        <v>147</v>
      </c>
      <c r="F6" s="147" t="s">
        <v>163</v>
      </c>
      <c r="G6" s="146"/>
      <c r="H6" s="146"/>
      <c r="I6" s="146"/>
      <c r="J6" s="146"/>
      <c r="K6" s="146" t="s">
        <v>146</v>
      </c>
      <c r="L6" s="146" t="s">
        <v>147</v>
      </c>
      <c r="M6" s="146" t="s">
        <v>163</v>
      </c>
      <c r="N6" s="146"/>
      <c r="O6" s="157"/>
      <c r="P6" s="157"/>
      <c r="Q6" s="147"/>
      <c r="R6" s="146"/>
    </row>
    <row r="7" spans="2:18" ht="12">
      <c r="B7" s="148"/>
      <c r="C7" s="148"/>
      <c r="D7" s="149" t="s">
        <v>131</v>
      </c>
      <c r="E7" s="149" t="s">
        <v>131</v>
      </c>
      <c r="F7" s="149" t="s">
        <v>33</v>
      </c>
      <c r="G7" s="150" t="s">
        <v>131</v>
      </c>
      <c r="H7" s="149" t="s">
        <v>131</v>
      </c>
      <c r="I7" s="149" t="s">
        <v>131</v>
      </c>
      <c r="J7" s="150" t="s">
        <v>131</v>
      </c>
      <c r="K7" s="149" t="s">
        <v>131</v>
      </c>
      <c r="L7" s="150" t="s">
        <v>131</v>
      </c>
      <c r="M7" s="149" t="s">
        <v>33</v>
      </c>
      <c r="N7" s="149" t="s">
        <v>131</v>
      </c>
      <c r="O7" s="150" t="s">
        <v>131</v>
      </c>
      <c r="P7" s="149" t="s">
        <v>131</v>
      </c>
      <c r="Q7" s="149" t="s">
        <v>131</v>
      </c>
      <c r="R7" s="148"/>
    </row>
    <row r="8" spans="2:18" ht="12">
      <c r="B8" s="148"/>
      <c r="C8" s="148" t="s">
        <v>298</v>
      </c>
      <c r="D8" s="149">
        <v>6579962441</v>
      </c>
      <c r="E8" s="149">
        <v>1238075565</v>
      </c>
      <c r="F8" s="232">
        <v>18.82</v>
      </c>
      <c r="G8" s="150">
        <v>22347</v>
      </c>
      <c r="H8" s="149">
        <v>4205</v>
      </c>
      <c r="I8" s="149">
        <v>9599</v>
      </c>
      <c r="J8" s="150">
        <v>1806</v>
      </c>
      <c r="K8" s="149">
        <v>56352282251</v>
      </c>
      <c r="L8" s="150">
        <v>48344912676</v>
      </c>
      <c r="M8" s="232">
        <v>85.7905141457551</v>
      </c>
      <c r="N8" s="149">
        <v>191387</v>
      </c>
      <c r="O8" s="150">
        <v>164192</v>
      </c>
      <c r="P8" s="149">
        <v>82208</v>
      </c>
      <c r="Q8" s="149">
        <v>70527</v>
      </c>
      <c r="R8" s="148" t="s">
        <v>299</v>
      </c>
    </row>
    <row r="9" spans="2:18" ht="12">
      <c r="B9" s="148"/>
      <c r="C9" s="148" t="s">
        <v>300</v>
      </c>
      <c r="D9" s="149">
        <v>6579962441</v>
      </c>
      <c r="E9" s="149">
        <v>1238075565</v>
      </c>
      <c r="F9" s="232">
        <v>18.82</v>
      </c>
      <c r="G9" s="150">
        <v>22648</v>
      </c>
      <c r="H9" s="149">
        <v>4261</v>
      </c>
      <c r="I9" s="149">
        <v>9752</v>
      </c>
      <c r="J9" s="150">
        <v>1835</v>
      </c>
      <c r="K9" s="149">
        <v>55343559841</v>
      </c>
      <c r="L9" s="150">
        <v>47336190266</v>
      </c>
      <c r="M9" s="232">
        <v>85.53152417732997</v>
      </c>
      <c r="N9" s="149">
        <v>190489</v>
      </c>
      <c r="O9" s="150">
        <v>162928</v>
      </c>
      <c r="P9" s="149">
        <v>82020</v>
      </c>
      <c r="Q9" s="149">
        <v>70153</v>
      </c>
      <c r="R9" s="148" t="s">
        <v>301</v>
      </c>
    </row>
    <row r="10" spans="2:18" ht="12">
      <c r="B10" s="148"/>
      <c r="C10" s="148" t="s">
        <v>308</v>
      </c>
      <c r="D10" s="149">
        <v>4906163362</v>
      </c>
      <c r="E10" s="149">
        <v>871206477</v>
      </c>
      <c r="F10" s="232">
        <v>17.76</v>
      </c>
      <c r="G10" s="150">
        <v>27061</v>
      </c>
      <c r="H10" s="149">
        <v>4805</v>
      </c>
      <c r="I10" s="149">
        <v>12354</v>
      </c>
      <c r="J10" s="150">
        <v>2194</v>
      </c>
      <c r="K10" s="149">
        <v>34541007262</v>
      </c>
      <c r="L10" s="150">
        <v>28543208734</v>
      </c>
      <c r="M10" s="232">
        <v>82.64</v>
      </c>
      <c r="N10" s="149">
        <v>190519</v>
      </c>
      <c r="O10" s="150">
        <v>157436</v>
      </c>
      <c r="P10" s="149">
        <v>86974</v>
      </c>
      <c r="Q10" s="149">
        <v>71872</v>
      </c>
      <c r="R10" s="148" t="s">
        <v>303</v>
      </c>
    </row>
    <row r="11" spans="2:18" ht="12">
      <c r="B11" s="148"/>
      <c r="C11" s="148" t="s">
        <v>304</v>
      </c>
      <c r="D11" s="149">
        <v>1673799079</v>
      </c>
      <c r="E11" s="149">
        <v>366869088</v>
      </c>
      <c r="F11" s="232">
        <v>21.92</v>
      </c>
      <c r="G11" s="150">
        <v>15323</v>
      </c>
      <c r="H11" s="149">
        <v>3359</v>
      </c>
      <c r="I11" s="149">
        <v>6029</v>
      </c>
      <c r="J11" s="150">
        <v>1322</v>
      </c>
      <c r="K11" s="149">
        <v>20802552579</v>
      </c>
      <c r="L11" s="150">
        <v>18792981532</v>
      </c>
      <c r="M11" s="232">
        <v>90.34</v>
      </c>
      <c r="N11" s="149">
        <v>190440</v>
      </c>
      <c r="O11" s="150">
        <v>172043</v>
      </c>
      <c r="P11" s="149">
        <v>74933</v>
      </c>
      <c r="Q11" s="149">
        <v>67694</v>
      </c>
      <c r="R11" s="148" t="s">
        <v>305</v>
      </c>
    </row>
    <row r="12" spans="2:18" ht="12">
      <c r="B12" s="148"/>
      <c r="C12" s="148" t="s">
        <v>306</v>
      </c>
      <c r="D12" s="149">
        <v>0</v>
      </c>
      <c r="E12" s="149">
        <v>0</v>
      </c>
      <c r="F12" s="149"/>
      <c r="G12" s="150"/>
      <c r="H12" s="149"/>
      <c r="I12" s="149"/>
      <c r="J12" s="150"/>
      <c r="K12" s="149">
        <v>1008722410</v>
      </c>
      <c r="L12" s="150">
        <v>1008722410</v>
      </c>
      <c r="M12" s="232">
        <v>100</v>
      </c>
      <c r="N12" s="149">
        <v>258183</v>
      </c>
      <c r="O12" s="150">
        <v>258183</v>
      </c>
      <c r="P12" s="149">
        <v>94045</v>
      </c>
      <c r="Q12" s="149">
        <v>94045</v>
      </c>
      <c r="R12" s="148" t="s">
        <v>307</v>
      </c>
    </row>
    <row r="13" spans="2:18" ht="12">
      <c r="B13" s="148"/>
      <c r="C13" s="148"/>
      <c r="D13" s="149"/>
      <c r="E13" s="149"/>
      <c r="F13" s="149"/>
      <c r="G13" s="150"/>
      <c r="H13" s="149"/>
      <c r="I13" s="149"/>
      <c r="J13" s="150"/>
      <c r="K13" s="149"/>
      <c r="L13" s="150"/>
      <c r="M13" s="149"/>
      <c r="N13" s="149"/>
      <c r="O13" s="150"/>
      <c r="P13" s="149"/>
      <c r="Q13" s="149"/>
      <c r="R13" s="148"/>
    </row>
    <row r="14" spans="2:18" ht="12">
      <c r="B14" s="148">
        <v>1</v>
      </c>
      <c r="C14" s="152" t="s">
        <v>34</v>
      </c>
      <c r="D14" s="149">
        <v>1125202975</v>
      </c>
      <c r="E14" s="149">
        <v>221153837</v>
      </c>
      <c r="F14" s="153">
        <f>E14/D14*100</f>
        <v>19.654572722756978</v>
      </c>
      <c r="G14" s="149">
        <v>27394</v>
      </c>
      <c r="H14" s="149">
        <v>5384</v>
      </c>
      <c r="I14" s="149">
        <v>13037</v>
      </c>
      <c r="J14" s="149">
        <v>2562</v>
      </c>
      <c r="K14" s="149">
        <v>7860256375</v>
      </c>
      <c r="L14" s="149">
        <v>6434880729</v>
      </c>
      <c r="M14" s="153">
        <f>L14/K14*100</f>
        <v>81.86604128418139</v>
      </c>
      <c r="N14" s="149">
        <v>191364</v>
      </c>
      <c r="O14" s="149">
        <v>156662</v>
      </c>
      <c r="P14" s="149">
        <v>91071</v>
      </c>
      <c r="Q14" s="149">
        <v>74556</v>
      </c>
      <c r="R14" s="64" t="s">
        <v>205</v>
      </c>
    </row>
    <row r="15" spans="2:18" ht="12">
      <c r="B15" s="148">
        <v>2</v>
      </c>
      <c r="C15" s="154" t="s">
        <v>37</v>
      </c>
      <c r="D15" s="149">
        <v>828015736</v>
      </c>
      <c r="E15" s="149">
        <v>102714306</v>
      </c>
      <c r="F15" s="153">
        <f aca="true" t="shared" si="0" ref="F15:F78">E15/D15*100</f>
        <v>12.404873667763242</v>
      </c>
      <c r="G15" s="150">
        <v>23980</v>
      </c>
      <c r="H15" s="149">
        <v>2975</v>
      </c>
      <c r="I15" s="149">
        <v>11662</v>
      </c>
      <c r="J15" s="150">
        <v>1447</v>
      </c>
      <c r="K15" s="149">
        <v>6416137936</v>
      </c>
      <c r="L15" s="150">
        <v>5386554300</v>
      </c>
      <c r="M15" s="153">
        <f aca="true" t="shared" si="1" ref="M15:M78">L15/K15*100</f>
        <v>83.95321848953466</v>
      </c>
      <c r="N15" s="149">
        <v>185813</v>
      </c>
      <c r="O15" s="150">
        <v>155996</v>
      </c>
      <c r="P15" s="149">
        <v>90364</v>
      </c>
      <c r="Q15" s="149">
        <v>75864</v>
      </c>
      <c r="R15" s="69" t="s">
        <v>221</v>
      </c>
    </row>
    <row r="16" spans="2:18" ht="12">
      <c r="B16" s="148">
        <v>3</v>
      </c>
      <c r="C16" s="154" t="s">
        <v>39</v>
      </c>
      <c r="D16" s="149">
        <v>833993861</v>
      </c>
      <c r="E16" s="149">
        <v>118897551</v>
      </c>
      <c r="F16" s="153">
        <f t="shared" si="0"/>
        <v>14.25640601927644</v>
      </c>
      <c r="G16" s="150">
        <v>40836</v>
      </c>
      <c r="H16" s="149">
        <v>5822</v>
      </c>
      <c r="I16" s="149">
        <v>18299</v>
      </c>
      <c r="J16" s="150">
        <v>2609</v>
      </c>
      <c r="K16" s="149">
        <v>4002804561</v>
      </c>
      <c r="L16" s="150">
        <v>3056504592</v>
      </c>
      <c r="M16" s="153">
        <f t="shared" si="1"/>
        <v>76.3590763780985</v>
      </c>
      <c r="N16" s="149">
        <v>195995</v>
      </c>
      <c r="O16" s="150">
        <v>149660</v>
      </c>
      <c r="P16" s="149">
        <v>87825</v>
      </c>
      <c r="Q16" s="149">
        <v>67062</v>
      </c>
      <c r="R16" s="69" t="s">
        <v>222</v>
      </c>
    </row>
    <row r="17" spans="2:18" ht="12">
      <c r="B17" s="148">
        <v>4</v>
      </c>
      <c r="C17" s="154" t="s">
        <v>40</v>
      </c>
      <c r="D17" s="149">
        <v>505238921</v>
      </c>
      <c r="E17" s="149">
        <v>100912583</v>
      </c>
      <c r="F17" s="153">
        <f t="shared" si="0"/>
        <v>19.97324014552711</v>
      </c>
      <c r="G17" s="150">
        <v>31736</v>
      </c>
      <c r="H17" s="149">
        <v>6339</v>
      </c>
      <c r="I17" s="149">
        <v>14289</v>
      </c>
      <c r="J17" s="150">
        <v>2854</v>
      </c>
      <c r="K17" s="149">
        <v>3357653921</v>
      </c>
      <c r="L17" s="150">
        <v>2753626258</v>
      </c>
      <c r="M17" s="153">
        <f t="shared" si="1"/>
        <v>82.01042521916303</v>
      </c>
      <c r="N17" s="149">
        <v>210908</v>
      </c>
      <c r="O17" s="150">
        <v>172966</v>
      </c>
      <c r="P17" s="149">
        <v>94962</v>
      </c>
      <c r="Q17" s="149">
        <v>77878</v>
      </c>
      <c r="R17" s="69" t="s">
        <v>223</v>
      </c>
    </row>
    <row r="18" spans="2:18" ht="12">
      <c r="B18" s="148">
        <v>5</v>
      </c>
      <c r="C18" s="154" t="s">
        <v>41</v>
      </c>
      <c r="D18" s="149">
        <v>638549995</v>
      </c>
      <c r="E18" s="149">
        <v>116572294</v>
      </c>
      <c r="F18" s="153">
        <f t="shared" si="0"/>
        <v>18.255781835845134</v>
      </c>
      <c r="G18" s="150">
        <v>34191</v>
      </c>
      <c r="H18" s="149">
        <v>6242</v>
      </c>
      <c r="I18" s="149">
        <v>15440</v>
      </c>
      <c r="J18" s="150">
        <v>2819</v>
      </c>
      <c r="K18" s="149">
        <v>3595690995</v>
      </c>
      <c r="L18" s="150">
        <v>2784636154</v>
      </c>
      <c r="M18" s="153">
        <f t="shared" si="1"/>
        <v>77.44370019204055</v>
      </c>
      <c r="N18" s="149">
        <v>192530</v>
      </c>
      <c r="O18" s="150">
        <v>149102</v>
      </c>
      <c r="P18" s="149">
        <v>86941</v>
      </c>
      <c r="Q18" s="149">
        <v>67330</v>
      </c>
      <c r="R18" s="69" t="s">
        <v>224</v>
      </c>
    </row>
    <row r="19" spans="2:18" ht="12">
      <c r="B19" s="148">
        <v>6</v>
      </c>
      <c r="C19" s="154" t="s">
        <v>42</v>
      </c>
      <c r="D19" s="149">
        <v>47662396</v>
      </c>
      <c r="E19" s="149">
        <v>10398692</v>
      </c>
      <c r="F19" s="153">
        <f t="shared" si="0"/>
        <v>21.8173924785485</v>
      </c>
      <c r="G19" s="150">
        <v>5861</v>
      </c>
      <c r="H19" s="149">
        <v>1279</v>
      </c>
      <c r="I19" s="149">
        <v>2457</v>
      </c>
      <c r="J19" s="150">
        <v>536</v>
      </c>
      <c r="K19" s="149">
        <v>1422117796</v>
      </c>
      <c r="L19" s="150">
        <v>1363515972</v>
      </c>
      <c r="M19" s="153">
        <f t="shared" si="1"/>
        <v>95.87925668570988</v>
      </c>
      <c r="N19" s="149">
        <v>174879</v>
      </c>
      <c r="O19" s="150">
        <v>167673</v>
      </c>
      <c r="P19" s="149">
        <v>73301</v>
      </c>
      <c r="Q19" s="149">
        <v>70281</v>
      </c>
      <c r="R19" s="69" t="s">
        <v>225</v>
      </c>
    </row>
    <row r="20" spans="2:18" ht="12">
      <c r="B20" s="148">
        <v>7</v>
      </c>
      <c r="C20" s="154" t="s">
        <v>43</v>
      </c>
      <c r="D20" s="149">
        <v>317510448</v>
      </c>
      <c r="E20" s="149">
        <v>62853160</v>
      </c>
      <c r="F20" s="153">
        <f t="shared" si="0"/>
        <v>19.79561944997791</v>
      </c>
      <c r="G20" s="150">
        <v>26532</v>
      </c>
      <c r="H20" s="149">
        <v>5252</v>
      </c>
      <c r="I20" s="149">
        <v>11692</v>
      </c>
      <c r="J20" s="150">
        <v>2314</v>
      </c>
      <c r="K20" s="149">
        <v>2221918748</v>
      </c>
      <c r="L20" s="150">
        <v>1843297285</v>
      </c>
      <c r="M20" s="153">
        <f t="shared" si="1"/>
        <v>82.95970708466248</v>
      </c>
      <c r="N20" s="149">
        <v>185670</v>
      </c>
      <c r="O20" s="150">
        <v>154032</v>
      </c>
      <c r="P20" s="149">
        <v>81818</v>
      </c>
      <c r="Q20" s="149">
        <v>67876</v>
      </c>
      <c r="R20" s="64" t="s">
        <v>226</v>
      </c>
    </row>
    <row r="21" spans="2:18" ht="12">
      <c r="B21" s="148">
        <v>8</v>
      </c>
      <c r="C21" s="154" t="s">
        <v>44</v>
      </c>
      <c r="D21" s="149">
        <v>136989409</v>
      </c>
      <c r="E21" s="149">
        <v>27320066</v>
      </c>
      <c r="F21" s="153">
        <f t="shared" si="0"/>
        <v>19.94319575464407</v>
      </c>
      <c r="G21" s="150">
        <v>18470</v>
      </c>
      <c r="H21" s="149">
        <v>3683</v>
      </c>
      <c r="I21" s="149">
        <v>8377</v>
      </c>
      <c r="J21" s="150">
        <v>1671</v>
      </c>
      <c r="K21" s="149">
        <v>1313459409</v>
      </c>
      <c r="L21" s="150">
        <v>1146832836</v>
      </c>
      <c r="M21" s="153">
        <f t="shared" si="1"/>
        <v>87.31391530958228</v>
      </c>
      <c r="N21" s="149">
        <v>177088</v>
      </c>
      <c r="O21" s="150">
        <v>154622</v>
      </c>
      <c r="P21" s="149">
        <v>80314</v>
      </c>
      <c r="Q21" s="149">
        <v>70126</v>
      </c>
      <c r="R21" s="69" t="s">
        <v>227</v>
      </c>
    </row>
    <row r="22" spans="2:18" ht="12">
      <c r="B22" s="148">
        <v>9</v>
      </c>
      <c r="C22" s="154" t="s">
        <v>45</v>
      </c>
      <c r="D22" s="149">
        <v>182678090</v>
      </c>
      <c r="E22" s="149">
        <v>48795252</v>
      </c>
      <c r="F22" s="153">
        <f t="shared" si="0"/>
        <v>26.71105878105032</v>
      </c>
      <c r="G22" s="150">
        <v>20995</v>
      </c>
      <c r="H22" s="149">
        <v>5608</v>
      </c>
      <c r="I22" s="149">
        <v>8967</v>
      </c>
      <c r="J22" s="150">
        <v>2395</v>
      </c>
      <c r="K22" s="149">
        <v>1649485890</v>
      </c>
      <c r="L22" s="150">
        <v>1425714652</v>
      </c>
      <c r="M22" s="153">
        <f t="shared" si="1"/>
        <v>86.43387983149101</v>
      </c>
      <c r="N22" s="149">
        <v>189574</v>
      </c>
      <c r="O22" s="150">
        <v>163856</v>
      </c>
      <c r="P22" s="149">
        <v>80968</v>
      </c>
      <c r="Q22" s="149">
        <v>69984</v>
      </c>
      <c r="R22" s="69" t="s">
        <v>228</v>
      </c>
    </row>
    <row r="23" spans="2:18" ht="12">
      <c r="B23" s="148">
        <v>10</v>
      </c>
      <c r="C23" s="154" t="s">
        <v>46</v>
      </c>
      <c r="D23" s="149">
        <v>144590149</v>
      </c>
      <c r="E23" s="149">
        <v>32284520</v>
      </c>
      <c r="F23" s="153">
        <f t="shared" si="0"/>
        <v>22.3282984513696</v>
      </c>
      <c r="G23" s="150">
        <v>19233</v>
      </c>
      <c r="H23" s="149">
        <v>4294</v>
      </c>
      <c r="I23" s="149">
        <v>7654</v>
      </c>
      <c r="J23" s="150">
        <v>1709</v>
      </c>
      <c r="K23" s="149">
        <v>1508246249</v>
      </c>
      <c r="L23" s="150">
        <v>1343821940</v>
      </c>
      <c r="M23" s="153">
        <f t="shared" si="1"/>
        <v>89.09831142566958</v>
      </c>
      <c r="N23" s="149">
        <v>200618</v>
      </c>
      <c r="O23" s="150">
        <v>178747</v>
      </c>
      <c r="P23" s="149">
        <v>79835</v>
      </c>
      <c r="Q23" s="149">
        <v>71132</v>
      </c>
      <c r="R23" s="69" t="s">
        <v>229</v>
      </c>
    </row>
    <row r="24" spans="2:18" ht="12">
      <c r="B24" s="148">
        <v>11</v>
      </c>
      <c r="C24" s="154" t="s">
        <v>47</v>
      </c>
      <c r="D24" s="149">
        <v>145731382</v>
      </c>
      <c r="E24" s="149">
        <v>29304216</v>
      </c>
      <c r="F24" s="153">
        <f t="shared" si="0"/>
        <v>20.10837720594731</v>
      </c>
      <c r="G24" s="150">
        <v>20996</v>
      </c>
      <c r="H24" s="149">
        <v>4222</v>
      </c>
      <c r="I24" s="149">
        <v>9488</v>
      </c>
      <c r="J24" s="150">
        <v>1908</v>
      </c>
      <c r="K24" s="149">
        <v>1193235382</v>
      </c>
      <c r="L24" s="150">
        <v>1003824016</v>
      </c>
      <c r="M24" s="153">
        <f t="shared" si="1"/>
        <v>84.12623620978079</v>
      </c>
      <c r="N24" s="149">
        <v>171911</v>
      </c>
      <c r="O24" s="150">
        <v>144622</v>
      </c>
      <c r="P24" s="149">
        <v>77685</v>
      </c>
      <c r="Q24" s="149">
        <v>65353</v>
      </c>
      <c r="R24" s="69" t="s">
        <v>230</v>
      </c>
    </row>
    <row r="25" spans="2:18" ht="12">
      <c r="B25" s="148">
        <v>12</v>
      </c>
      <c r="C25" s="154" t="s">
        <v>48</v>
      </c>
      <c r="D25" s="149">
        <v>14600508</v>
      </c>
      <c r="E25" s="149">
        <v>7681590</v>
      </c>
      <c r="F25" s="153">
        <f t="shared" si="0"/>
        <v>52.61179953464633</v>
      </c>
      <c r="G25" s="150">
        <v>10831</v>
      </c>
      <c r="H25" s="149">
        <v>5699</v>
      </c>
      <c r="I25" s="149">
        <v>3750</v>
      </c>
      <c r="J25" s="150">
        <v>1973</v>
      </c>
      <c r="K25" s="149">
        <v>261253708</v>
      </c>
      <c r="L25" s="150">
        <v>247116090</v>
      </c>
      <c r="M25" s="153">
        <f t="shared" si="1"/>
        <v>94.58854838531134</v>
      </c>
      <c r="N25" s="149">
        <v>193808</v>
      </c>
      <c r="O25" s="150">
        <v>183321</v>
      </c>
      <c r="P25" s="149">
        <v>67109</v>
      </c>
      <c r="Q25" s="149">
        <v>63477</v>
      </c>
      <c r="R25" s="69" t="s">
        <v>231</v>
      </c>
    </row>
    <row r="26" spans="2:18" ht="12">
      <c r="B26" s="148">
        <v>13</v>
      </c>
      <c r="C26" s="154" t="s">
        <v>49</v>
      </c>
      <c r="D26" s="149">
        <v>13099092</v>
      </c>
      <c r="E26" s="149">
        <v>1408220</v>
      </c>
      <c r="F26" s="153">
        <f t="shared" si="0"/>
        <v>10.750516142645612</v>
      </c>
      <c r="G26" s="150">
        <v>6208</v>
      </c>
      <c r="H26" s="149">
        <v>667</v>
      </c>
      <c r="I26" s="149">
        <v>2194</v>
      </c>
      <c r="J26" s="150">
        <v>236</v>
      </c>
      <c r="K26" s="149">
        <v>382236892</v>
      </c>
      <c r="L26" s="150">
        <v>365387720</v>
      </c>
      <c r="M26" s="153">
        <f t="shared" si="1"/>
        <v>95.59195557711891</v>
      </c>
      <c r="N26" s="149">
        <v>181155</v>
      </c>
      <c r="O26" s="150">
        <v>173170</v>
      </c>
      <c r="P26" s="149">
        <v>64026</v>
      </c>
      <c r="Q26" s="149">
        <v>61204</v>
      </c>
      <c r="R26" s="69" t="s">
        <v>232</v>
      </c>
    </row>
    <row r="27" spans="2:18" ht="12">
      <c r="B27" s="148">
        <v>14</v>
      </c>
      <c r="C27" s="154" t="s">
        <v>50</v>
      </c>
      <c r="D27" s="149">
        <v>32523331</v>
      </c>
      <c r="E27" s="149">
        <v>9010067</v>
      </c>
      <c r="F27" s="153">
        <f t="shared" si="0"/>
        <v>27.703395448639622</v>
      </c>
      <c r="G27" s="150">
        <v>13104</v>
      </c>
      <c r="H27" s="149">
        <v>3630</v>
      </c>
      <c r="I27" s="149">
        <v>4899</v>
      </c>
      <c r="J27" s="150">
        <v>1357</v>
      </c>
      <c r="K27" s="149">
        <v>500214231</v>
      </c>
      <c r="L27" s="150">
        <v>458648267</v>
      </c>
      <c r="M27" s="153">
        <f t="shared" si="1"/>
        <v>91.69036756173377</v>
      </c>
      <c r="N27" s="149">
        <v>201537</v>
      </c>
      <c r="O27" s="150">
        <v>184790</v>
      </c>
      <c r="P27" s="149">
        <v>75345</v>
      </c>
      <c r="Q27" s="149">
        <v>69084</v>
      </c>
      <c r="R27" s="69" t="s">
        <v>233</v>
      </c>
    </row>
    <row r="28" spans="2:18" ht="12">
      <c r="B28" s="148">
        <v>15</v>
      </c>
      <c r="C28" s="154" t="s">
        <v>51</v>
      </c>
      <c r="D28" s="149">
        <v>19222290</v>
      </c>
      <c r="E28" s="149">
        <v>7871864</v>
      </c>
      <c r="F28" s="153">
        <f t="shared" si="0"/>
        <v>40.95174924527723</v>
      </c>
      <c r="G28" s="150">
        <v>9502</v>
      </c>
      <c r="H28" s="149">
        <v>3891</v>
      </c>
      <c r="I28" s="149">
        <v>3758</v>
      </c>
      <c r="J28" s="150">
        <v>1539</v>
      </c>
      <c r="K28" s="149">
        <v>362363390</v>
      </c>
      <c r="L28" s="150">
        <v>338548664</v>
      </c>
      <c r="M28" s="153">
        <f t="shared" si="1"/>
        <v>93.4279437003832</v>
      </c>
      <c r="N28" s="149">
        <v>179122</v>
      </c>
      <c r="O28" s="150">
        <v>167350</v>
      </c>
      <c r="P28" s="149">
        <v>70843</v>
      </c>
      <c r="Q28" s="149">
        <v>66187</v>
      </c>
      <c r="R28" s="69" t="s">
        <v>234</v>
      </c>
    </row>
    <row r="29" spans="2:18" ht="12">
      <c r="B29" s="148">
        <v>16</v>
      </c>
      <c r="C29" s="154" t="s">
        <v>52</v>
      </c>
      <c r="D29" s="149">
        <v>18342665</v>
      </c>
      <c r="E29" s="149">
        <v>3681330</v>
      </c>
      <c r="F29" s="153">
        <f t="shared" si="0"/>
        <v>20.069766307131488</v>
      </c>
      <c r="G29" s="150">
        <v>16020</v>
      </c>
      <c r="H29" s="149">
        <v>3215</v>
      </c>
      <c r="I29" s="149">
        <v>5030</v>
      </c>
      <c r="J29" s="150">
        <v>1009</v>
      </c>
      <c r="K29" s="149">
        <v>269606265</v>
      </c>
      <c r="L29" s="150">
        <v>247955633</v>
      </c>
      <c r="M29" s="153">
        <f t="shared" si="1"/>
        <v>91.96953676132118</v>
      </c>
      <c r="N29" s="149">
        <v>235464</v>
      </c>
      <c r="O29" s="150">
        <v>216555</v>
      </c>
      <c r="P29" s="149">
        <v>73925</v>
      </c>
      <c r="Q29" s="149">
        <v>67989</v>
      </c>
      <c r="R29" s="69" t="s">
        <v>235</v>
      </c>
    </row>
    <row r="30" spans="2:18" ht="12">
      <c r="B30" s="148">
        <v>17</v>
      </c>
      <c r="C30" s="154" t="s">
        <v>53</v>
      </c>
      <c r="D30" s="149">
        <v>25082265</v>
      </c>
      <c r="E30" s="149">
        <v>10870605</v>
      </c>
      <c r="F30" s="153">
        <f t="shared" si="0"/>
        <v>43.33980603426365</v>
      </c>
      <c r="G30" s="150">
        <v>16777</v>
      </c>
      <c r="H30" s="149">
        <v>7271</v>
      </c>
      <c r="I30" s="149">
        <v>6371</v>
      </c>
      <c r="J30" s="150">
        <v>2761</v>
      </c>
      <c r="K30" s="149">
        <v>310488965</v>
      </c>
      <c r="L30" s="150">
        <v>284253505</v>
      </c>
      <c r="M30" s="153">
        <f t="shared" si="1"/>
        <v>91.5502761909751</v>
      </c>
      <c r="N30" s="149">
        <v>207685</v>
      </c>
      <c r="O30" s="150">
        <v>190136</v>
      </c>
      <c r="P30" s="149">
        <v>78864</v>
      </c>
      <c r="Q30" s="149">
        <v>72201</v>
      </c>
      <c r="R30" s="69" t="s">
        <v>236</v>
      </c>
    </row>
    <row r="31" spans="2:18" ht="12">
      <c r="B31" s="148">
        <v>18</v>
      </c>
      <c r="C31" s="154" t="s">
        <v>54</v>
      </c>
      <c r="D31" s="149">
        <v>41549290</v>
      </c>
      <c r="E31" s="149">
        <v>16389244</v>
      </c>
      <c r="F31" s="153">
        <f t="shared" si="0"/>
        <v>39.445304600872845</v>
      </c>
      <c r="G31" s="150">
        <v>21595</v>
      </c>
      <c r="H31" s="149">
        <v>8518</v>
      </c>
      <c r="I31" s="149">
        <v>7648</v>
      </c>
      <c r="J31" s="150">
        <v>3017</v>
      </c>
      <c r="K31" s="149">
        <v>424713490</v>
      </c>
      <c r="L31" s="150">
        <v>378072490</v>
      </c>
      <c r="M31" s="153">
        <f t="shared" si="1"/>
        <v>89.01824380478237</v>
      </c>
      <c r="N31" s="149">
        <v>220745</v>
      </c>
      <c r="O31" s="150">
        <v>196503</v>
      </c>
      <c r="P31" s="149">
        <v>78173</v>
      </c>
      <c r="Q31" s="149">
        <v>69588</v>
      </c>
      <c r="R31" s="69" t="s">
        <v>237</v>
      </c>
    </row>
    <row r="32" spans="2:18" ht="12">
      <c r="B32" s="148">
        <v>19</v>
      </c>
      <c r="C32" s="154" t="s">
        <v>55</v>
      </c>
      <c r="D32" s="149">
        <v>490510</v>
      </c>
      <c r="E32" s="149">
        <v>25950</v>
      </c>
      <c r="F32" s="153">
        <f t="shared" si="0"/>
        <v>5.290412020142301</v>
      </c>
      <c r="G32" s="150">
        <v>1053</v>
      </c>
      <c r="H32" s="149">
        <v>56</v>
      </c>
      <c r="I32" s="149">
        <v>438</v>
      </c>
      <c r="J32" s="150">
        <v>23</v>
      </c>
      <c r="K32" s="149">
        <v>58759010</v>
      </c>
      <c r="L32" s="150">
        <v>57964950</v>
      </c>
      <c r="M32" s="153">
        <f t="shared" si="1"/>
        <v>98.64861576122539</v>
      </c>
      <c r="N32" s="149">
        <v>126092</v>
      </c>
      <c r="O32" s="150">
        <v>124388</v>
      </c>
      <c r="P32" s="149">
        <v>52463</v>
      </c>
      <c r="Q32" s="149">
        <v>51754</v>
      </c>
      <c r="R32" s="69" t="s">
        <v>238</v>
      </c>
    </row>
    <row r="33" spans="2:18" ht="12">
      <c r="B33" s="148">
        <v>20</v>
      </c>
      <c r="C33" s="154" t="s">
        <v>56</v>
      </c>
      <c r="D33" s="149">
        <v>133000</v>
      </c>
      <c r="E33" s="149">
        <v>133000</v>
      </c>
      <c r="F33" s="153">
        <f t="shared" si="0"/>
        <v>100</v>
      </c>
      <c r="G33" s="150">
        <v>235</v>
      </c>
      <c r="H33" s="149">
        <v>235</v>
      </c>
      <c r="I33" s="149">
        <v>99</v>
      </c>
      <c r="J33" s="150">
        <v>99</v>
      </c>
      <c r="K33" s="149">
        <v>71542100</v>
      </c>
      <c r="L33" s="150">
        <v>70640900</v>
      </c>
      <c r="M33" s="153">
        <f t="shared" si="1"/>
        <v>98.74032213200339</v>
      </c>
      <c r="N33" s="149">
        <v>126399</v>
      </c>
      <c r="O33" s="150">
        <v>124807</v>
      </c>
      <c r="P33" s="149">
        <v>53429</v>
      </c>
      <c r="Q33" s="149">
        <v>52756</v>
      </c>
      <c r="R33" s="69" t="s">
        <v>239</v>
      </c>
    </row>
    <row r="34" spans="2:18" ht="12">
      <c r="B34" s="148">
        <v>21</v>
      </c>
      <c r="C34" s="154" t="s">
        <v>57</v>
      </c>
      <c r="D34" s="149">
        <v>41497922</v>
      </c>
      <c r="E34" s="149">
        <v>7652610</v>
      </c>
      <c r="F34" s="153">
        <f t="shared" si="0"/>
        <v>18.440947476839924</v>
      </c>
      <c r="G34" s="150">
        <v>11739</v>
      </c>
      <c r="H34" s="149">
        <v>2165</v>
      </c>
      <c r="I34" s="149">
        <v>4826</v>
      </c>
      <c r="J34" s="150">
        <v>890</v>
      </c>
      <c r="K34" s="149">
        <v>642575922</v>
      </c>
      <c r="L34" s="150">
        <v>591722488</v>
      </c>
      <c r="M34" s="153">
        <f t="shared" si="1"/>
        <v>92.0860038076559</v>
      </c>
      <c r="N34" s="149">
        <v>181775</v>
      </c>
      <c r="O34" s="150">
        <v>167390</v>
      </c>
      <c r="P34" s="149">
        <v>74727</v>
      </c>
      <c r="Q34" s="149">
        <v>68813</v>
      </c>
      <c r="R34" s="69" t="s">
        <v>240</v>
      </c>
    </row>
    <row r="35" spans="2:18" ht="12">
      <c r="B35" s="148">
        <v>22</v>
      </c>
      <c r="C35" s="155" t="s">
        <v>58</v>
      </c>
      <c r="D35" s="149">
        <v>3068448</v>
      </c>
      <c r="E35" s="149">
        <v>754910</v>
      </c>
      <c r="F35" s="153">
        <f t="shared" si="0"/>
        <v>24.602339684426784</v>
      </c>
      <c r="G35" s="150">
        <v>3282</v>
      </c>
      <c r="H35" s="149">
        <v>807</v>
      </c>
      <c r="I35" s="149">
        <v>1297</v>
      </c>
      <c r="J35" s="150">
        <v>319</v>
      </c>
      <c r="K35" s="149">
        <v>160970448</v>
      </c>
      <c r="L35" s="150">
        <v>157659910</v>
      </c>
      <c r="M35" s="153">
        <f t="shared" si="1"/>
        <v>97.9433877204591</v>
      </c>
      <c r="N35" s="149">
        <v>172161</v>
      </c>
      <c r="O35" s="150">
        <v>168620</v>
      </c>
      <c r="P35" s="149">
        <v>68035</v>
      </c>
      <c r="Q35" s="149">
        <v>66636</v>
      </c>
      <c r="R35" s="71" t="s">
        <v>241</v>
      </c>
    </row>
    <row r="36" spans="2:18" ht="12">
      <c r="B36" s="148">
        <v>23</v>
      </c>
      <c r="C36" s="154" t="s">
        <v>59</v>
      </c>
      <c r="D36" s="149">
        <v>11363681</v>
      </c>
      <c r="E36" s="149">
        <v>2537700</v>
      </c>
      <c r="F36" s="153">
        <f t="shared" si="0"/>
        <v>22.331672281191278</v>
      </c>
      <c r="G36" s="150">
        <v>5398</v>
      </c>
      <c r="H36" s="149">
        <v>1206</v>
      </c>
      <c r="I36" s="149">
        <v>2213</v>
      </c>
      <c r="J36" s="150">
        <v>494</v>
      </c>
      <c r="K36" s="149">
        <v>390453081</v>
      </c>
      <c r="L36" s="150">
        <v>373494986</v>
      </c>
      <c r="M36" s="153">
        <f t="shared" si="1"/>
        <v>95.65681618990733</v>
      </c>
      <c r="N36" s="149">
        <v>185488</v>
      </c>
      <c r="O36" s="150">
        <v>177432</v>
      </c>
      <c r="P36" s="149">
        <v>76038</v>
      </c>
      <c r="Q36" s="149">
        <v>72735</v>
      </c>
      <c r="R36" s="69" t="s">
        <v>242</v>
      </c>
    </row>
    <row r="37" spans="2:18" ht="12">
      <c r="B37" s="148">
        <v>24</v>
      </c>
      <c r="C37" s="154" t="s">
        <v>60</v>
      </c>
      <c r="D37" s="149">
        <v>83449049</v>
      </c>
      <c r="E37" s="149">
        <v>20851162</v>
      </c>
      <c r="F37" s="153">
        <f t="shared" si="0"/>
        <v>24.98669817076046</v>
      </c>
      <c r="G37" s="150">
        <v>21009</v>
      </c>
      <c r="H37" s="149">
        <v>5250</v>
      </c>
      <c r="I37" s="149">
        <v>9314</v>
      </c>
      <c r="J37" s="150">
        <v>2327</v>
      </c>
      <c r="K37" s="149">
        <v>853214049</v>
      </c>
      <c r="L37" s="150">
        <v>749295762</v>
      </c>
      <c r="M37" s="153">
        <f t="shared" si="1"/>
        <v>87.82037319687875</v>
      </c>
      <c r="N37" s="149">
        <v>214807</v>
      </c>
      <c r="O37" s="150">
        <v>188644</v>
      </c>
      <c r="P37" s="149">
        <v>95225</v>
      </c>
      <c r="Q37" s="149">
        <v>83627</v>
      </c>
      <c r="R37" s="69" t="s">
        <v>243</v>
      </c>
    </row>
    <row r="38" spans="2:18" ht="12">
      <c r="B38" s="148">
        <v>25</v>
      </c>
      <c r="C38" s="154" t="s">
        <v>61</v>
      </c>
      <c r="D38" s="149">
        <v>10385632</v>
      </c>
      <c r="E38" s="149">
        <v>2890570</v>
      </c>
      <c r="F38" s="153">
        <f t="shared" si="0"/>
        <v>27.83239383024548</v>
      </c>
      <c r="G38" s="150">
        <v>5608</v>
      </c>
      <c r="H38" s="149">
        <v>1561</v>
      </c>
      <c r="I38" s="149">
        <v>2130</v>
      </c>
      <c r="J38" s="150">
        <v>593</v>
      </c>
      <c r="K38" s="149">
        <v>345045632</v>
      </c>
      <c r="L38" s="150">
        <v>327764774</v>
      </c>
      <c r="M38" s="153">
        <f t="shared" si="1"/>
        <v>94.99171808092908</v>
      </c>
      <c r="N38" s="149">
        <v>186310</v>
      </c>
      <c r="O38" s="150">
        <v>176979</v>
      </c>
      <c r="P38" s="149">
        <v>70779</v>
      </c>
      <c r="Q38" s="149">
        <v>67234</v>
      </c>
      <c r="R38" s="69" t="s">
        <v>244</v>
      </c>
    </row>
    <row r="39" spans="2:18" ht="12">
      <c r="B39" s="148">
        <v>26</v>
      </c>
      <c r="C39" s="154" t="s">
        <v>62</v>
      </c>
      <c r="D39" s="149">
        <v>114000</v>
      </c>
      <c r="E39" s="149">
        <v>114000</v>
      </c>
      <c r="F39" s="153">
        <f t="shared" si="0"/>
        <v>100</v>
      </c>
      <c r="G39" s="150">
        <v>325</v>
      </c>
      <c r="H39" s="149">
        <v>325</v>
      </c>
      <c r="I39" s="149">
        <v>124</v>
      </c>
      <c r="J39" s="150">
        <v>124</v>
      </c>
      <c r="K39" s="149">
        <v>55123900</v>
      </c>
      <c r="L39" s="150">
        <v>55123900</v>
      </c>
      <c r="M39" s="153">
        <f t="shared" si="1"/>
        <v>100</v>
      </c>
      <c r="N39" s="149">
        <v>157048</v>
      </c>
      <c r="O39" s="150">
        <v>157048</v>
      </c>
      <c r="P39" s="149">
        <v>59787</v>
      </c>
      <c r="Q39" s="149">
        <v>59787</v>
      </c>
      <c r="R39" s="69" t="s">
        <v>247</v>
      </c>
    </row>
    <row r="40" spans="2:18" ht="12">
      <c r="B40" s="148">
        <v>27</v>
      </c>
      <c r="C40" s="154" t="s">
        <v>63</v>
      </c>
      <c r="D40" s="149">
        <v>18875931</v>
      </c>
      <c r="E40" s="149">
        <v>5174083</v>
      </c>
      <c r="F40" s="153">
        <f t="shared" si="0"/>
        <v>27.411008230534428</v>
      </c>
      <c r="G40" s="150">
        <v>22181</v>
      </c>
      <c r="H40" s="149">
        <v>6080</v>
      </c>
      <c r="I40" s="149">
        <v>11189</v>
      </c>
      <c r="J40" s="150">
        <v>3067</v>
      </c>
      <c r="K40" s="149">
        <v>157464331</v>
      </c>
      <c r="L40" s="150">
        <v>136653433</v>
      </c>
      <c r="M40" s="153">
        <f t="shared" si="1"/>
        <v>86.783738343892</v>
      </c>
      <c r="N40" s="149">
        <v>185034</v>
      </c>
      <c r="O40" s="150">
        <v>160580</v>
      </c>
      <c r="P40" s="149">
        <v>93340</v>
      </c>
      <c r="Q40" s="149">
        <v>79810.49430796884</v>
      </c>
      <c r="R40" s="69" t="s">
        <v>245</v>
      </c>
    </row>
    <row r="41" spans="2:18" ht="12">
      <c r="B41" s="148">
        <v>28</v>
      </c>
      <c r="C41" s="154" t="s">
        <v>64</v>
      </c>
      <c r="D41" s="149">
        <v>18178728</v>
      </c>
      <c r="E41" s="149">
        <v>4235781</v>
      </c>
      <c r="F41" s="153">
        <f t="shared" si="0"/>
        <v>23.300755696438166</v>
      </c>
      <c r="G41" s="150">
        <v>11936</v>
      </c>
      <c r="H41" s="149">
        <v>2781</v>
      </c>
      <c r="I41" s="149">
        <v>4391</v>
      </c>
      <c r="J41" s="150">
        <v>1023</v>
      </c>
      <c r="K41" s="149">
        <v>272080328</v>
      </c>
      <c r="L41" s="150">
        <v>252224281</v>
      </c>
      <c r="M41" s="153">
        <f t="shared" si="1"/>
        <v>92.7021379509657</v>
      </c>
      <c r="N41" s="149">
        <v>178648</v>
      </c>
      <c r="O41" s="150">
        <v>165610</v>
      </c>
      <c r="P41" s="149">
        <v>65720</v>
      </c>
      <c r="Q41" s="149">
        <v>60924</v>
      </c>
      <c r="R41" s="69" t="s">
        <v>246</v>
      </c>
    </row>
    <row r="42" spans="2:18" ht="12">
      <c r="B42" s="148">
        <v>29</v>
      </c>
      <c r="C42" s="154" t="s">
        <v>65</v>
      </c>
      <c r="D42" s="149">
        <v>9536211</v>
      </c>
      <c r="E42" s="149">
        <v>3220692</v>
      </c>
      <c r="F42" s="153">
        <f t="shared" si="0"/>
        <v>33.773287944236976</v>
      </c>
      <c r="G42" s="150">
        <v>5144</v>
      </c>
      <c r="H42" s="149">
        <v>1737</v>
      </c>
      <c r="I42" s="149">
        <v>2060</v>
      </c>
      <c r="J42" s="150">
        <v>696</v>
      </c>
      <c r="K42" s="149">
        <v>307066111</v>
      </c>
      <c r="L42" s="150">
        <v>295628095</v>
      </c>
      <c r="M42" s="153">
        <f t="shared" si="1"/>
        <v>96.27506403661718</v>
      </c>
      <c r="N42" s="149">
        <v>165624</v>
      </c>
      <c r="O42" s="150">
        <v>159454</v>
      </c>
      <c r="P42" s="149">
        <v>66335</v>
      </c>
      <c r="Q42" s="149">
        <v>63864</v>
      </c>
      <c r="R42" s="69" t="s">
        <v>248</v>
      </c>
    </row>
    <row r="43" spans="2:18" ht="12">
      <c r="B43" s="148">
        <v>30</v>
      </c>
      <c r="C43" s="154" t="s">
        <v>66</v>
      </c>
      <c r="D43" s="149">
        <v>53434732</v>
      </c>
      <c r="E43" s="149">
        <v>3941289</v>
      </c>
      <c r="F43" s="153">
        <f t="shared" si="0"/>
        <v>7.375893641611228</v>
      </c>
      <c r="G43" s="150">
        <v>25530</v>
      </c>
      <c r="H43" s="149">
        <v>1883</v>
      </c>
      <c r="I43" s="149">
        <v>12244</v>
      </c>
      <c r="J43" s="150">
        <v>903</v>
      </c>
      <c r="K43" s="149">
        <v>344254432</v>
      </c>
      <c r="L43" s="150">
        <v>281676699</v>
      </c>
      <c r="M43" s="153">
        <f t="shared" si="1"/>
        <v>81.82224332263644</v>
      </c>
      <c r="N43" s="149">
        <v>164479</v>
      </c>
      <c r="O43" s="150">
        <v>134580</v>
      </c>
      <c r="P43" s="149">
        <v>78885</v>
      </c>
      <c r="Q43" s="149">
        <v>64546</v>
      </c>
      <c r="R43" s="69" t="s">
        <v>66</v>
      </c>
    </row>
    <row r="44" spans="2:18" ht="12">
      <c r="B44" s="148">
        <v>31</v>
      </c>
      <c r="C44" s="154" t="s">
        <v>67</v>
      </c>
      <c r="D44" s="149">
        <v>30414747</v>
      </c>
      <c r="E44" s="149">
        <v>12453117</v>
      </c>
      <c r="F44" s="153">
        <f t="shared" si="0"/>
        <v>40.944338613107654</v>
      </c>
      <c r="G44" s="150">
        <v>20076</v>
      </c>
      <c r="H44" s="149">
        <v>8220</v>
      </c>
      <c r="I44" s="149">
        <v>8572</v>
      </c>
      <c r="J44" s="150">
        <v>3510</v>
      </c>
      <c r="K44" s="149">
        <v>251858447</v>
      </c>
      <c r="L44" s="150">
        <v>226052172</v>
      </c>
      <c r="M44" s="153">
        <f t="shared" si="1"/>
        <v>89.75365912583429</v>
      </c>
      <c r="N44" s="149">
        <v>166243</v>
      </c>
      <c r="O44" s="150">
        <v>149209</v>
      </c>
      <c r="P44" s="149">
        <v>70986</v>
      </c>
      <c r="Q44" s="149">
        <v>63713</v>
      </c>
      <c r="R44" s="69" t="s">
        <v>249</v>
      </c>
    </row>
    <row r="45" spans="2:18" ht="12">
      <c r="B45" s="148">
        <v>32</v>
      </c>
      <c r="C45" s="154" t="s">
        <v>68</v>
      </c>
      <c r="D45" s="149">
        <v>21481440</v>
      </c>
      <c r="E45" s="149">
        <v>8021570</v>
      </c>
      <c r="F45" s="153">
        <f t="shared" si="0"/>
        <v>37.34186348773639</v>
      </c>
      <c r="G45" s="150">
        <v>6389</v>
      </c>
      <c r="H45" s="149">
        <v>2386</v>
      </c>
      <c r="I45" s="149">
        <v>2588</v>
      </c>
      <c r="J45" s="150">
        <v>966</v>
      </c>
      <c r="K45" s="149">
        <v>625027640</v>
      </c>
      <c r="L45" s="150">
        <v>596861780</v>
      </c>
      <c r="M45" s="153">
        <f t="shared" si="1"/>
        <v>95.4936616883055</v>
      </c>
      <c r="N45" s="149">
        <v>185909</v>
      </c>
      <c r="O45" s="150">
        <v>177532</v>
      </c>
      <c r="P45" s="149">
        <v>75305</v>
      </c>
      <c r="Q45" s="149">
        <v>71911</v>
      </c>
      <c r="R45" s="69" t="s">
        <v>250</v>
      </c>
    </row>
    <row r="46" spans="2:18" ht="12">
      <c r="B46" s="148">
        <v>33</v>
      </c>
      <c r="C46" s="154" t="s">
        <v>69</v>
      </c>
      <c r="D46" s="149">
        <v>5287938</v>
      </c>
      <c r="E46" s="149">
        <v>2196625</v>
      </c>
      <c r="F46" s="153">
        <f t="shared" si="0"/>
        <v>41.54029415624767</v>
      </c>
      <c r="G46" s="150">
        <v>10704</v>
      </c>
      <c r="H46" s="149">
        <v>4447</v>
      </c>
      <c r="I46" s="149">
        <v>4574</v>
      </c>
      <c r="J46" s="150">
        <v>1900</v>
      </c>
      <c r="K46" s="149">
        <v>72170038</v>
      </c>
      <c r="L46" s="150">
        <v>67061925</v>
      </c>
      <c r="M46" s="153">
        <f t="shared" si="1"/>
        <v>92.92211402188815</v>
      </c>
      <c r="N46" s="149">
        <v>146093</v>
      </c>
      <c r="O46" s="150">
        <v>135753</v>
      </c>
      <c r="P46" s="149">
        <v>62431</v>
      </c>
      <c r="Q46" s="149">
        <v>58012</v>
      </c>
      <c r="R46" s="69" t="s">
        <v>251</v>
      </c>
    </row>
    <row r="47" spans="2:18" ht="12">
      <c r="B47" s="148">
        <v>34</v>
      </c>
      <c r="C47" s="154" t="s">
        <v>70</v>
      </c>
      <c r="D47" s="149">
        <v>0</v>
      </c>
      <c r="E47" s="149">
        <v>0</v>
      </c>
      <c r="F47" s="156" t="s">
        <v>106</v>
      </c>
      <c r="G47" s="156" t="s">
        <v>106</v>
      </c>
      <c r="H47" s="151" t="s">
        <v>106</v>
      </c>
      <c r="I47" s="151" t="s">
        <v>106</v>
      </c>
      <c r="J47" s="156" t="s">
        <v>106</v>
      </c>
      <c r="K47" s="149">
        <v>22079200</v>
      </c>
      <c r="L47" s="150">
        <v>22079200</v>
      </c>
      <c r="M47" s="153">
        <f t="shared" si="1"/>
        <v>100</v>
      </c>
      <c r="N47" s="149">
        <v>107703</v>
      </c>
      <c r="O47" s="150">
        <v>107703</v>
      </c>
      <c r="P47" s="149">
        <v>47894</v>
      </c>
      <c r="Q47" s="149">
        <v>47894</v>
      </c>
      <c r="R47" s="69" t="s">
        <v>252</v>
      </c>
    </row>
    <row r="48" spans="2:18" ht="12">
      <c r="B48" s="148">
        <v>35</v>
      </c>
      <c r="C48" s="154" t="s">
        <v>71</v>
      </c>
      <c r="D48" s="149">
        <v>0</v>
      </c>
      <c r="E48" s="149">
        <v>0</v>
      </c>
      <c r="F48" s="156" t="s">
        <v>106</v>
      </c>
      <c r="G48" s="156" t="s">
        <v>106</v>
      </c>
      <c r="H48" s="151" t="s">
        <v>106</v>
      </c>
      <c r="I48" s="151" t="s">
        <v>106</v>
      </c>
      <c r="J48" s="156" t="s">
        <v>106</v>
      </c>
      <c r="K48" s="149">
        <v>32483700</v>
      </c>
      <c r="L48" s="150">
        <v>32483700</v>
      </c>
      <c r="M48" s="153">
        <f t="shared" si="1"/>
        <v>100</v>
      </c>
      <c r="N48" s="149">
        <v>100569</v>
      </c>
      <c r="O48" s="150">
        <v>100569</v>
      </c>
      <c r="P48" s="149">
        <v>47560</v>
      </c>
      <c r="Q48" s="149">
        <v>47560</v>
      </c>
      <c r="R48" s="69" t="s">
        <v>253</v>
      </c>
    </row>
    <row r="49" spans="2:18" ht="12">
      <c r="B49" s="148">
        <v>36</v>
      </c>
      <c r="C49" s="154" t="s">
        <v>72</v>
      </c>
      <c r="D49" s="149">
        <v>2772280</v>
      </c>
      <c r="E49" s="149">
        <v>64100</v>
      </c>
      <c r="F49" s="153">
        <f t="shared" si="0"/>
        <v>2.312176259252312</v>
      </c>
      <c r="G49" s="150">
        <v>3756</v>
      </c>
      <c r="H49" s="149">
        <v>87</v>
      </c>
      <c r="I49" s="149">
        <v>1397</v>
      </c>
      <c r="J49" s="150">
        <v>32</v>
      </c>
      <c r="K49" s="149">
        <v>107170480</v>
      </c>
      <c r="L49" s="150">
        <v>102533400</v>
      </c>
      <c r="M49" s="153">
        <f t="shared" si="1"/>
        <v>95.67317418005405</v>
      </c>
      <c r="N49" s="149">
        <v>145217</v>
      </c>
      <c r="O49" s="150">
        <v>138934</v>
      </c>
      <c r="P49" s="149">
        <v>54017</v>
      </c>
      <c r="Q49" s="149">
        <v>51680</v>
      </c>
      <c r="R49" s="69" t="s">
        <v>254</v>
      </c>
    </row>
    <row r="50" spans="2:18" ht="12">
      <c r="B50" s="148">
        <v>37</v>
      </c>
      <c r="C50" s="154" t="s">
        <v>73</v>
      </c>
      <c r="D50" s="149">
        <v>19616560</v>
      </c>
      <c r="E50" s="149">
        <v>3080350</v>
      </c>
      <c r="F50" s="153">
        <f t="shared" si="0"/>
        <v>15.702804161382018</v>
      </c>
      <c r="G50" s="150">
        <v>9597</v>
      </c>
      <c r="H50" s="149">
        <v>1507</v>
      </c>
      <c r="I50" s="149">
        <v>3854</v>
      </c>
      <c r="J50" s="150">
        <v>605</v>
      </c>
      <c r="K50" s="149">
        <v>351218560</v>
      </c>
      <c r="L50" s="150">
        <v>329564050</v>
      </c>
      <c r="M50" s="153">
        <f t="shared" si="1"/>
        <v>93.83446307621101</v>
      </c>
      <c r="N50" s="149">
        <v>171829</v>
      </c>
      <c r="O50" s="150">
        <v>161235</v>
      </c>
      <c r="P50" s="149">
        <v>69002</v>
      </c>
      <c r="Q50" s="149">
        <v>64747</v>
      </c>
      <c r="R50" s="69" t="s">
        <v>255</v>
      </c>
    </row>
    <row r="51" spans="2:18" ht="12">
      <c r="B51" s="148">
        <v>38</v>
      </c>
      <c r="C51" s="154" t="s">
        <v>74</v>
      </c>
      <c r="D51" s="149">
        <v>921000</v>
      </c>
      <c r="E51" s="149">
        <v>346700</v>
      </c>
      <c r="F51" s="153">
        <f t="shared" si="0"/>
        <v>37.64386536373507</v>
      </c>
      <c r="G51" s="150">
        <v>1167</v>
      </c>
      <c r="H51" s="149">
        <v>439</v>
      </c>
      <c r="I51" s="149">
        <v>539</v>
      </c>
      <c r="J51" s="150">
        <v>203</v>
      </c>
      <c r="K51" s="149">
        <v>103496600</v>
      </c>
      <c r="L51" s="150">
        <v>102321300</v>
      </c>
      <c r="M51" s="153">
        <f t="shared" si="1"/>
        <v>98.8644071399447</v>
      </c>
      <c r="N51" s="149">
        <v>131174</v>
      </c>
      <c r="O51" s="150">
        <v>129685</v>
      </c>
      <c r="P51" s="149">
        <v>60524</v>
      </c>
      <c r="Q51" s="149">
        <v>59837</v>
      </c>
      <c r="R51" s="69" t="s">
        <v>256</v>
      </c>
    </row>
    <row r="52" spans="2:18" ht="12">
      <c r="B52" s="148">
        <v>39</v>
      </c>
      <c r="C52" s="154" t="s">
        <v>75</v>
      </c>
      <c r="D52" s="149">
        <v>8206560</v>
      </c>
      <c r="E52" s="149">
        <v>2948510</v>
      </c>
      <c r="F52" s="153">
        <f t="shared" si="0"/>
        <v>35.928696067536215</v>
      </c>
      <c r="G52" s="150">
        <v>3944</v>
      </c>
      <c r="H52" s="149">
        <v>1417</v>
      </c>
      <c r="I52" s="149">
        <v>1385</v>
      </c>
      <c r="J52" s="150">
        <v>498</v>
      </c>
      <c r="K52" s="149">
        <v>363117460</v>
      </c>
      <c r="L52" s="150">
        <v>352575880</v>
      </c>
      <c r="M52" s="153">
        <f t="shared" si="1"/>
        <v>97.09692285245661</v>
      </c>
      <c r="N52" s="149">
        <v>174492</v>
      </c>
      <c r="O52" s="150">
        <v>169426</v>
      </c>
      <c r="P52" s="149">
        <v>61286</v>
      </c>
      <c r="Q52" s="149">
        <v>59506</v>
      </c>
      <c r="R52" s="69" t="s">
        <v>257</v>
      </c>
    </row>
    <row r="53" spans="2:18" ht="12">
      <c r="B53" s="148">
        <v>40</v>
      </c>
      <c r="C53" s="154" t="s">
        <v>76</v>
      </c>
      <c r="D53" s="149">
        <v>47435217</v>
      </c>
      <c r="E53" s="149">
        <v>9895110</v>
      </c>
      <c r="F53" s="153">
        <f t="shared" si="0"/>
        <v>20.860260847968714</v>
      </c>
      <c r="G53" s="150">
        <v>16551</v>
      </c>
      <c r="H53" s="149">
        <v>3453</v>
      </c>
      <c r="I53" s="149">
        <v>7630</v>
      </c>
      <c r="J53" s="150">
        <v>1592</v>
      </c>
      <c r="K53" s="149">
        <v>454729917</v>
      </c>
      <c r="L53" s="150">
        <v>398472710</v>
      </c>
      <c r="M53" s="153">
        <f t="shared" si="1"/>
        <v>87.62843505631938</v>
      </c>
      <c r="N53" s="149">
        <v>158664</v>
      </c>
      <c r="O53" s="150">
        <v>139034</v>
      </c>
      <c r="P53" s="149">
        <v>73143</v>
      </c>
      <c r="Q53" s="149">
        <v>64094</v>
      </c>
      <c r="R53" s="69" t="s">
        <v>258</v>
      </c>
    </row>
    <row r="54" spans="2:18" ht="12">
      <c r="B54" s="148">
        <v>41</v>
      </c>
      <c r="C54" s="154" t="s">
        <v>77</v>
      </c>
      <c r="D54" s="149">
        <v>10376470</v>
      </c>
      <c r="E54" s="149">
        <v>489551</v>
      </c>
      <c r="F54" s="153">
        <f t="shared" si="0"/>
        <v>4.717895392170941</v>
      </c>
      <c r="G54" s="150">
        <v>3557</v>
      </c>
      <c r="H54" s="149">
        <v>168</v>
      </c>
      <c r="I54" s="149">
        <v>1509</v>
      </c>
      <c r="J54" s="150">
        <v>71</v>
      </c>
      <c r="K54" s="149">
        <v>428901670</v>
      </c>
      <c r="L54" s="150">
        <v>415387551</v>
      </c>
      <c r="M54" s="153">
        <f t="shared" si="1"/>
        <v>96.84913350885297</v>
      </c>
      <c r="N54" s="149">
        <v>147035</v>
      </c>
      <c r="O54" s="150">
        <v>142402</v>
      </c>
      <c r="P54" s="149">
        <v>62377</v>
      </c>
      <c r="Q54" s="149">
        <v>60411</v>
      </c>
      <c r="R54" s="69" t="s">
        <v>259</v>
      </c>
    </row>
    <row r="55" spans="2:18" ht="12">
      <c r="B55" s="148">
        <v>42</v>
      </c>
      <c r="C55" s="154" t="s">
        <v>78</v>
      </c>
      <c r="D55" s="149">
        <v>485800</v>
      </c>
      <c r="E55" s="149">
        <v>91200</v>
      </c>
      <c r="F55" s="153">
        <f t="shared" si="0"/>
        <v>18.773157678056812</v>
      </c>
      <c r="G55" s="150">
        <v>1242</v>
      </c>
      <c r="H55" s="149">
        <v>233</v>
      </c>
      <c r="I55" s="149">
        <v>483</v>
      </c>
      <c r="J55" s="150">
        <v>91</v>
      </c>
      <c r="K55" s="149">
        <v>55969500</v>
      </c>
      <c r="L55" s="150">
        <v>55090600</v>
      </c>
      <c r="M55" s="153">
        <f t="shared" si="1"/>
        <v>98.42968045095989</v>
      </c>
      <c r="N55" s="149">
        <v>143145</v>
      </c>
      <c r="O55" s="150">
        <v>140897</v>
      </c>
      <c r="P55" s="149">
        <v>55691</v>
      </c>
      <c r="Q55" s="149">
        <v>54817</v>
      </c>
      <c r="R55" s="69" t="s">
        <v>260</v>
      </c>
    </row>
    <row r="56" spans="2:18" ht="12">
      <c r="B56" s="148">
        <v>43</v>
      </c>
      <c r="C56" s="154" t="s">
        <v>79</v>
      </c>
      <c r="D56" s="149">
        <v>2447030</v>
      </c>
      <c r="E56" s="149">
        <v>22613</v>
      </c>
      <c r="F56" s="153">
        <f t="shared" si="0"/>
        <v>0.924099827137387</v>
      </c>
      <c r="G56" s="150">
        <v>963</v>
      </c>
      <c r="H56" s="149">
        <v>9</v>
      </c>
      <c r="I56" s="149">
        <v>390</v>
      </c>
      <c r="J56" s="150">
        <v>4</v>
      </c>
      <c r="K56" s="149">
        <v>328485130</v>
      </c>
      <c r="L56" s="150">
        <v>325469005</v>
      </c>
      <c r="M56" s="153">
        <f t="shared" si="1"/>
        <v>99.08180775184557</v>
      </c>
      <c r="N56" s="149">
        <v>129274</v>
      </c>
      <c r="O56" s="150">
        <v>128087</v>
      </c>
      <c r="P56" s="149">
        <v>52382</v>
      </c>
      <c r="Q56" s="149">
        <v>51901</v>
      </c>
      <c r="R56" s="69" t="s">
        <v>261</v>
      </c>
    </row>
    <row r="57" spans="2:18" ht="12">
      <c r="B57" s="148">
        <v>44</v>
      </c>
      <c r="C57" s="154" t="s">
        <v>80</v>
      </c>
      <c r="D57" s="149">
        <v>13430987</v>
      </c>
      <c r="E57" s="149">
        <v>3245400</v>
      </c>
      <c r="F57" s="153">
        <f t="shared" si="0"/>
        <v>24.163525733440142</v>
      </c>
      <c r="G57" s="150">
        <v>10347</v>
      </c>
      <c r="H57" s="149">
        <v>2500</v>
      </c>
      <c r="I57" s="149">
        <v>4250</v>
      </c>
      <c r="J57" s="150">
        <v>1027</v>
      </c>
      <c r="K57" s="149">
        <v>211964787</v>
      </c>
      <c r="L57" s="150">
        <v>196165100</v>
      </c>
      <c r="M57" s="153">
        <f t="shared" si="1"/>
        <v>92.5460793636445</v>
      </c>
      <c r="N57" s="149">
        <v>163301</v>
      </c>
      <c r="O57" s="150">
        <v>151129</v>
      </c>
      <c r="P57" s="149">
        <v>67077</v>
      </c>
      <c r="Q57" s="149">
        <v>62078</v>
      </c>
      <c r="R57" s="69" t="s">
        <v>262</v>
      </c>
    </row>
    <row r="58" spans="2:18" ht="12">
      <c r="B58" s="148">
        <v>45</v>
      </c>
      <c r="C58" s="154" t="s">
        <v>81</v>
      </c>
      <c r="D58" s="149">
        <v>4512470</v>
      </c>
      <c r="E58" s="149">
        <v>690200</v>
      </c>
      <c r="F58" s="153">
        <f t="shared" si="0"/>
        <v>15.29539254554601</v>
      </c>
      <c r="G58" s="150">
        <v>2479</v>
      </c>
      <c r="H58" s="149">
        <v>379</v>
      </c>
      <c r="I58" s="149">
        <v>796</v>
      </c>
      <c r="J58" s="150">
        <v>122</v>
      </c>
      <c r="K58" s="149">
        <v>399767170</v>
      </c>
      <c r="L58" s="150">
        <v>393590600</v>
      </c>
      <c r="M58" s="153">
        <f t="shared" si="1"/>
        <v>98.45495816977667</v>
      </c>
      <c r="N58" s="149">
        <v>219652</v>
      </c>
      <c r="O58" s="150">
        <v>216259</v>
      </c>
      <c r="P58" s="149">
        <v>70543</v>
      </c>
      <c r="Q58" s="149">
        <v>69453</v>
      </c>
      <c r="R58" s="69" t="s">
        <v>263</v>
      </c>
    </row>
    <row r="59" spans="2:18" ht="12">
      <c r="B59" s="148">
        <v>46</v>
      </c>
      <c r="C59" s="154" t="s">
        <v>82</v>
      </c>
      <c r="D59" s="149">
        <v>73440088</v>
      </c>
      <c r="E59" s="149">
        <v>13780796</v>
      </c>
      <c r="F59" s="153">
        <f t="shared" si="0"/>
        <v>18.76467795082163</v>
      </c>
      <c r="G59" s="150">
        <v>46073</v>
      </c>
      <c r="H59" s="149">
        <v>8645</v>
      </c>
      <c r="I59" s="149">
        <v>22309</v>
      </c>
      <c r="J59" s="150">
        <v>4186</v>
      </c>
      <c r="K59" s="149">
        <v>343147688</v>
      </c>
      <c r="L59" s="150">
        <v>269590851</v>
      </c>
      <c r="M59" s="153">
        <f t="shared" si="1"/>
        <v>78.56408783380758</v>
      </c>
      <c r="N59" s="149">
        <v>215275</v>
      </c>
      <c r="O59" s="150">
        <v>169129</v>
      </c>
      <c r="P59" s="149">
        <v>104237</v>
      </c>
      <c r="Q59" s="149">
        <v>81893</v>
      </c>
      <c r="R59" s="69" t="s">
        <v>264</v>
      </c>
    </row>
    <row r="60" spans="2:18" ht="12">
      <c r="B60" s="148">
        <v>47</v>
      </c>
      <c r="C60" s="154" t="s">
        <v>83</v>
      </c>
      <c r="D60" s="149">
        <v>806170</v>
      </c>
      <c r="E60" s="149">
        <v>410100</v>
      </c>
      <c r="F60" s="153">
        <f t="shared" si="0"/>
        <v>50.87016386122034</v>
      </c>
      <c r="G60" s="150">
        <v>2385</v>
      </c>
      <c r="H60" s="149">
        <v>1213</v>
      </c>
      <c r="I60" s="149">
        <v>1094</v>
      </c>
      <c r="J60" s="150">
        <v>556</v>
      </c>
      <c r="K60" s="149">
        <v>42867070</v>
      </c>
      <c r="L60" s="150">
        <v>41784900</v>
      </c>
      <c r="M60" s="153">
        <f t="shared" si="1"/>
        <v>97.47552142005506</v>
      </c>
      <c r="N60" s="149">
        <v>126826</v>
      </c>
      <c r="O60" s="150">
        <v>123624</v>
      </c>
      <c r="P60" s="149">
        <v>58164</v>
      </c>
      <c r="Q60" s="149">
        <v>56696</v>
      </c>
      <c r="R60" s="69" t="s">
        <v>265</v>
      </c>
    </row>
    <row r="61" spans="2:18" ht="12">
      <c r="B61" s="148">
        <v>48</v>
      </c>
      <c r="C61" s="154" t="s">
        <v>84</v>
      </c>
      <c r="D61" s="149">
        <v>205100</v>
      </c>
      <c r="E61" s="149">
        <v>25000</v>
      </c>
      <c r="F61" s="153">
        <f t="shared" si="0"/>
        <v>12.18917601170161</v>
      </c>
      <c r="G61" s="150">
        <v>272</v>
      </c>
      <c r="H61" s="149">
        <v>33</v>
      </c>
      <c r="I61" s="149">
        <v>101</v>
      </c>
      <c r="J61" s="150">
        <v>12</v>
      </c>
      <c r="K61" s="149">
        <v>132358800</v>
      </c>
      <c r="L61" s="150">
        <v>131942600</v>
      </c>
      <c r="M61" s="153">
        <f t="shared" si="1"/>
        <v>99.68555169735598</v>
      </c>
      <c r="N61" s="149">
        <v>175310</v>
      </c>
      <c r="O61" s="150">
        <v>174758</v>
      </c>
      <c r="P61" s="149">
        <v>65169</v>
      </c>
      <c r="Q61" s="149">
        <v>64964</v>
      </c>
      <c r="R61" s="69" t="s">
        <v>266</v>
      </c>
    </row>
    <row r="62" spans="2:18" ht="12">
      <c r="B62" s="148">
        <v>49</v>
      </c>
      <c r="C62" s="154" t="s">
        <v>85</v>
      </c>
      <c r="D62" s="149">
        <v>320005</v>
      </c>
      <c r="E62" s="149">
        <v>12600</v>
      </c>
      <c r="F62" s="153">
        <f t="shared" si="0"/>
        <v>3.9374384775237887</v>
      </c>
      <c r="G62" s="150">
        <v>571</v>
      </c>
      <c r="H62" s="149">
        <v>23</v>
      </c>
      <c r="I62" s="149">
        <v>193</v>
      </c>
      <c r="J62" s="150">
        <v>8</v>
      </c>
      <c r="K62" s="149">
        <v>105184105</v>
      </c>
      <c r="L62" s="150">
        <v>104634400</v>
      </c>
      <c r="M62" s="153">
        <f t="shared" si="1"/>
        <v>99.47738776690642</v>
      </c>
      <c r="N62" s="149">
        <v>187829</v>
      </c>
      <c r="O62" s="150">
        <v>186847</v>
      </c>
      <c r="P62" s="149">
        <v>63440</v>
      </c>
      <c r="Q62" s="149">
        <v>63109</v>
      </c>
      <c r="R62" s="69" t="s">
        <v>267</v>
      </c>
    </row>
    <row r="63" spans="2:18" ht="12">
      <c r="B63" s="148">
        <v>50</v>
      </c>
      <c r="C63" s="154" t="s">
        <v>86</v>
      </c>
      <c r="D63" s="149">
        <v>12620890</v>
      </c>
      <c r="E63" s="149">
        <v>2552820</v>
      </c>
      <c r="F63" s="153">
        <f t="shared" si="0"/>
        <v>20.226941206206536</v>
      </c>
      <c r="G63" s="150">
        <v>11071</v>
      </c>
      <c r="H63" s="149">
        <v>2239</v>
      </c>
      <c r="I63" s="149">
        <v>4003</v>
      </c>
      <c r="J63" s="150">
        <v>810</v>
      </c>
      <c r="K63" s="149">
        <v>230143790</v>
      </c>
      <c r="L63" s="150">
        <v>216705670</v>
      </c>
      <c r="M63" s="153">
        <f t="shared" si="1"/>
        <v>94.1609895274602</v>
      </c>
      <c r="N63" s="149">
        <v>201881</v>
      </c>
      <c r="O63" s="150">
        <v>190093</v>
      </c>
      <c r="P63" s="149">
        <v>72992</v>
      </c>
      <c r="Q63" s="149">
        <v>68730</v>
      </c>
      <c r="R63" s="69" t="s">
        <v>268</v>
      </c>
    </row>
    <row r="64" spans="2:18" ht="12">
      <c r="B64" s="148">
        <v>51</v>
      </c>
      <c r="C64" s="154" t="s">
        <v>87</v>
      </c>
      <c r="D64" s="149">
        <v>6858330</v>
      </c>
      <c r="E64" s="149">
        <v>2539780</v>
      </c>
      <c r="F64" s="153">
        <f t="shared" si="0"/>
        <v>37.03204716016873</v>
      </c>
      <c r="G64" s="150">
        <v>6096</v>
      </c>
      <c r="H64" s="149">
        <v>2258</v>
      </c>
      <c r="I64" s="149">
        <v>2116</v>
      </c>
      <c r="J64" s="150">
        <v>784</v>
      </c>
      <c r="K64" s="149">
        <v>241703230</v>
      </c>
      <c r="L64" s="150">
        <v>234149230</v>
      </c>
      <c r="M64" s="153">
        <f t="shared" si="1"/>
        <v>96.87467974672907</v>
      </c>
      <c r="N64" s="149">
        <v>214847</v>
      </c>
      <c r="O64" s="150">
        <v>208133</v>
      </c>
      <c r="P64" s="149">
        <v>74577</v>
      </c>
      <c r="Q64" s="149">
        <v>72246</v>
      </c>
      <c r="R64" s="69" t="s">
        <v>269</v>
      </c>
    </row>
    <row r="65" spans="2:18" ht="12">
      <c r="B65" s="148">
        <v>52</v>
      </c>
      <c r="C65" s="154" t="s">
        <v>88</v>
      </c>
      <c r="D65" s="149">
        <v>0</v>
      </c>
      <c r="E65" s="149">
        <v>0</v>
      </c>
      <c r="F65" s="156" t="s">
        <v>279</v>
      </c>
      <c r="G65" s="156" t="s">
        <v>279</v>
      </c>
      <c r="H65" s="156" t="s">
        <v>279</v>
      </c>
      <c r="I65" s="156" t="s">
        <v>279</v>
      </c>
      <c r="J65" s="156" t="s">
        <v>279</v>
      </c>
      <c r="K65" s="149">
        <v>116560100</v>
      </c>
      <c r="L65" s="150">
        <v>116560100</v>
      </c>
      <c r="M65" s="153">
        <f t="shared" si="1"/>
        <v>100</v>
      </c>
      <c r="N65" s="149">
        <v>174753</v>
      </c>
      <c r="O65" s="150">
        <v>174753</v>
      </c>
      <c r="P65" s="149">
        <v>63555</v>
      </c>
      <c r="Q65" s="149">
        <v>63555</v>
      </c>
      <c r="R65" s="69" t="s">
        <v>270</v>
      </c>
    </row>
    <row r="66" spans="2:18" ht="12">
      <c r="B66" s="148">
        <v>53</v>
      </c>
      <c r="C66" s="154" t="s">
        <v>89</v>
      </c>
      <c r="D66" s="149">
        <v>2077255</v>
      </c>
      <c r="E66" s="149">
        <v>228100</v>
      </c>
      <c r="F66" s="153">
        <f t="shared" si="0"/>
        <v>10.980837692050326</v>
      </c>
      <c r="G66" s="150">
        <v>1176</v>
      </c>
      <c r="H66" s="149">
        <v>129</v>
      </c>
      <c r="I66" s="149">
        <v>440</v>
      </c>
      <c r="J66" s="150">
        <v>48</v>
      </c>
      <c r="K66" s="149">
        <v>301667555</v>
      </c>
      <c r="L66" s="150">
        <v>298583533</v>
      </c>
      <c r="M66" s="153">
        <f t="shared" si="1"/>
        <v>98.97767527568551</v>
      </c>
      <c r="N66" s="149">
        <v>170820</v>
      </c>
      <c r="O66" s="150">
        <v>169073</v>
      </c>
      <c r="P66" s="149">
        <v>63953</v>
      </c>
      <c r="Q66" s="149">
        <v>63299</v>
      </c>
      <c r="R66" s="69" t="s">
        <v>271</v>
      </c>
    </row>
    <row r="67" spans="2:18" ht="12">
      <c r="B67" s="148">
        <v>54</v>
      </c>
      <c r="C67" s="154" t="s">
        <v>90</v>
      </c>
      <c r="D67" s="149">
        <v>29164495</v>
      </c>
      <c r="E67" s="149">
        <v>2021759</v>
      </c>
      <c r="F67" s="153">
        <f t="shared" si="0"/>
        <v>6.932261299227023</v>
      </c>
      <c r="G67" s="150">
        <v>20127</v>
      </c>
      <c r="H67" s="149">
        <v>1395</v>
      </c>
      <c r="I67" s="149">
        <v>9414</v>
      </c>
      <c r="J67" s="150">
        <v>653</v>
      </c>
      <c r="K67" s="149">
        <v>258496595</v>
      </c>
      <c r="L67" s="150">
        <v>226372228</v>
      </c>
      <c r="M67" s="153">
        <f t="shared" si="1"/>
        <v>87.57261502806256</v>
      </c>
      <c r="N67" s="149">
        <v>178397</v>
      </c>
      <c r="O67" s="150">
        <v>156227</v>
      </c>
      <c r="P67" s="149">
        <v>83440</v>
      </c>
      <c r="Q67" s="149">
        <v>73070</v>
      </c>
      <c r="R67" s="69" t="s">
        <v>272</v>
      </c>
    </row>
    <row r="68" spans="2:18" ht="12">
      <c r="B68" s="148">
        <v>55</v>
      </c>
      <c r="C68" s="154" t="s">
        <v>91</v>
      </c>
      <c r="D68" s="149">
        <v>10450535</v>
      </c>
      <c r="E68" s="149">
        <v>1717920</v>
      </c>
      <c r="F68" s="153">
        <f t="shared" si="0"/>
        <v>16.438584244730052</v>
      </c>
      <c r="G68" s="150">
        <v>7858</v>
      </c>
      <c r="H68" s="149">
        <v>1292</v>
      </c>
      <c r="I68" s="149">
        <v>3037</v>
      </c>
      <c r="J68" s="150">
        <v>499</v>
      </c>
      <c r="K68" s="149">
        <v>236868335</v>
      </c>
      <c r="L68" s="150">
        <v>225698920</v>
      </c>
      <c r="M68" s="153">
        <f t="shared" si="1"/>
        <v>95.28454700371833</v>
      </c>
      <c r="N68" s="149">
        <v>178096</v>
      </c>
      <c r="O68" s="150">
        <v>169698</v>
      </c>
      <c r="P68" s="149">
        <v>68837</v>
      </c>
      <c r="Q68" s="149">
        <v>65591</v>
      </c>
      <c r="R68" s="69" t="s">
        <v>273</v>
      </c>
    </row>
    <row r="69" spans="2:18" ht="12">
      <c r="B69" s="148">
        <v>56</v>
      </c>
      <c r="C69" s="154" t="s">
        <v>92</v>
      </c>
      <c r="D69" s="149">
        <v>1555521</v>
      </c>
      <c r="E69" s="149">
        <v>473900</v>
      </c>
      <c r="F69" s="153">
        <f t="shared" si="0"/>
        <v>30.46567677324832</v>
      </c>
      <c r="G69" s="150">
        <v>1070</v>
      </c>
      <c r="H69" s="149">
        <v>326</v>
      </c>
      <c r="I69" s="149">
        <v>303</v>
      </c>
      <c r="J69" s="150">
        <v>92</v>
      </c>
      <c r="K69" s="149">
        <v>320638621</v>
      </c>
      <c r="L69" s="150">
        <v>317556200</v>
      </c>
      <c r="M69" s="153">
        <f t="shared" si="1"/>
        <v>99.03866197079235</v>
      </c>
      <c r="N69" s="149">
        <v>220522</v>
      </c>
      <c r="O69" s="150">
        <v>218402</v>
      </c>
      <c r="P69" s="149">
        <v>62381</v>
      </c>
      <c r="Q69" s="149">
        <v>61781</v>
      </c>
      <c r="R69" s="69" t="s">
        <v>274</v>
      </c>
    </row>
    <row r="70" spans="2:18" ht="12">
      <c r="B70" s="148">
        <v>57</v>
      </c>
      <c r="C70" s="154" t="s">
        <v>93</v>
      </c>
      <c r="D70" s="149">
        <v>24572490</v>
      </c>
      <c r="E70" s="149">
        <v>5353676</v>
      </c>
      <c r="F70" s="153">
        <f t="shared" si="0"/>
        <v>21.78727511945269</v>
      </c>
      <c r="G70" s="150">
        <v>12348</v>
      </c>
      <c r="H70" s="149">
        <v>2690</v>
      </c>
      <c r="I70" s="149">
        <v>4174</v>
      </c>
      <c r="J70" s="150">
        <v>909</v>
      </c>
      <c r="K70" s="149">
        <v>430961990</v>
      </c>
      <c r="L70" s="150">
        <v>393876376</v>
      </c>
      <c r="M70" s="153">
        <f t="shared" si="1"/>
        <v>91.39469028347489</v>
      </c>
      <c r="N70" s="149">
        <v>216564</v>
      </c>
      <c r="O70" s="150">
        <v>197928</v>
      </c>
      <c r="P70" s="149">
        <v>73206</v>
      </c>
      <c r="Q70" s="149">
        <v>66906</v>
      </c>
      <c r="R70" s="69" t="s">
        <v>212</v>
      </c>
    </row>
    <row r="71" spans="2:18" ht="12">
      <c r="B71" s="148">
        <v>58</v>
      </c>
      <c r="C71" s="154" t="s">
        <v>94</v>
      </c>
      <c r="D71" s="149">
        <v>30696421</v>
      </c>
      <c r="E71" s="149">
        <v>11138330</v>
      </c>
      <c r="F71" s="153">
        <f t="shared" si="0"/>
        <v>36.285435360689114</v>
      </c>
      <c r="G71" s="150">
        <v>13541</v>
      </c>
      <c r="H71" s="149">
        <v>4913</v>
      </c>
      <c r="I71" s="149">
        <v>4900</v>
      </c>
      <c r="J71" s="150">
        <v>1778</v>
      </c>
      <c r="K71" s="149">
        <v>500460121</v>
      </c>
      <c r="L71" s="150">
        <v>461131801</v>
      </c>
      <c r="M71" s="153">
        <f t="shared" si="1"/>
        <v>92.1415676594939</v>
      </c>
      <c r="N71" s="149">
        <v>220759</v>
      </c>
      <c r="O71" s="150">
        <v>203411</v>
      </c>
      <c r="P71" s="149">
        <v>79895</v>
      </c>
      <c r="Q71" s="149">
        <v>73616</v>
      </c>
      <c r="R71" s="69" t="s">
        <v>220</v>
      </c>
    </row>
    <row r="72" spans="2:18" ht="12">
      <c r="B72" s="148">
        <v>59</v>
      </c>
      <c r="C72" s="154" t="s">
        <v>95</v>
      </c>
      <c r="D72" s="149">
        <v>87205706</v>
      </c>
      <c r="E72" s="149">
        <v>12717370</v>
      </c>
      <c r="F72" s="153">
        <f t="shared" si="0"/>
        <v>14.583185646131916</v>
      </c>
      <c r="G72" s="150">
        <v>19116</v>
      </c>
      <c r="H72" s="149">
        <v>2788</v>
      </c>
      <c r="I72" s="149">
        <v>7955</v>
      </c>
      <c r="J72" s="150">
        <v>1160</v>
      </c>
      <c r="K72" s="149">
        <v>964128706</v>
      </c>
      <c r="L72" s="150">
        <v>852672631</v>
      </c>
      <c r="M72" s="153">
        <f t="shared" si="1"/>
        <v>88.43970993640346</v>
      </c>
      <c r="N72" s="149">
        <v>211339</v>
      </c>
      <c r="O72" s="150">
        <v>186908</v>
      </c>
      <c r="P72" s="149">
        <v>87952</v>
      </c>
      <c r="Q72" s="149">
        <v>77784</v>
      </c>
      <c r="R72" s="69" t="s">
        <v>213</v>
      </c>
    </row>
    <row r="73" spans="2:18" ht="12">
      <c r="B73" s="148">
        <v>60</v>
      </c>
      <c r="C73" s="154" t="s">
        <v>96</v>
      </c>
      <c r="D73" s="149">
        <v>80612058</v>
      </c>
      <c r="E73" s="149">
        <v>17917768</v>
      </c>
      <c r="F73" s="153">
        <f t="shared" si="0"/>
        <v>22.227156140834413</v>
      </c>
      <c r="G73" s="150">
        <v>24934</v>
      </c>
      <c r="H73" s="149">
        <v>5542</v>
      </c>
      <c r="I73" s="149">
        <v>10442</v>
      </c>
      <c r="J73" s="150">
        <v>2321</v>
      </c>
      <c r="K73" s="149">
        <v>640384858</v>
      </c>
      <c r="L73" s="150">
        <v>544097847</v>
      </c>
      <c r="M73" s="153">
        <f t="shared" si="1"/>
        <v>84.96419617092195</v>
      </c>
      <c r="N73" s="149">
        <v>198078</v>
      </c>
      <c r="O73" s="150">
        <v>168295</v>
      </c>
      <c r="P73" s="149">
        <v>82951</v>
      </c>
      <c r="Q73" s="149">
        <v>70479</v>
      </c>
      <c r="R73" s="69" t="s">
        <v>214</v>
      </c>
    </row>
    <row r="74" spans="2:18" ht="12">
      <c r="B74" s="148">
        <v>61</v>
      </c>
      <c r="C74" s="154" t="s">
        <v>97</v>
      </c>
      <c r="D74" s="149">
        <v>20201146</v>
      </c>
      <c r="E74" s="149">
        <v>6204130</v>
      </c>
      <c r="F74" s="153">
        <f t="shared" si="0"/>
        <v>30.71177249053098</v>
      </c>
      <c r="G74" s="150">
        <v>9079</v>
      </c>
      <c r="H74" s="149">
        <v>2788</v>
      </c>
      <c r="I74" s="149">
        <v>3645</v>
      </c>
      <c r="J74" s="150">
        <v>1119</v>
      </c>
      <c r="K74" s="149">
        <v>444280146</v>
      </c>
      <c r="L74" s="150">
        <v>419465830</v>
      </c>
      <c r="M74" s="153">
        <f t="shared" si="1"/>
        <v>94.41471417901262</v>
      </c>
      <c r="N74" s="149">
        <v>199676</v>
      </c>
      <c r="O74" s="150">
        <v>188524</v>
      </c>
      <c r="P74" s="149">
        <v>80166</v>
      </c>
      <c r="Q74" s="149">
        <v>75689</v>
      </c>
      <c r="R74" s="69" t="s">
        <v>215</v>
      </c>
    </row>
    <row r="75" spans="2:18" ht="12">
      <c r="B75" s="148">
        <v>62</v>
      </c>
      <c r="C75" s="154" t="s">
        <v>98</v>
      </c>
      <c r="D75" s="149">
        <v>63495450</v>
      </c>
      <c r="E75" s="149">
        <v>15630360</v>
      </c>
      <c r="F75" s="153">
        <f t="shared" si="0"/>
        <v>24.616504017216982</v>
      </c>
      <c r="G75" s="150">
        <v>17458</v>
      </c>
      <c r="H75" s="149">
        <v>4298</v>
      </c>
      <c r="I75" s="149">
        <v>6866</v>
      </c>
      <c r="J75" s="150">
        <v>1690</v>
      </c>
      <c r="K75" s="149">
        <v>773494850</v>
      </c>
      <c r="L75" s="150">
        <v>697813077</v>
      </c>
      <c r="M75" s="153">
        <f t="shared" si="1"/>
        <v>90.21560738251844</v>
      </c>
      <c r="N75" s="149">
        <v>212674</v>
      </c>
      <c r="O75" s="150">
        <v>191865</v>
      </c>
      <c r="P75" s="149">
        <v>83639</v>
      </c>
      <c r="Q75" s="149">
        <v>75456</v>
      </c>
      <c r="R75" s="69" t="s">
        <v>216</v>
      </c>
    </row>
    <row r="76" spans="2:18" ht="12">
      <c r="B76" s="148">
        <v>63</v>
      </c>
      <c r="C76" s="154" t="s">
        <v>99</v>
      </c>
      <c r="D76" s="149">
        <v>88574408</v>
      </c>
      <c r="E76" s="149">
        <v>20780979</v>
      </c>
      <c r="F76" s="153">
        <f t="shared" si="0"/>
        <v>23.461606426994127</v>
      </c>
      <c r="G76" s="150">
        <v>37452</v>
      </c>
      <c r="H76" s="149">
        <v>8787</v>
      </c>
      <c r="I76" s="149">
        <v>12850</v>
      </c>
      <c r="J76" s="150">
        <v>3015</v>
      </c>
      <c r="K76" s="149">
        <v>613677608</v>
      </c>
      <c r="L76" s="150">
        <v>507463091</v>
      </c>
      <c r="M76" s="153">
        <f t="shared" si="1"/>
        <v>82.69213091444588</v>
      </c>
      <c r="N76" s="149">
        <v>259483</v>
      </c>
      <c r="O76" s="150">
        <v>214572</v>
      </c>
      <c r="P76" s="149">
        <v>89029</v>
      </c>
      <c r="Q76" s="149">
        <v>73620</v>
      </c>
      <c r="R76" s="69" t="s">
        <v>217</v>
      </c>
    </row>
    <row r="77" spans="2:18" ht="12">
      <c r="B77" s="148">
        <v>64</v>
      </c>
      <c r="C77" s="154" t="s">
        <v>100</v>
      </c>
      <c r="D77" s="149">
        <v>94250888</v>
      </c>
      <c r="E77" s="149">
        <v>25749247</v>
      </c>
      <c r="F77" s="153">
        <f t="shared" si="0"/>
        <v>27.319898566897322</v>
      </c>
      <c r="G77" s="150">
        <v>29695</v>
      </c>
      <c r="H77" s="149">
        <v>8113</v>
      </c>
      <c r="I77" s="149">
        <v>10905</v>
      </c>
      <c r="J77" s="150">
        <v>2979</v>
      </c>
      <c r="K77" s="149">
        <v>714029988</v>
      </c>
      <c r="L77" s="150">
        <v>603116647</v>
      </c>
      <c r="M77" s="153">
        <f t="shared" si="1"/>
        <v>84.46657103146767</v>
      </c>
      <c r="N77" s="149">
        <v>224962</v>
      </c>
      <c r="O77" s="150">
        <v>190018</v>
      </c>
      <c r="P77" s="149">
        <v>82614</v>
      </c>
      <c r="Q77" s="149">
        <v>69781</v>
      </c>
      <c r="R77" s="69" t="s">
        <v>210</v>
      </c>
    </row>
    <row r="78" spans="2:18" ht="12">
      <c r="B78" s="148">
        <v>65</v>
      </c>
      <c r="C78" s="154" t="s">
        <v>101</v>
      </c>
      <c r="D78" s="149">
        <v>88896374</v>
      </c>
      <c r="E78" s="149">
        <v>22681600</v>
      </c>
      <c r="F78" s="153">
        <f t="shared" si="0"/>
        <v>25.51465147498592</v>
      </c>
      <c r="G78" s="150">
        <v>24950</v>
      </c>
      <c r="H78" s="149">
        <v>6366</v>
      </c>
      <c r="I78" s="149">
        <v>10609</v>
      </c>
      <c r="J78" s="150">
        <v>2707</v>
      </c>
      <c r="K78" s="149">
        <v>648830074</v>
      </c>
      <c r="L78" s="150">
        <v>537702800</v>
      </c>
      <c r="M78" s="153">
        <f t="shared" si="1"/>
        <v>82.87266906188445</v>
      </c>
      <c r="N78" s="149">
        <v>182102</v>
      </c>
      <c r="O78" s="150">
        <v>150913</v>
      </c>
      <c r="P78" s="149">
        <v>77435</v>
      </c>
      <c r="Q78" s="149">
        <v>64173</v>
      </c>
      <c r="R78" s="69" t="s">
        <v>218</v>
      </c>
    </row>
    <row r="79" spans="2:18" ht="12">
      <c r="B79" s="148">
        <v>66</v>
      </c>
      <c r="C79" s="154" t="s">
        <v>102</v>
      </c>
      <c r="D79" s="149">
        <v>20089420</v>
      </c>
      <c r="E79" s="149">
        <v>4635821</v>
      </c>
      <c r="F79" s="153">
        <f>E79/D79*100</f>
        <v>23.075932505766716</v>
      </c>
      <c r="G79" s="150">
        <v>8264</v>
      </c>
      <c r="H79" s="149">
        <v>1907</v>
      </c>
      <c r="I79" s="149">
        <v>2633</v>
      </c>
      <c r="J79" s="150">
        <v>608</v>
      </c>
      <c r="K79" s="149">
        <v>538207620</v>
      </c>
      <c r="L79" s="150">
        <v>511594771</v>
      </c>
      <c r="M79" s="153">
        <f aca="true" t="shared" si="2" ref="M79:M85">L79/K79*100</f>
        <v>95.05528201180059</v>
      </c>
      <c r="N79" s="149">
        <v>221394</v>
      </c>
      <c r="O79" s="150">
        <v>210446</v>
      </c>
      <c r="P79" s="149">
        <v>70538</v>
      </c>
      <c r="Q79" s="149">
        <v>67050</v>
      </c>
      <c r="R79" s="69" t="s">
        <v>209</v>
      </c>
    </row>
    <row r="80" spans="2:18" ht="12">
      <c r="B80" s="148">
        <v>67</v>
      </c>
      <c r="C80" s="154" t="s">
        <v>211</v>
      </c>
      <c r="D80" s="149">
        <v>10253680</v>
      </c>
      <c r="E80" s="149">
        <v>1422900</v>
      </c>
      <c r="F80" s="153">
        <f>E80/D80*100</f>
        <v>13.876969049160886</v>
      </c>
      <c r="G80" s="150">
        <v>7086</v>
      </c>
      <c r="H80" s="149">
        <v>983</v>
      </c>
      <c r="I80" s="149">
        <v>2812</v>
      </c>
      <c r="J80" s="150">
        <v>390</v>
      </c>
      <c r="K80" s="149">
        <v>271267080</v>
      </c>
      <c r="L80" s="150">
        <v>253105100</v>
      </c>
      <c r="M80" s="153">
        <f t="shared" si="2"/>
        <v>93.3047607546039</v>
      </c>
      <c r="N80" s="149">
        <v>187469</v>
      </c>
      <c r="O80" s="150">
        <v>174917</v>
      </c>
      <c r="P80" s="149">
        <v>74381</v>
      </c>
      <c r="Q80" s="149">
        <v>69401</v>
      </c>
      <c r="R80" s="69" t="s">
        <v>206</v>
      </c>
    </row>
    <row r="81" spans="2:18" ht="12">
      <c r="B81" s="148">
        <v>68</v>
      </c>
      <c r="C81" s="154" t="s">
        <v>103</v>
      </c>
      <c r="D81" s="149">
        <v>36204310</v>
      </c>
      <c r="E81" s="149">
        <v>8187870</v>
      </c>
      <c r="F81" s="153">
        <f>E81/D81*100</f>
        <v>22.615732767728485</v>
      </c>
      <c r="G81" s="150">
        <v>23178</v>
      </c>
      <c r="H81" s="149">
        <v>5242</v>
      </c>
      <c r="I81" s="149">
        <v>9002</v>
      </c>
      <c r="J81" s="150">
        <v>2036</v>
      </c>
      <c r="K81" s="149">
        <v>309773610</v>
      </c>
      <c r="L81" s="150">
        <v>265656870</v>
      </c>
      <c r="M81" s="153">
        <f t="shared" si="2"/>
        <v>85.75839304064668</v>
      </c>
      <c r="N81" s="149">
        <v>198319</v>
      </c>
      <c r="O81" s="150">
        <v>170075</v>
      </c>
      <c r="P81" s="149">
        <v>77020</v>
      </c>
      <c r="Q81" s="149">
        <v>66051</v>
      </c>
      <c r="R81" s="69" t="s">
        <v>219</v>
      </c>
    </row>
    <row r="82" spans="2:18" ht="12">
      <c r="B82" s="148">
        <v>69</v>
      </c>
      <c r="C82" s="154" t="s">
        <v>104</v>
      </c>
      <c r="D82" s="149">
        <v>231811540</v>
      </c>
      <c r="E82" s="149">
        <v>25016949</v>
      </c>
      <c r="F82" s="153">
        <f>E82/D82*100</f>
        <v>10.791934258320358</v>
      </c>
      <c r="G82" s="150">
        <v>43697</v>
      </c>
      <c r="H82" s="149">
        <v>4716</v>
      </c>
      <c r="I82" s="149">
        <v>20182</v>
      </c>
      <c r="J82" s="150">
        <v>2178</v>
      </c>
      <c r="K82" s="149">
        <v>957567640</v>
      </c>
      <c r="L82" s="150">
        <v>680379739</v>
      </c>
      <c r="M82" s="153">
        <f t="shared" si="2"/>
        <v>71.05291684668876</v>
      </c>
      <c r="N82" s="149">
        <v>180503</v>
      </c>
      <c r="O82" s="150">
        <v>128253</v>
      </c>
      <c r="P82" s="149">
        <v>83368</v>
      </c>
      <c r="Q82" s="149">
        <v>59236</v>
      </c>
      <c r="R82" s="69" t="s">
        <v>207</v>
      </c>
    </row>
    <row r="83" spans="2:18" ht="12">
      <c r="B83" s="148">
        <v>70</v>
      </c>
      <c r="C83" s="154" t="s">
        <v>105</v>
      </c>
      <c r="D83" s="149">
        <v>77101015</v>
      </c>
      <c r="E83" s="149">
        <v>13679600</v>
      </c>
      <c r="F83" s="153">
        <f>E83/D83*100</f>
        <v>17.74243828048178</v>
      </c>
      <c r="G83" s="150">
        <v>23499</v>
      </c>
      <c r="H83" s="149">
        <v>4169</v>
      </c>
      <c r="I83" s="149">
        <v>9487</v>
      </c>
      <c r="J83" s="150">
        <v>1683</v>
      </c>
      <c r="K83" s="149">
        <v>687985815</v>
      </c>
      <c r="L83" s="150">
        <v>595784800</v>
      </c>
      <c r="M83" s="153">
        <f t="shared" si="2"/>
        <v>86.59841336990355</v>
      </c>
      <c r="N83" s="149">
        <v>209688</v>
      </c>
      <c r="O83" s="150">
        <v>181586</v>
      </c>
      <c r="P83" s="149">
        <v>84654</v>
      </c>
      <c r="Q83" s="149">
        <v>73309</v>
      </c>
      <c r="R83" s="69" t="s">
        <v>208</v>
      </c>
    </row>
    <row r="84" spans="2:18" ht="12">
      <c r="B84" s="148">
        <v>301</v>
      </c>
      <c r="C84" s="154" t="s">
        <v>181</v>
      </c>
      <c r="D84" s="149">
        <v>0</v>
      </c>
      <c r="E84" s="149">
        <v>0</v>
      </c>
      <c r="F84" s="156" t="s">
        <v>279</v>
      </c>
      <c r="G84" s="156" t="s">
        <v>279</v>
      </c>
      <c r="H84" s="156" t="s">
        <v>279</v>
      </c>
      <c r="I84" s="156" t="s">
        <v>279</v>
      </c>
      <c r="J84" s="156" t="s">
        <v>279</v>
      </c>
      <c r="K84" s="149">
        <v>503734500</v>
      </c>
      <c r="L84" s="150">
        <v>503734500</v>
      </c>
      <c r="M84" s="153">
        <f t="shared" si="2"/>
        <v>100</v>
      </c>
      <c r="N84" s="149">
        <v>440327</v>
      </c>
      <c r="O84" s="150">
        <v>440327</v>
      </c>
      <c r="P84" s="149">
        <v>88282</v>
      </c>
      <c r="Q84" s="149">
        <v>88282</v>
      </c>
      <c r="R84" s="60" t="s">
        <v>200</v>
      </c>
    </row>
    <row r="85" spans="2:18" ht="12">
      <c r="B85" s="148">
        <v>302</v>
      </c>
      <c r="C85" s="154" t="s">
        <v>182</v>
      </c>
      <c r="D85" s="149">
        <v>0</v>
      </c>
      <c r="E85" s="149">
        <v>0</v>
      </c>
      <c r="F85" s="156" t="s">
        <v>279</v>
      </c>
      <c r="G85" s="156" t="s">
        <v>279</v>
      </c>
      <c r="H85" s="156" t="s">
        <v>279</v>
      </c>
      <c r="I85" s="156" t="s">
        <v>279</v>
      </c>
      <c r="J85" s="156" t="s">
        <v>279</v>
      </c>
      <c r="K85" s="149">
        <v>504987910</v>
      </c>
      <c r="L85" s="150">
        <v>504987910</v>
      </c>
      <c r="M85" s="153">
        <f t="shared" si="2"/>
        <v>100</v>
      </c>
      <c r="N85" s="149">
        <v>182768</v>
      </c>
      <c r="O85" s="150">
        <v>182768</v>
      </c>
      <c r="P85" s="149">
        <v>100595</v>
      </c>
      <c r="Q85" s="149">
        <v>100595</v>
      </c>
      <c r="R85" s="60" t="s">
        <v>201</v>
      </c>
    </row>
    <row r="86" spans="4:18" ht="12">
      <c r="D86" s="15"/>
      <c r="E86" s="15"/>
      <c r="F86" s="18"/>
      <c r="G86" s="15"/>
      <c r="H86" s="18"/>
      <c r="I86" s="18"/>
      <c r="J86" s="15"/>
      <c r="K86" s="17"/>
      <c r="L86" s="15"/>
      <c r="M86" s="17"/>
      <c r="N86" s="18"/>
      <c r="O86" s="19"/>
      <c r="P86" s="18"/>
      <c r="Q86" s="18"/>
      <c r="R86" s="14"/>
    </row>
    <row r="87" spans="2:18" ht="12">
      <c r="B87" s="185" t="s">
        <v>179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18"/>
      <c r="R87" s="14"/>
    </row>
    <row r="88" ht="12">
      <c r="B88" s="186" t="s">
        <v>180</v>
      </c>
    </row>
    <row r="89" spans="3:11" ht="12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2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2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2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2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2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2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2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2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2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2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2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2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2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2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2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2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2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2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2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2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2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2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2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2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2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2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2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2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2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2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2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2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2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2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2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2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2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2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2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2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2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2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2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2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2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2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2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2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2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2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2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2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2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2"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3:11" ht="12"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3:11" ht="12"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3:11" ht="12"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3:11" ht="12"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3:11" ht="12">
      <c r="C148" s="22"/>
      <c r="D148" s="22"/>
      <c r="E148" s="22"/>
      <c r="F148" s="22"/>
      <c r="G148" s="22"/>
      <c r="H148" s="22"/>
      <c r="I148" s="22"/>
      <c r="J148" s="22"/>
      <c r="K148" s="22"/>
    </row>
  </sheetData>
  <mergeCells count="1">
    <mergeCell ref="C4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2002-02-21T23:59:48Z</cp:lastPrinted>
  <dcterms:created xsi:type="dcterms:W3CDTF">2000-03-03T02:23:09Z</dcterms:created>
  <dcterms:modified xsi:type="dcterms:W3CDTF">2002-03-14T10:55:47Z</dcterms:modified>
  <cp:category/>
  <cp:version/>
  <cp:contentType/>
  <cp:contentStatus/>
</cp:coreProperties>
</file>