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８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<sst xmlns="http://schemas.openxmlformats.org/spreadsheetml/2006/main" count="198" uniqueCount="54">
  <si>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</si>
  <si>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</si>
  <si>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</si>
  <si>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</si>
  <si>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</si>
  <si>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</si>
  <si>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</si>
  <si>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</si>
  <si>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</si>
  <si>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</si>
  <si>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</si>
  <si>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</si>
  <si>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</si>
  <si>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</si>
  <si>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</si>
  <si>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</si>
  <si>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</si>
  <si>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</si>
  <si>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</si>
  <si>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</si>
  <si>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</si>
  <si>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</si>
  <si>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</si>
  <si>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</si>
  <si>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</si>
  <si>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</si>
  <si>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</si>
  <si>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</si>
  <si>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</si>
  <si>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</si>
  <si>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</si>
  <si>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</si>
  <si>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</si>
  <si>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</si>
  <si>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</si>
  <si>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</si>
  <si>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</si>
  <si>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</si>
  <si>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</si>
  <si>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</si>
  <si>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</si>
  <si>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</si>
  <si>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</si>
  <si>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</si>
  <si>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</si>
  <si>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</si>
  <si>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</si>
  <si>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</si>
  <si>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</si>
  <si>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</si>
  <si>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</si>
  <si>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</si>
  <si>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10　自動車取得税に関する調　(3)課税標準額段階別に関する調（自家用）　（平成9年度）</t>
  </si>
  <si>
    <t>課税標準額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</si>
</sst>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05"/>
  <sheetViews>
    <sheetView tabSelected="1" workbookViewId="0" topLeftCell="A1">
      <pane xSplit="7" ySplit="7" topLeftCell="H3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51" sqref="I51"/>
    </sheetView>
  </sheetViews>
  <sheetFormatPr defaultColWidth="9.00390625" defaultRowHeight="13.5"/>
  <cols>
    <col min="1" max="1" width="2.625" style="6" customWidth="1"/>
    <col min="2" max="6" width="3.625" style="16" customWidth="1"/>
    <col min="7" max="7" width="12.625" style="16" customWidth="1"/>
    <col min="8" max="29" width="14.625" style="6" customWidth="1"/>
    <col min="30" max="16384" width="9.00390625" style="6" customWidth="1"/>
  </cols>
  <sheetData>
    <row r="1" ht="14.25">
      <c r="B1" s="15" t="s">
        <v>52</v>
      </c>
    </row>
    <row r="3" spans="2:29" ht="12" customHeight="1">
      <c r="B3" s="36" t="s">
        <v>32</v>
      </c>
      <c r="C3" s="26"/>
      <c r="D3" s="26"/>
      <c r="E3" s="26"/>
      <c r="F3" s="26"/>
      <c r="G3" s="27"/>
      <c r="H3" s="3"/>
      <c r="I3" s="42" t="s">
        <v>19</v>
      </c>
      <c r="J3" s="43"/>
      <c r="K3" s="44"/>
      <c r="L3" s="42" t="s">
        <v>0</v>
      </c>
      <c r="M3" s="43"/>
      <c r="N3" s="44"/>
      <c r="O3" s="42" t="s">
        <v>1</v>
      </c>
      <c r="P3" s="53"/>
      <c r="Q3" s="25"/>
      <c r="R3" s="42" t="s">
        <v>2</v>
      </c>
      <c r="S3" s="43"/>
      <c r="T3" s="44"/>
      <c r="U3" s="42" t="s">
        <v>3</v>
      </c>
      <c r="V3" s="43"/>
      <c r="W3" s="44"/>
      <c r="X3" s="42" t="s">
        <v>5</v>
      </c>
      <c r="Y3" s="43"/>
      <c r="Z3" s="44"/>
      <c r="AA3" s="42" t="s">
        <v>6</v>
      </c>
      <c r="AB3" s="43"/>
      <c r="AC3" s="44"/>
    </row>
    <row r="4" spans="2:29" ht="12" customHeight="1">
      <c r="B4" s="28"/>
      <c r="C4" s="29"/>
      <c r="D4" s="29"/>
      <c r="E4" s="29"/>
      <c r="F4" s="29"/>
      <c r="G4" s="30"/>
      <c r="H4" s="4" t="s">
        <v>7</v>
      </c>
      <c r="I4" s="45"/>
      <c r="J4" s="46"/>
      <c r="K4" s="47"/>
      <c r="L4" s="45"/>
      <c r="M4" s="46"/>
      <c r="N4" s="47"/>
      <c r="O4" s="45"/>
      <c r="P4" s="46"/>
      <c r="Q4" s="47"/>
      <c r="R4" s="45"/>
      <c r="S4" s="46"/>
      <c r="T4" s="47"/>
      <c r="U4" s="45"/>
      <c r="V4" s="46"/>
      <c r="W4" s="47"/>
      <c r="X4" s="45"/>
      <c r="Y4" s="46"/>
      <c r="Z4" s="47"/>
      <c r="AA4" s="45"/>
      <c r="AB4" s="46"/>
      <c r="AC4" s="47"/>
    </row>
    <row r="5" spans="2:29" ht="12" customHeight="1">
      <c r="B5" s="28"/>
      <c r="C5" s="29"/>
      <c r="D5" s="29"/>
      <c r="E5" s="29"/>
      <c r="F5" s="29"/>
      <c r="G5" s="30"/>
      <c r="H5" s="4" t="s">
        <v>20</v>
      </c>
      <c r="I5" s="48" t="s">
        <v>21</v>
      </c>
      <c r="J5" s="48" t="s">
        <v>53</v>
      </c>
      <c r="K5" s="48" t="s">
        <v>22</v>
      </c>
      <c r="L5" s="48" t="s">
        <v>23</v>
      </c>
      <c r="M5" s="48" t="s">
        <v>53</v>
      </c>
      <c r="N5" s="48" t="s">
        <v>22</v>
      </c>
      <c r="O5" s="48" t="s">
        <v>23</v>
      </c>
      <c r="P5" s="48" t="s">
        <v>53</v>
      </c>
      <c r="Q5" s="48" t="s">
        <v>22</v>
      </c>
      <c r="R5" s="48" t="s">
        <v>23</v>
      </c>
      <c r="S5" s="48" t="s">
        <v>53</v>
      </c>
      <c r="T5" s="48" t="s">
        <v>22</v>
      </c>
      <c r="U5" s="48" t="s">
        <v>23</v>
      </c>
      <c r="V5" s="48" t="s">
        <v>53</v>
      </c>
      <c r="W5" s="48" t="s">
        <v>22</v>
      </c>
      <c r="X5" s="48" t="s">
        <v>23</v>
      </c>
      <c r="Y5" s="48" t="s">
        <v>53</v>
      </c>
      <c r="Z5" s="48" t="s">
        <v>22</v>
      </c>
      <c r="AA5" s="48" t="s">
        <v>23</v>
      </c>
      <c r="AB5" s="48" t="s">
        <v>53</v>
      </c>
      <c r="AC5" s="48" t="s">
        <v>22</v>
      </c>
    </row>
    <row r="6" spans="2:29" ht="12" customHeight="1">
      <c r="B6" s="28"/>
      <c r="C6" s="29"/>
      <c r="D6" s="29"/>
      <c r="E6" s="29"/>
      <c r="F6" s="29"/>
      <c r="G6" s="30"/>
      <c r="H6" s="4"/>
      <c r="I6" s="50"/>
      <c r="J6" s="49"/>
      <c r="K6" s="50"/>
      <c r="L6" s="49"/>
      <c r="M6" s="50"/>
      <c r="N6" s="50"/>
      <c r="O6" s="50"/>
      <c r="P6" s="49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2:29" ht="12" customHeight="1">
      <c r="B7" s="31"/>
      <c r="C7" s="32"/>
      <c r="D7" s="32"/>
      <c r="E7" s="32"/>
      <c r="F7" s="32"/>
      <c r="G7" s="33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45" ht="12" customHeight="1">
      <c r="B8" s="14"/>
      <c r="C8" s="14"/>
      <c r="D8" s="35" t="s">
        <v>33</v>
      </c>
      <c r="E8" s="35" t="s">
        <v>8</v>
      </c>
      <c r="F8" s="40" t="s">
        <v>34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2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2:45" ht="12" customHeight="1">
      <c r="B9" s="7"/>
      <c r="C9" s="7"/>
      <c r="D9" s="35"/>
      <c r="E9" s="35"/>
      <c r="F9" s="40" t="s">
        <v>9</v>
      </c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30524</v>
      </c>
      <c r="Y9" s="1">
        <v>83550081</v>
      </c>
      <c r="Z9" s="1">
        <v>4176956</v>
      </c>
      <c r="AA9" s="2">
        <f aca="true" t="shared" si="0" ref="AA9:AA37">I9+L9+O9+R9+U9+X9</f>
        <v>30524</v>
      </c>
      <c r="AB9" s="2">
        <f aca="true" t="shared" si="1" ref="AB9:AB37">J9+M9+P9+S9+V9+Y9</f>
        <v>83550081</v>
      </c>
      <c r="AC9" s="2">
        <f aca="true" t="shared" si="2" ref="AC9:AC37">K9+N9+Q9+T9+W9+Z9</f>
        <v>4176956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2:45" ht="12" customHeight="1">
      <c r="B10" s="7"/>
      <c r="C10" s="7"/>
      <c r="D10" s="35"/>
      <c r="E10" s="35"/>
      <c r="F10" s="40" t="s">
        <v>10</v>
      </c>
      <c r="G10" s="4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>X8+X9</f>
        <v>30524</v>
      </c>
      <c r="Y10" s="2">
        <f>Y8+Y9</f>
        <v>83550081</v>
      </c>
      <c r="Z10" s="2">
        <f>Z8+Z9</f>
        <v>4176956</v>
      </c>
      <c r="AA10" s="2">
        <f t="shared" si="0"/>
        <v>30524</v>
      </c>
      <c r="AB10" s="2">
        <f t="shared" si="1"/>
        <v>83550081</v>
      </c>
      <c r="AC10" s="2">
        <f t="shared" si="2"/>
        <v>4176956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2:45" ht="12" customHeight="1">
      <c r="B11" s="7"/>
      <c r="C11" s="7"/>
      <c r="D11" s="35"/>
      <c r="E11" s="35" t="s">
        <v>35</v>
      </c>
      <c r="F11" s="40" t="s">
        <v>34</v>
      </c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  <c r="AB11" s="2"/>
      <c r="AC11" s="2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2" customHeight="1">
      <c r="B12" s="7"/>
      <c r="C12" s="34" t="s">
        <v>25</v>
      </c>
      <c r="D12" s="35"/>
      <c r="E12" s="35"/>
      <c r="F12" s="40" t="s">
        <v>26</v>
      </c>
      <c r="G12" s="41"/>
      <c r="H12" s="1">
        <v>24536</v>
      </c>
      <c r="I12" s="1">
        <v>1628</v>
      </c>
      <c r="J12" s="1">
        <v>887156</v>
      </c>
      <c r="K12" s="1">
        <v>44318</v>
      </c>
      <c r="L12" s="1">
        <v>1326</v>
      </c>
      <c r="M12" s="1">
        <v>854300</v>
      </c>
      <c r="N12" s="1">
        <v>42682</v>
      </c>
      <c r="O12" s="1">
        <v>917</v>
      </c>
      <c r="P12" s="1">
        <v>686044</v>
      </c>
      <c r="Q12" s="1">
        <v>34283</v>
      </c>
      <c r="R12" s="1">
        <v>727</v>
      </c>
      <c r="S12" s="1">
        <v>618712</v>
      </c>
      <c r="T12" s="1">
        <v>30918</v>
      </c>
      <c r="U12" s="1">
        <v>612</v>
      </c>
      <c r="V12" s="1">
        <v>579757</v>
      </c>
      <c r="W12" s="1">
        <v>28972</v>
      </c>
      <c r="X12" s="1">
        <v>3124</v>
      </c>
      <c r="Y12" s="1">
        <v>4768965</v>
      </c>
      <c r="Z12" s="1">
        <v>238379</v>
      </c>
      <c r="AA12" s="2">
        <f t="shared" si="0"/>
        <v>8334</v>
      </c>
      <c r="AB12" s="2">
        <f t="shared" si="1"/>
        <v>8394934</v>
      </c>
      <c r="AC12" s="2">
        <f t="shared" si="2"/>
        <v>419552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2" customHeight="1">
      <c r="B13" s="7"/>
      <c r="C13" s="34"/>
      <c r="D13" s="35"/>
      <c r="E13" s="35"/>
      <c r="F13" s="40" t="s">
        <v>10</v>
      </c>
      <c r="G13" s="40"/>
      <c r="H13" s="2">
        <f>H11+H12</f>
        <v>24536</v>
      </c>
      <c r="I13" s="2">
        <f aca="true" t="shared" si="3" ref="I13:O13">I11+I12</f>
        <v>1628</v>
      </c>
      <c r="J13" s="2">
        <f t="shared" si="3"/>
        <v>887156</v>
      </c>
      <c r="K13" s="2">
        <f t="shared" si="3"/>
        <v>44318</v>
      </c>
      <c r="L13" s="2">
        <f t="shared" si="3"/>
        <v>1326</v>
      </c>
      <c r="M13" s="2">
        <f t="shared" si="3"/>
        <v>854300</v>
      </c>
      <c r="N13" s="2">
        <f t="shared" si="3"/>
        <v>42682</v>
      </c>
      <c r="O13" s="2">
        <f t="shared" si="3"/>
        <v>917</v>
      </c>
      <c r="P13" s="2">
        <f aca="true" t="shared" si="4" ref="P13:W13">P11+P12</f>
        <v>686044</v>
      </c>
      <c r="Q13" s="2">
        <f t="shared" si="4"/>
        <v>34283</v>
      </c>
      <c r="R13" s="2">
        <f t="shared" si="4"/>
        <v>727</v>
      </c>
      <c r="S13" s="2">
        <f t="shared" si="4"/>
        <v>618712</v>
      </c>
      <c r="T13" s="2">
        <f t="shared" si="4"/>
        <v>30918</v>
      </c>
      <c r="U13" s="2">
        <f t="shared" si="4"/>
        <v>612</v>
      </c>
      <c r="V13" s="2">
        <f t="shared" si="4"/>
        <v>579757</v>
      </c>
      <c r="W13" s="2">
        <f t="shared" si="4"/>
        <v>28972</v>
      </c>
      <c r="X13" s="2">
        <f>X11+X12</f>
        <v>3124</v>
      </c>
      <c r="Y13" s="2">
        <f>Y11+Y12</f>
        <v>4768965</v>
      </c>
      <c r="Z13" s="2">
        <f>Z11+Z12</f>
        <v>238379</v>
      </c>
      <c r="AA13" s="2">
        <f t="shared" si="0"/>
        <v>8334</v>
      </c>
      <c r="AB13" s="2">
        <f t="shared" si="1"/>
        <v>8394934</v>
      </c>
      <c r="AC13" s="2">
        <f t="shared" si="2"/>
        <v>419552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2:45" ht="12" customHeight="1">
      <c r="B14" s="7"/>
      <c r="C14" s="34"/>
      <c r="D14" s="35" t="s">
        <v>36</v>
      </c>
      <c r="E14" s="35" t="s">
        <v>8</v>
      </c>
      <c r="F14" s="40" t="s">
        <v>34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1</v>
      </c>
      <c r="Y14" s="1">
        <v>4545</v>
      </c>
      <c r="Z14" s="1">
        <v>118</v>
      </c>
      <c r="AA14" s="2">
        <f t="shared" si="0"/>
        <v>1</v>
      </c>
      <c r="AB14" s="2">
        <f t="shared" si="1"/>
        <v>4545</v>
      </c>
      <c r="AC14" s="2">
        <f t="shared" si="2"/>
        <v>118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2:45" ht="12" customHeight="1">
      <c r="B15" s="7"/>
      <c r="C15" s="34"/>
      <c r="D15" s="35"/>
      <c r="E15" s="35"/>
      <c r="F15" s="40" t="s">
        <v>9</v>
      </c>
      <c r="G15" s="41"/>
      <c r="H15" s="1"/>
      <c r="I15" s="1"/>
      <c r="J15" s="1"/>
      <c r="K15" s="1"/>
      <c r="L15" s="1">
        <v>72</v>
      </c>
      <c r="M15" s="1">
        <v>48444</v>
      </c>
      <c r="N15" s="1">
        <v>2421</v>
      </c>
      <c r="O15" s="1">
        <v>235</v>
      </c>
      <c r="P15" s="1">
        <v>179174</v>
      </c>
      <c r="Q15" s="1">
        <v>8956</v>
      </c>
      <c r="R15" s="1">
        <v>2279</v>
      </c>
      <c r="S15" s="1">
        <v>1977692</v>
      </c>
      <c r="T15" s="1">
        <v>98833</v>
      </c>
      <c r="U15" s="1">
        <v>3706</v>
      </c>
      <c r="V15" s="1">
        <v>3542452</v>
      </c>
      <c r="W15" s="1">
        <v>177073</v>
      </c>
      <c r="X15" s="1">
        <v>43942</v>
      </c>
      <c r="Y15" s="1">
        <v>70938919</v>
      </c>
      <c r="Z15" s="1">
        <v>3546147</v>
      </c>
      <c r="AA15" s="2">
        <f t="shared" si="0"/>
        <v>50234</v>
      </c>
      <c r="AB15" s="2">
        <f t="shared" si="1"/>
        <v>76686681</v>
      </c>
      <c r="AC15" s="2">
        <f t="shared" si="2"/>
        <v>3833430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2:45" ht="12" customHeight="1">
      <c r="B16" s="7"/>
      <c r="C16" s="34"/>
      <c r="D16" s="35"/>
      <c r="E16" s="35"/>
      <c r="F16" s="40" t="s">
        <v>10</v>
      </c>
      <c r="G16" s="40"/>
      <c r="H16" s="2"/>
      <c r="I16" s="2"/>
      <c r="J16" s="2"/>
      <c r="K16" s="2"/>
      <c r="L16" s="2">
        <f>L14+L15</f>
        <v>72</v>
      </c>
      <c r="M16" s="2">
        <f>M14+M15</f>
        <v>48444</v>
      </c>
      <c r="N16" s="2">
        <f>N14+N15</f>
        <v>2421</v>
      </c>
      <c r="O16" s="2">
        <f>O14+O15</f>
        <v>235</v>
      </c>
      <c r="P16" s="2">
        <f aca="true" t="shared" si="5" ref="P16:W16">P14+P15</f>
        <v>179174</v>
      </c>
      <c r="Q16" s="2">
        <f t="shared" si="5"/>
        <v>8956</v>
      </c>
      <c r="R16" s="2">
        <f t="shared" si="5"/>
        <v>2279</v>
      </c>
      <c r="S16" s="2">
        <f t="shared" si="5"/>
        <v>1977692</v>
      </c>
      <c r="T16" s="2">
        <f t="shared" si="5"/>
        <v>98833</v>
      </c>
      <c r="U16" s="2">
        <f t="shared" si="5"/>
        <v>3706</v>
      </c>
      <c r="V16" s="2">
        <f t="shared" si="5"/>
        <v>3542452</v>
      </c>
      <c r="W16" s="2">
        <f t="shared" si="5"/>
        <v>177073</v>
      </c>
      <c r="X16" s="2">
        <f>X14+X15</f>
        <v>43943</v>
      </c>
      <c r="Y16" s="2">
        <f>Y14+Y15</f>
        <v>70943464</v>
      </c>
      <c r="Z16" s="2">
        <f>Z14+Z15</f>
        <v>3546265</v>
      </c>
      <c r="AA16" s="2">
        <f t="shared" si="0"/>
        <v>50235</v>
      </c>
      <c r="AB16" s="2">
        <f t="shared" si="1"/>
        <v>76691226</v>
      </c>
      <c r="AC16" s="2">
        <f t="shared" si="2"/>
        <v>3833548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2:45" ht="12" customHeight="1">
      <c r="B17" s="7"/>
      <c r="C17" s="34"/>
      <c r="D17" s="35"/>
      <c r="E17" s="35" t="s">
        <v>35</v>
      </c>
      <c r="F17" s="40" t="s">
        <v>34</v>
      </c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  <c r="AB17" s="2"/>
      <c r="AC17" s="2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2:45" ht="12" customHeight="1">
      <c r="B18" s="34" t="s">
        <v>27</v>
      </c>
      <c r="C18" s="34"/>
      <c r="D18" s="35"/>
      <c r="E18" s="35"/>
      <c r="F18" s="40" t="s">
        <v>28</v>
      </c>
      <c r="G18" s="41"/>
      <c r="H18" s="1">
        <v>66380</v>
      </c>
      <c r="I18" s="1">
        <v>1681</v>
      </c>
      <c r="J18" s="1">
        <v>925170</v>
      </c>
      <c r="K18" s="1">
        <v>46217</v>
      </c>
      <c r="L18" s="1">
        <v>1377</v>
      </c>
      <c r="M18" s="1">
        <v>896228</v>
      </c>
      <c r="N18" s="1">
        <v>44779</v>
      </c>
      <c r="O18" s="1">
        <v>923</v>
      </c>
      <c r="P18" s="1">
        <v>689583</v>
      </c>
      <c r="Q18" s="1">
        <v>34459</v>
      </c>
      <c r="R18" s="1">
        <v>794</v>
      </c>
      <c r="S18" s="1">
        <v>671378</v>
      </c>
      <c r="T18" s="1">
        <v>33552</v>
      </c>
      <c r="U18" s="1">
        <v>501</v>
      </c>
      <c r="V18" s="1">
        <v>475419</v>
      </c>
      <c r="W18" s="1">
        <v>23761</v>
      </c>
      <c r="X18" s="1">
        <v>1200</v>
      </c>
      <c r="Y18" s="1">
        <v>1516126</v>
      </c>
      <c r="Z18" s="1">
        <v>75780</v>
      </c>
      <c r="AA18" s="2">
        <f t="shared" si="0"/>
        <v>6476</v>
      </c>
      <c r="AB18" s="2">
        <f t="shared" si="1"/>
        <v>5173904</v>
      </c>
      <c r="AC18" s="2">
        <f t="shared" si="2"/>
        <v>258548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ht="12" customHeight="1">
      <c r="B19" s="34"/>
      <c r="C19" s="34"/>
      <c r="D19" s="35"/>
      <c r="E19" s="35"/>
      <c r="F19" s="40" t="s">
        <v>10</v>
      </c>
      <c r="G19" s="40"/>
      <c r="H19" s="2">
        <f>H17+H18</f>
        <v>66380</v>
      </c>
      <c r="I19" s="2">
        <f aca="true" t="shared" si="6" ref="I19:O19">I17+I18</f>
        <v>1681</v>
      </c>
      <c r="J19" s="2">
        <f t="shared" si="6"/>
        <v>925170</v>
      </c>
      <c r="K19" s="2">
        <f t="shared" si="6"/>
        <v>46217</v>
      </c>
      <c r="L19" s="2">
        <f t="shared" si="6"/>
        <v>1377</v>
      </c>
      <c r="M19" s="2">
        <f t="shared" si="6"/>
        <v>896228</v>
      </c>
      <c r="N19" s="2">
        <f t="shared" si="6"/>
        <v>44779</v>
      </c>
      <c r="O19" s="2">
        <f t="shared" si="6"/>
        <v>923</v>
      </c>
      <c r="P19" s="2">
        <f aca="true" t="shared" si="7" ref="P19:W19">P17+P18</f>
        <v>689583</v>
      </c>
      <c r="Q19" s="2">
        <f t="shared" si="7"/>
        <v>34459</v>
      </c>
      <c r="R19" s="2">
        <f t="shared" si="7"/>
        <v>794</v>
      </c>
      <c r="S19" s="2">
        <f t="shared" si="7"/>
        <v>671378</v>
      </c>
      <c r="T19" s="2">
        <f t="shared" si="7"/>
        <v>33552</v>
      </c>
      <c r="U19" s="2">
        <f t="shared" si="7"/>
        <v>501</v>
      </c>
      <c r="V19" s="2">
        <f t="shared" si="7"/>
        <v>475419</v>
      </c>
      <c r="W19" s="2">
        <f t="shared" si="7"/>
        <v>23761</v>
      </c>
      <c r="X19" s="2">
        <f>X17+X18</f>
        <v>1200</v>
      </c>
      <c r="Y19" s="2">
        <f>Y17+Y18</f>
        <v>1516126</v>
      </c>
      <c r="Z19" s="2">
        <f>Z17+Z18</f>
        <v>75780</v>
      </c>
      <c r="AA19" s="2">
        <f t="shared" si="0"/>
        <v>6476</v>
      </c>
      <c r="AB19" s="2">
        <f t="shared" si="1"/>
        <v>5173904</v>
      </c>
      <c r="AC19" s="2">
        <f t="shared" si="2"/>
        <v>258548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ht="12" customHeight="1">
      <c r="B20" s="34"/>
      <c r="C20" s="34"/>
      <c r="D20" s="35" t="s">
        <v>10</v>
      </c>
      <c r="E20" s="35" t="s">
        <v>37</v>
      </c>
      <c r="F20" s="40" t="s">
        <v>34</v>
      </c>
      <c r="G20" s="4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aca="true" t="shared" si="8" ref="X20:Z21">X8+X14</f>
        <v>1</v>
      </c>
      <c r="Y20" s="2">
        <f t="shared" si="8"/>
        <v>4545</v>
      </c>
      <c r="Z20" s="2">
        <f t="shared" si="8"/>
        <v>118</v>
      </c>
      <c r="AA20" s="2">
        <f t="shared" si="0"/>
        <v>1</v>
      </c>
      <c r="AB20" s="2">
        <f t="shared" si="1"/>
        <v>4545</v>
      </c>
      <c r="AC20" s="2">
        <f t="shared" si="2"/>
        <v>118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ht="12" customHeight="1">
      <c r="B21" s="34"/>
      <c r="C21" s="34"/>
      <c r="D21" s="35"/>
      <c r="E21" s="35"/>
      <c r="F21" s="40" t="s">
        <v>9</v>
      </c>
      <c r="G21" s="40"/>
      <c r="H21" s="2"/>
      <c r="I21" s="2"/>
      <c r="J21" s="2"/>
      <c r="K21" s="2"/>
      <c r="L21" s="2">
        <f>L9+L15</f>
        <v>72</v>
      </c>
      <c r="M21" s="2">
        <f>M9+M15</f>
        <v>48444</v>
      </c>
      <c r="N21" s="2">
        <f>N9+N15</f>
        <v>2421</v>
      </c>
      <c r="O21" s="2">
        <f>O9+O15</f>
        <v>235</v>
      </c>
      <c r="P21" s="2">
        <f aca="true" t="shared" si="9" ref="P21:W21">P9+P15</f>
        <v>179174</v>
      </c>
      <c r="Q21" s="2">
        <f t="shared" si="9"/>
        <v>8956</v>
      </c>
      <c r="R21" s="2">
        <f t="shared" si="9"/>
        <v>2279</v>
      </c>
      <c r="S21" s="2">
        <f t="shared" si="9"/>
        <v>1977692</v>
      </c>
      <c r="T21" s="2">
        <f t="shared" si="9"/>
        <v>98833</v>
      </c>
      <c r="U21" s="2">
        <f t="shared" si="9"/>
        <v>3706</v>
      </c>
      <c r="V21" s="2">
        <f t="shared" si="9"/>
        <v>3542452</v>
      </c>
      <c r="W21" s="2">
        <f t="shared" si="9"/>
        <v>177073</v>
      </c>
      <c r="X21" s="2">
        <f t="shared" si="8"/>
        <v>74466</v>
      </c>
      <c r="Y21" s="2">
        <f t="shared" si="8"/>
        <v>154489000</v>
      </c>
      <c r="Z21" s="2">
        <f>Z9+Z15</f>
        <v>7723103</v>
      </c>
      <c r="AA21" s="2">
        <f t="shared" si="0"/>
        <v>80758</v>
      </c>
      <c r="AB21" s="2">
        <f t="shared" si="1"/>
        <v>160236762</v>
      </c>
      <c r="AC21" s="2">
        <f t="shared" si="2"/>
        <v>8010386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ht="12" customHeight="1">
      <c r="B22" s="34"/>
      <c r="C22" s="7"/>
      <c r="D22" s="35"/>
      <c r="E22" s="35"/>
      <c r="F22" s="40" t="s">
        <v>10</v>
      </c>
      <c r="G22" s="40"/>
      <c r="H22" s="2"/>
      <c r="I22" s="2"/>
      <c r="J22" s="2"/>
      <c r="K22" s="2"/>
      <c r="L22" s="2">
        <f>L20+L21</f>
        <v>72</v>
      </c>
      <c r="M22" s="2">
        <f>M20+M21</f>
        <v>48444</v>
      </c>
      <c r="N22" s="2">
        <f>N20+N21</f>
        <v>2421</v>
      </c>
      <c r="O22" s="2">
        <f>O20+O21</f>
        <v>235</v>
      </c>
      <c r="P22" s="2">
        <f aca="true" t="shared" si="10" ref="P22:W22">P20+P21</f>
        <v>179174</v>
      </c>
      <c r="Q22" s="2">
        <f t="shared" si="10"/>
        <v>8956</v>
      </c>
      <c r="R22" s="2">
        <f t="shared" si="10"/>
        <v>2279</v>
      </c>
      <c r="S22" s="2">
        <f t="shared" si="10"/>
        <v>1977692</v>
      </c>
      <c r="T22" s="2">
        <f t="shared" si="10"/>
        <v>98833</v>
      </c>
      <c r="U22" s="2">
        <f t="shared" si="10"/>
        <v>3706</v>
      </c>
      <c r="V22" s="2">
        <f t="shared" si="10"/>
        <v>3542452</v>
      </c>
      <c r="W22" s="2">
        <f t="shared" si="10"/>
        <v>177073</v>
      </c>
      <c r="X22" s="2">
        <f>X20+X21</f>
        <v>74467</v>
      </c>
      <c r="Y22" s="2">
        <f>Y20+Y21</f>
        <v>154493545</v>
      </c>
      <c r="Z22" s="2">
        <f>Z20+Z21</f>
        <v>7723221</v>
      </c>
      <c r="AA22" s="2">
        <f t="shared" si="0"/>
        <v>80759</v>
      </c>
      <c r="AB22" s="2">
        <f t="shared" si="1"/>
        <v>160241307</v>
      </c>
      <c r="AC22" s="2">
        <f t="shared" si="2"/>
        <v>8010504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ht="12" customHeight="1">
      <c r="B23" s="34"/>
      <c r="C23" s="7"/>
      <c r="D23" s="35"/>
      <c r="E23" s="35" t="s">
        <v>35</v>
      </c>
      <c r="F23" s="40" t="s">
        <v>34</v>
      </c>
      <c r="G23" s="4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ht="12" customHeight="1">
      <c r="B24" s="34"/>
      <c r="C24" s="7"/>
      <c r="D24" s="35"/>
      <c r="E24" s="35"/>
      <c r="F24" s="40" t="s">
        <v>9</v>
      </c>
      <c r="G24" s="40"/>
      <c r="H24" s="2">
        <f>H12+H18</f>
        <v>90916</v>
      </c>
      <c r="I24" s="2">
        <f aca="true" t="shared" si="11" ref="I24:O24">I12+I18</f>
        <v>3309</v>
      </c>
      <c r="J24" s="2">
        <f t="shared" si="11"/>
        <v>1812326</v>
      </c>
      <c r="K24" s="2">
        <f t="shared" si="11"/>
        <v>90535</v>
      </c>
      <c r="L24" s="2">
        <f t="shared" si="11"/>
        <v>2703</v>
      </c>
      <c r="M24" s="2">
        <f t="shared" si="11"/>
        <v>1750528</v>
      </c>
      <c r="N24" s="2">
        <f t="shared" si="11"/>
        <v>87461</v>
      </c>
      <c r="O24" s="2">
        <f t="shared" si="11"/>
        <v>1840</v>
      </c>
      <c r="P24" s="2">
        <f aca="true" t="shared" si="12" ref="P24:W24">P12+P18</f>
        <v>1375627</v>
      </c>
      <c r="Q24" s="2">
        <f t="shared" si="12"/>
        <v>68742</v>
      </c>
      <c r="R24" s="2">
        <f t="shared" si="12"/>
        <v>1521</v>
      </c>
      <c r="S24" s="2">
        <f t="shared" si="12"/>
        <v>1290090</v>
      </c>
      <c r="T24" s="2">
        <f t="shared" si="12"/>
        <v>64470</v>
      </c>
      <c r="U24" s="2">
        <f t="shared" si="12"/>
        <v>1113</v>
      </c>
      <c r="V24" s="2">
        <f t="shared" si="12"/>
        <v>1055176</v>
      </c>
      <c r="W24" s="2">
        <f t="shared" si="12"/>
        <v>52733</v>
      </c>
      <c r="X24" s="2">
        <f>X12+X18</f>
        <v>4324</v>
      </c>
      <c r="Y24" s="2">
        <f>Y12+Y18</f>
        <v>6285091</v>
      </c>
      <c r="Z24" s="2">
        <f>Z12+Z18</f>
        <v>314159</v>
      </c>
      <c r="AA24" s="2">
        <f t="shared" si="0"/>
        <v>14810</v>
      </c>
      <c r="AB24" s="2">
        <f t="shared" si="1"/>
        <v>13568838</v>
      </c>
      <c r="AC24" s="2">
        <f t="shared" si="2"/>
        <v>678100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ht="12" customHeight="1">
      <c r="B25" s="34"/>
      <c r="C25" s="20"/>
      <c r="D25" s="35"/>
      <c r="E25" s="35"/>
      <c r="F25" s="40" t="s">
        <v>10</v>
      </c>
      <c r="G25" s="40"/>
      <c r="H25" s="2">
        <f>H23+H24</f>
        <v>90916</v>
      </c>
      <c r="I25" s="2">
        <f aca="true" t="shared" si="13" ref="I25:O25">I23+I24</f>
        <v>3309</v>
      </c>
      <c r="J25" s="2">
        <f t="shared" si="13"/>
        <v>1812326</v>
      </c>
      <c r="K25" s="2">
        <f t="shared" si="13"/>
        <v>90535</v>
      </c>
      <c r="L25" s="2">
        <f t="shared" si="13"/>
        <v>2703</v>
      </c>
      <c r="M25" s="2">
        <f t="shared" si="13"/>
        <v>1750528</v>
      </c>
      <c r="N25" s="2">
        <f t="shared" si="13"/>
        <v>87461</v>
      </c>
      <c r="O25" s="2">
        <f t="shared" si="13"/>
        <v>1840</v>
      </c>
      <c r="P25" s="2">
        <f aca="true" t="shared" si="14" ref="P25:W25">P23+P24</f>
        <v>1375627</v>
      </c>
      <c r="Q25" s="2">
        <f t="shared" si="14"/>
        <v>68742</v>
      </c>
      <c r="R25" s="2">
        <f t="shared" si="14"/>
        <v>1521</v>
      </c>
      <c r="S25" s="2">
        <f t="shared" si="14"/>
        <v>1290090</v>
      </c>
      <c r="T25" s="2">
        <f t="shared" si="14"/>
        <v>64470</v>
      </c>
      <c r="U25" s="2">
        <f t="shared" si="14"/>
        <v>1113</v>
      </c>
      <c r="V25" s="2">
        <f t="shared" si="14"/>
        <v>1055176</v>
      </c>
      <c r="W25" s="2">
        <f t="shared" si="14"/>
        <v>52733</v>
      </c>
      <c r="X25" s="2">
        <f>X23+X24</f>
        <v>4324</v>
      </c>
      <c r="Y25" s="2">
        <f>Y23+Y24</f>
        <v>6285091</v>
      </c>
      <c r="Z25" s="2">
        <f>Z23+Z24</f>
        <v>314159</v>
      </c>
      <c r="AA25" s="2">
        <f t="shared" si="0"/>
        <v>14810</v>
      </c>
      <c r="AB25" s="2">
        <f t="shared" si="1"/>
        <v>13568838</v>
      </c>
      <c r="AC25" s="2">
        <f t="shared" si="2"/>
        <v>678100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ht="12" customHeight="1">
      <c r="B26" s="34"/>
      <c r="C26" s="14"/>
      <c r="D26" s="56" t="s">
        <v>33</v>
      </c>
      <c r="E26" s="35" t="s">
        <v>8</v>
      </c>
      <c r="F26" s="40" t="s">
        <v>34</v>
      </c>
      <c r="G26" s="4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  <c r="AB26" s="2"/>
      <c r="AC26" s="2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ht="12" customHeight="1">
      <c r="B27" s="34"/>
      <c r="C27" s="7"/>
      <c r="D27" s="57"/>
      <c r="E27" s="35"/>
      <c r="F27" s="40" t="s">
        <v>9</v>
      </c>
      <c r="G27" s="4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2416</v>
      </c>
      <c r="Y27" s="1">
        <v>9224150</v>
      </c>
      <c r="Z27" s="1">
        <v>459842</v>
      </c>
      <c r="AA27" s="2">
        <f t="shared" si="0"/>
        <v>2416</v>
      </c>
      <c r="AB27" s="2">
        <f t="shared" si="1"/>
        <v>9224150</v>
      </c>
      <c r="AC27" s="2">
        <f t="shared" si="2"/>
        <v>459842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ht="12" customHeight="1">
      <c r="B28" s="13"/>
      <c r="C28" s="7"/>
      <c r="D28" s="57"/>
      <c r="E28" s="35"/>
      <c r="F28" s="40" t="s">
        <v>10</v>
      </c>
      <c r="G28" s="4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>X26+X27</f>
        <v>2416</v>
      </c>
      <c r="Y28" s="2">
        <f>Y26+Y27</f>
        <v>9224150</v>
      </c>
      <c r="Z28" s="2">
        <f>Z26+Z27</f>
        <v>459842</v>
      </c>
      <c r="AA28" s="2">
        <f t="shared" si="0"/>
        <v>2416</v>
      </c>
      <c r="AB28" s="2">
        <f t="shared" si="1"/>
        <v>9224150</v>
      </c>
      <c r="AC28" s="2">
        <f t="shared" si="2"/>
        <v>459842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2" customHeight="1">
      <c r="B29" s="13"/>
      <c r="C29" s="7"/>
      <c r="D29" s="57"/>
      <c r="E29" s="35" t="s">
        <v>35</v>
      </c>
      <c r="F29" s="40" t="s">
        <v>34</v>
      </c>
      <c r="G29" s="4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/>
      <c r="AB29" s="2"/>
      <c r="AC29" s="2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ht="12" customHeight="1">
      <c r="B30" s="13"/>
      <c r="C30" s="7"/>
      <c r="D30" s="57"/>
      <c r="E30" s="35"/>
      <c r="F30" s="40" t="s">
        <v>9</v>
      </c>
      <c r="G30" s="41"/>
      <c r="H30" s="1">
        <v>4216</v>
      </c>
      <c r="I30" s="1">
        <v>46</v>
      </c>
      <c r="J30" s="1">
        <v>25008</v>
      </c>
      <c r="K30" s="1">
        <v>1249</v>
      </c>
      <c r="L30" s="1">
        <v>36</v>
      </c>
      <c r="M30" s="1">
        <v>23702</v>
      </c>
      <c r="N30" s="1">
        <v>1185</v>
      </c>
      <c r="O30" s="1">
        <v>35</v>
      </c>
      <c r="P30" s="1">
        <v>26064</v>
      </c>
      <c r="Q30" s="1">
        <v>1302</v>
      </c>
      <c r="R30" s="1">
        <v>16</v>
      </c>
      <c r="S30" s="1">
        <v>13745</v>
      </c>
      <c r="T30" s="1">
        <v>687</v>
      </c>
      <c r="U30" s="1">
        <v>24</v>
      </c>
      <c r="V30" s="1">
        <v>22748</v>
      </c>
      <c r="W30" s="1">
        <v>1137</v>
      </c>
      <c r="X30" s="1">
        <v>141</v>
      </c>
      <c r="Y30" s="1">
        <v>227423</v>
      </c>
      <c r="Z30" s="1">
        <v>11369</v>
      </c>
      <c r="AA30" s="2">
        <f t="shared" si="0"/>
        <v>298</v>
      </c>
      <c r="AB30" s="2">
        <f t="shared" si="1"/>
        <v>338690</v>
      </c>
      <c r="AC30" s="2">
        <f t="shared" si="2"/>
        <v>16929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ht="12" customHeight="1">
      <c r="B31" s="13"/>
      <c r="C31" s="34" t="s">
        <v>38</v>
      </c>
      <c r="D31" s="58"/>
      <c r="E31" s="35"/>
      <c r="F31" s="40" t="s">
        <v>39</v>
      </c>
      <c r="G31" s="40"/>
      <c r="H31" s="2">
        <f>H29+H30</f>
        <v>4216</v>
      </c>
      <c r="I31" s="2">
        <f aca="true" t="shared" si="15" ref="I31:O31">I29+I30</f>
        <v>46</v>
      </c>
      <c r="J31" s="2">
        <f t="shared" si="15"/>
        <v>25008</v>
      </c>
      <c r="K31" s="2">
        <f t="shared" si="15"/>
        <v>1249</v>
      </c>
      <c r="L31" s="2">
        <f t="shared" si="15"/>
        <v>36</v>
      </c>
      <c r="M31" s="2">
        <f t="shared" si="15"/>
        <v>23702</v>
      </c>
      <c r="N31" s="2">
        <f t="shared" si="15"/>
        <v>1185</v>
      </c>
      <c r="O31" s="2">
        <f t="shared" si="15"/>
        <v>35</v>
      </c>
      <c r="P31" s="2">
        <f aca="true" t="shared" si="16" ref="P31:W31">P29+P30</f>
        <v>26064</v>
      </c>
      <c r="Q31" s="2">
        <f t="shared" si="16"/>
        <v>1302</v>
      </c>
      <c r="R31" s="2">
        <f t="shared" si="16"/>
        <v>16</v>
      </c>
      <c r="S31" s="2">
        <f t="shared" si="16"/>
        <v>13745</v>
      </c>
      <c r="T31" s="2">
        <f t="shared" si="16"/>
        <v>687</v>
      </c>
      <c r="U31" s="2">
        <f t="shared" si="16"/>
        <v>24</v>
      </c>
      <c r="V31" s="2">
        <f t="shared" si="16"/>
        <v>22748</v>
      </c>
      <c r="W31" s="2">
        <f t="shared" si="16"/>
        <v>1137</v>
      </c>
      <c r="X31" s="2">
        <f>X29+X30</f>
        <v>141</v>
      </c>
      <c r="Y31" s="2">
        <f>Y29+Y30</f>
        <v>227423</v>
      </c>
      <c r="Z31" s="2">
        <f>Z29+Z30</f>
        <v>11369</v>
      </c>
      <c r="AA31" s="2">
        <f t="shared" si="0"/>
        <v>298</v>
      </c>
      <c r="AB31" s="2">
        <f t="shared" si="1"/>
        <v>338690</v>
      </c>
      <c r="AC31" s="2">
        <f t="shared" si="2"/>
        <v>16929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ht="12" customHeight="1">
      <c r="B32" s="13"/>
      <c r="C32" s="34"/>
      <c r="D32" s="14"/>
      <c r="E32" s="35" t="s">
        <v>40</v>
      </c>
      <c r="F32" s="35" t="s">
        <v>11</v>
      </c>
      <c r="G32" s="18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2</v>
      </c>
      <c r="Y32" s="1">
        <v>12160</v>
      </c>
      <c r="Z32" s="1">
        <v>316</v>
      </c>
      <c r="AA32" s="2">
        <f t="shared" si="0"/>
        <v>2</v>
      </c>
      <c r="AB32" s="2">
        <f t="shared" si="1"/>
        <v>12160</v>
      </c>
      <c r="AC32" s="2">
        <f t="shared" si="2"/>
        <v>316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:45" ht="12" customHeight="1">
      <c r="B33" s="7"/>
      <c r="C33" s="34"/>
      <c r="D33" s="7"/>
      <c r="E33" s="35"/>
      <c r="F33" s="35"/>
      <c r="G33" s="18" t="s">
        <v>9</v>
      </c>
      <c r="H33" s="1"/>
      <c r="I33" s="1"/>
      <c r="J33" s="1"/>
      <c r="K33" s="1"/>
      <c r="L33" s="1">
        <v>3</v>
      </c>
      <c r="M33" s="1">
        <v>2077</v>
      </c>
      <c r="N33" s="1">
        <v>104</v>
      </c>
      <c r="O33" s="1">
        <v>64</v>
      </c>
      <c r="P33" s="1">
        <v>49300</v>
      </c>
      <c r="Q33" s="1">
        <v>2464</v>
      </c>
      <c r="R33" s="1">
        <v>179</v>
      </c>
      <c r="S33" s="1">
        <v>153694</v>
      </c>
      <c r="T33" s="1">
        <v>7680</v>
      </c>
      <c r="U33" s="1">
        <v>454</v>
      </c>
      <c r="V33" s="1">
        <v>436324</v>
      </c>
      <c r="W33" s="1">
        <v>21804</v>
      </c>
      <c r="X33" s="1">
        <v>7182</v>
      </c>
      <c r="Y33" s="1">
        <v>10972354</v>
      </c>
      <c r="Z33" s="1">
        <v>541876</v>
      </c>
      <c r="AA33" s="2">
        <f t="shared" si="0"/>
        <v>7882</v>
      </c>
      <c r="AB33" s="2">
        <f t="shared" si="1"/>
        <v>11613749</v>
      </c>
      <c r="AC33" s="2">
        <f t="shared" si="2"/>
        <v>573928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:45" ht="12" customHeight="1">
      <c r="B34" s="7"/>
      <c r="C34" s="34"/>
      <c r="D34" s="7"/>
      <c r="E34" s="35"/>
      <c r="F34" s="35"/>
      <c r="G34" s="17" t="s">
        <v>10</v>
      </c>
      <c r="H34" s="2"/>
      <c r="I34" s="2"/>
      <c r="J34" s="2"/>
      <c r="K34" s="2"/>
      <c r="L34" s="2">
        <f>L32+L33</f>
        <v>3</v>
      </c>
      <c r="M34" s="2">
        <f>M32+M33</f>
        <v>2077</v>
      </c>
      <c r="N34" s="2">
        <f>N32+N33</f>
        <v>104</v>
      </c>
      <c r="O34" s="2">
        <f>O32+O33</f>
        <v>64</v>
      </c>
      <c r="P34" s="2">
        <f aca="true" t="shared" si="17" ref="P34:W34">P32+P33</f>
        <v>49300</v>
      </c>
      <c r="Q34" s="2">
        <f t="shared" si="17"/>
        <v>2464</v>
      </c>
      <c r="R34" s="2">
        <f t="shared" si="17"/>
        <v>179</v>
      </c>
      <c r="S34" s="2">
        <f t="shared" si="17"/>
        <v>153694</v>
      </c>
      <c r="T34" s="2">
        <f t="shared" si="17"/>
        <v>7680</v>
      </c>
      <c r="U34" s="2">
        <f t="shared" si="17"/>
        <v>454</v>
      </c>
      <c r="V34" s="2">
        <f t="shared" si="17"/>
        <v>436324</v>
      </c>
      <c r="W34" s="2">
        <f t="shared" si="17"/>
        <v>21804</v>
      </c>
      <c r="X34" s="2">
        <f>X32+X33</f>
        <v>7184</v>
      </c>
      <c r="Y34" s="2">
        <f>Y32+Y33</f>
        <v>10984514</v>
      </c>
      <c r="Z34" s="2">
        <f>Z32+Z33</f>
        <v>542192</v>
      </c>
      <c r="AA34" s="2">
        <f t="shared" si="0"/>
        <v>7884</v>
      </c>
      <c r="AB34" s="2">
        <f t="shared" si="1"/>
        <v>11625909</v>
      </c>
      <c r="AC34" s="2">
        <f t="shared" si="2"/>
        <v>574244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:45" ht="12" customHeight="1">
      <c r="B35" s="7"/>
      <c r="C35" s="34"/>
      <c r="D35" s="34" t="s">
        <v>36</v>
      </c>
      <c r="E35" s="35"/>
      <c r="F35" s="35" t="s">
        <v>35</v>
      </c>
      <c r="G35" s="18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/>
      <c r="AB35" s="2"/>
      <c r="AC35" s="2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:45" ht="12" customHeight="1">
      <c r="B36" s="7"/>
      <c r="C36" s="34"/>
      <c r="D36" s="34"/>
      <c r="E36" s="35"/>
      <c r="F36" s="35"/>
      <c r="G36" s="18" t="s">
        <v>9</v>
      </c>
      <c r="H36" s="1">
        <v>10785</v>
      </c>
      <c r="I36" s="1">
        <v>113</v>
      </c>
      <c r="J36" s="1">
        <v>61678</v>
      </c>
      <c r="K36" s="1">
        <v>3081</v>
      </c>
      <c r="L36" s="1">
        <v>56</v>
      </c>
      <c r="M36" s="1">
        <v>36647</v>
      </c>
      <c r="N36" s="1">
        <v>1830</v>
      </c>
      <c r="O36" s="1">
        <v>40</v>
      </c>
      <c r="P36" s="1">
        <v>29670</v>
      </c>
      <c r="Q36" s="1">
        <v>1482</v>
      </c>
      <c r="R36" s="1">
        <v>26</v>
      </c>
      <c r="S36" s="1">
        <v>22052</v>
      </c>
      <c r="T36" s="1">
        <v>1102</v>
      </c>
      <c r="U36" s="1">
        <v>22</v>
      </c>
      <c r="V36" s="1">
        <v>20903</v>
      </c>
      <c r="W36" s="1">
        <v>1042</v>
      </c>
      <c r="X36" s="1">
        <v>78</v>
      </c>
      <c r="Y36" s="1">
        <v>97497</v>
      </c>
      <c r="Z36" s="1">
        <v>4874</v>
      </c>
      <c r="AA36" s="2">
        <f t="shared" si="0"/>
        <v>335</v>
      </c>
      <c r="AB36" s="2">
        <f t="shared" si="1"/>
        <v>268447</v>
      </c>
      <c r="AC36" s="2">
        <f t="shared" si="2"/>
        <v>13411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:45" ht="12" customHeight="1">
      <c r="B37" s="7"/>
      <c r="C37" s="34"/>
      <c r="D37" s="34"/>
      <c r="E37" s="35"/>
      <c r="F37" s="35"/>
      <c r="G37" s="17" t="s">
        <v>10</v>
      </c>
      <c r="H37" s="2">
        <f>H35+H36</f>
        <v>10785</v>
      </c>
      <c r="I37" s="2">
        <f aca="true" t="shared" si="18" ref="I37:O37">I35+I36</f>
        <v>113</v>
      </c>
      <c r="J37" s="2">
        <f t="shared" si="18"/>
        <v>61678</v>
      </c>
      <c r="K37" s="2">
        <f t="shared" si="18"/>
        <v>3081</v>
      </c>
      <c r="L37" s="2">
        <f t="shared" si="18"/>
        <v>56</v>
      </c>
      <c r="M37" s="2">
        <f t="shared" si="18"/>
        <v>36647</v>
      </c>
      <c r="N37" s="2">
        <f t="shared" si="18"/>
        <v>1830</v>
      </c>
      <c r="O37" s="2">
        <f t="shared" si="18"/>
        <v>40</v>
      </c>
      <c r="P37" s="2">
        <f aca="true" t="shared" si="19" ref="P37:W37">P35+P36</f>
        <v>29670</v>
      </c>
      <c r="Q37" s="2">
        <f t="shared" si="19"/>
        <v>1482</v>
      </c>
      <c r="R37" s="2">
        <f t="shared" si="19"/>
        <v>26</v>
      </c>
      <c r="S37" s="2">
        <f t="shared" si="19"/>
        <v>22052</v>
      </c>
      <c r="T37" s="2">
        <f t="shared" si="19"/>
        <v>1102</v>
      </c>
      <c r="U37" s="2">
        <f t="shared" si="19"/>
        <v>22</v>
      </c>
      <c r="V37" s="2">
        <f t="shared" si="19"/>
        <v>20903</v>
      </c>
      <c r="W37" s="2">
        <f t="shared" si="19"/>
        <v>1042</v>
      </c>
      <c r="X37" s="2">
        <f>X35+X36</f>
        <v>78</v>
      </c>
      <c r="Y37" s="2">
        <f>Y35+Y36</f>
        <v>97497</v>
      </c>
      <c r="Z37" s="2">
        <f>Z35+Z36</f>
        <v>4874</v>
      </c>
      <c r="AA37" s="2">
        <f t="shared" si="0"/>
        <v>335</v>
      </c>
      <c r="AB37" s="2">
        <f t="shared" si="1"/>
        <v>268447</v>
      </c>
      <c r="AC37" s="2">
        <f t="shared" si="2"/>
        <v>13411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2" customHeight="1">
      <c r="B38" s="7"/>
      <c r="C38" s="34"/>
      <c r="D38" s="34"/>
      <c r="E38" s="35" t="s">
        <v>41</v>
      </c>
      <c r="F38" s="35" t="s">
        <v>11</v>
      </c>
      <c r="G38" s="18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/>
      <c r="AB38" s="2"/>
      <c r="AC38" s="2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:45" ht="12" customHeight="1">
      <c r="B39" s="7"/>
      <c r="C39" s="34"/>
      <c r="D39" s="34"/>
      <c r="E39" s="35"/>
      <c r="F39" s="35"/>
      <c r="G39" s="18" t="s">
        <v>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  <c r="AB39" s="2"/>
      <c r="AC39" s="2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2" customHeight="1">
      <c r="B40" s="7"/>
      <c r="C40" s="34"/>
      <c r="D40" s="34"/>
      <c r="E40" s="35"/>
      <c r="F40" s="35"/>
      <c r="G40" s="17" t="s">
        <v>10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:45" ht="12" customHeight="1">
      <c r="B41" s="7"/>
      <c r="C41" s="34"/>
      <c r="D41" s="7"/>
      <c r="E41" s="35"/>
      <c r="F41" s="35" t="s">
        <v>35</v>
      </c>
      <c r="G41" s="18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/>
      <c r="AB41" s="2"/>
      <c r="AC41" s="2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2" customHeight="1">
      <c r="B42" s="7"/>
      <c r="C42" s="34"/>
      <c r="D42" s="7"/>
      <c r="E42" s="35"/>
      <c r="F42" s="35"/>
      <c r="G42" s="18" t="s">
        <v>9</v>
      </c>
      <c r="H42" s="1">
        <v>12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/>
      <c r="AB42" s="2"/>
      <c r="AC42" s="2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2" customHeight="1">
      <c r="B43" s="7"/>
      <c r="C43" s="34"/>
      <c r="D43" s="20"/>
      <c r="E43" s="35"/>
      <c r="F43" s="35"/>
      <c r="G43" s="17" t="s">
        <v>10</v>
      </c>
      <c r="H43" s="2">
        <f>H41+H42</f>
        <v>12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12" customHeight="1">
      <c r="B44" s="7"/>
      <c r="C44" s="34"/>
      <c r="D44" s="36" t="s">
        <v>50</v>
      </c>
      <c r="E44" s="37"/>
      <c r="F44" s="41" t="s">
        <v>37</v>
      </c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10</v>
      </c>
      <c r="Y44" s="1">
        <v>33200</v>
      </c>
      <c r="Z44" s="1">
        <v>1660</v>
      </c>
      <c r="AA44" s="2">
        <f aca="true" t="shared" si="20" ref="AA44:AA71">I44+L44+O44+R44+U44+X44</f>
        <v>10</v>
      </c>
      <c r="AB44" s="2">
        <f aca="true" t="shared" si="21" ref="AB44:AB71">J44+M44+P44+S44+V44+Y44</f>
        <v>33200</v>
      </c>
      <c r="AC44" s="2">
        <f aca="true" t="shared" si="22" ref="AC44:AC71">K44+N44+Q44+T44+W44+Z44</f>
        <v>1660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2" customHeight="1">
      <c r="B45" s="13"/>
      <c r="C45" s="34"/>
      <c r="D45" s="38"/>
      <c r="E45" s="39"/>
      <c r="F45" s="41" t="s">
        <v>42</v>
      </c>
      <c r="G45" s="52"/>
      <c r="H45" s="1">
        <v>25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>
        <v>1</v>
      </c>
      <c r="V45" s="1">
        <v>1000</v>
      </c>
      <c r="W45" s="1">
        <v>50</v>
      </c>
      <c r="X45" s="1"/>
      <c r="Y45" s="1"/>
      <c r="Z45" s="1"/>
      <c r="AA45" s="2">
        <f t="shared" si="20"/>
        <v>1</v>
      </c>
      <c r="AB45" s="2">
        <f t="shared" si="21"/>
        <v>1000</v>
      </c>
      <c r="AC45" s="2">
        <f t="shared" si="22"/>
        <v>50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12" customHeight="1">
      <c r="B46" s="13"/>
      <c r="C46" s="34"/>
      <c r="D46" s="35" t="s">
        <v>12</v>
      </c>
      <c r="E46" s="35" t="s">
        <v>37</v>
      </c>
      <c r="F46" s="40" t="s">
        <v>34</v>
      </c>
      <c r="G46" s="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f>X26+X32+X38</f>
        <v>2</v>
      </c>
      <c r="Y46" s="2">
        <f>Y26+Y32+Y38</f>
        <v>12160</v>
      </c>
      <c r="Z46" s="2">
        <f>Z26+Z32+Z38</f>
        <v>316</v>
      </c>
      <c r="AA46" s="2">
        <f t="shared" si="20"/>
        <v>2</v>
      </c>
      <c r="AB46" s="2">
        <f t="shared" si="21"/>
        <v>12160</v>
      </c>
      <c r="AC46" s="2">
        <f t="shared" si="22"/>
        <v>316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12" customHeight="1">
      <c r="B47" s="13"/>
      <c r="C47" s="7"/>
      <c r="D47" s="35"/>
      <c r="E47" s="35"/>
      <c r="F47" s="40" t="s">
        <v>9</v>
      </c>
      <c r="G47" s="40"/>
      <c r="H47" s="2"/>
      <c r="I47" s="2"/>
      <c r="J47" s="2"/>
      <c r="K47" s="2"/>
      <c r="L47" s="2">
        <f>L27+L33+L39+L44</f>
        <v>3</v>
      </c>
      <c r="M47" s="2">
        <f>M27+M33+M39+M44</f>
        <v>2077</v>
      </c>
      <c r="N47" s="2">
        <f>N27+N33+N39+N44</f>
        <v>104</v>
      </c>
      <c r="O47" s="2">
        <f>O27+O33+O39+O44</f>
        <v>64</v>
      </c>
      <c r="P47" s="2">
        <f aca="true" t="shared" si="23" ref="P47:W47">P27+P33+P39+P44</f>
        <v>49300</v>
      </c>
      <c r="Q47" s="2">
        <f t="shared" si="23"/>
        <v>2464</v>
      </c>
      <c r="R47" s="2">
        <f t="shared" si="23"/>
        <v>179</v>
      </c>
      <c r="S47" s="2">
        <f t="shared" si="23"/>
        <v>153694</v>
      </c>
      <c r="T47" s="2">
        <f t="shared" si="23"/>
        <v>7680</v>
      </c>
      <c r="U47" s="2">
        <f t="shared" si="23"/>
        <v>454</v>
      </c>
      <c r="V47" s="2">
        <f t="shared" si="23"/>
        <v>436324</v>
      </c>
      <c r="W47" s="2">
        <f t="shared" si="23"/>
        <v>21804</v>
      </c>
      <c r="X47" s="2">
        <f>X27+X33+X39+X44</f>
        <v>9608</v>
      </c>
      <c r="Y47" s="2">
        <f>Y27+Y33+Y39+Y44</f>
        <v>20229704</v>
      </c>
      <c r="Z47" s="2">
        <f>Z27+Z33+Z39+Z44</f>
        <v>1003378</v>
      </c>
      <c r="AA47" s="2">
        <f t="shared" si="20"/>
        <v>10308</v>
      </c>
      <c r="AB47" s="2">
        <f t="shared" si="21"/>
        <v>20871099</v>
      </c>
      <c r="AC47" s="2">
        <f t="shared" si="22"/>
        <v>1035430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2" customHeight="1">
      <c r="B48" s="13"/>
      <c r="C48" s="7"/>
      <c r="D48" s="35"/>
      <c r="E48" s="35"/>
      <c r="F48" s="40" t="s">
        <v>10</v>
      </c>
      <c r="G48" s="40"/>
      <c r="H48" s="2"/>
      <c r="I48" s="2"/>
      <c r="J48" s="2"/>
      <c r="K48" s="2"/>
      <c r="L48" s="2">
        <f>L46+L47</f>
        <v>3</v>
      </c>
      <c r="M48" s="2">
        <f>M46+M47</f>
        <v>2077</v>
      </c>
      <c r="N48" s="2">
        <f>N46+N47</f>
        <v>104</v>
      </c>
      <c r="O48" s="2">
        <f>O46+O47</f>
        <v>64</v>
      </c>
      <c r="P48" s="2">
        <f aca="true" t="shared" si="24" ref="P48:W48">P46+P47</f>
        <v>49300</v>
      </c>
      <c r="Q48" s="2">
        <f t="shared" si="24"/>
        <v>2464</v>
      </c>
      <c r="R48" s="2">
        <f t="shared" si="24"/>
        <v>179</v>
      </c>
      <c r="S48" s="2">
        <f t="shared" si="24"/>
        <v>153694</v>
      </c>
      <c r="T48" s="2">
        <f t="shared" si="24"/>
        <v>7680</v>
      </c>
      <c r="U48" s="2">
        <f t="shared" si="24"/>
        <v>454</v>
      </c>
      <c r="V48" s="2">
        <f t="shared" si="24"/>
        <v>436324</v>
      </c>
      <c r="W48" s="2">
        <f t="shared" si="24"/>
        <v>21804</v>
      </c>
      <c r="X48" s="2">
        <f>X46+X47</f>
        <v>9610</v>
      </c>
      <c r="Y48" s="2">
        <f>Y46+Y47</f>
        <v>20241864</v>
      </c>
      <c r="Z48" s="2">
        <f>Z46+Z47</f>
        <v>1003694</v>
      </c>
      <c r="AA48" s="2">
        <f t="shared" si="20"/>
        <v>10310</v>
      </c>
      <c r="AB48" s="2">
        <f t="shared" si="21"/>
        <v>20883259</v>
      </c>
      <c r="AC48" s="2">
        <f t="shared" si="22"/>
        <v>1035746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12" customHeight="1">
      <c r="B49" s="13"/>
      <c r="C49" s="7"/>
      <c r="D49" s="35"/>
      <c r="E49" s="35" t="s">
        <v>35</v>
      </c>
      <c r="F49" s="40" t="s">
        <v>34</v>
      </c>
      <c r="G49" s="4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2" customHeight="1">
      <c r="B50" s="34" t="s">
        <v>27</v>
      </c>
      <c r="C50" s="7"/>
      <c r="D50" s="35"/>
      <c r="E50" s="35"/>
      <c r="F50" s="40" t="s">
        <v>28</v>
      </c>
      <c r="G50" s="40"/>
      <c r="H50" s="2">
        <f>H30+H36+H42+H45</f>
        <v>15038</v>
      </c>
      <c r="I50" s="2">
        <f aca="true" t="shared" si="25" ref="I50:O50">I30+I36+I42+I45</f>
        <v>159</v>
      </c>
      <c r="J50" s="2">
        <f t="shared" si="25"/>
        <v>86686</v>
      </c>
      <c r="K50" s="2">
        <f t="shared" si="25"/>
        <v>4330</v>
      </c>
      <c r="L50" s="2">
        <f t="shared" si="25"/>
        <v>92</v>
      </c>
      <c r="M50" s="2">
        <f t="shared" si="25"/>
        <v>60349</v>
      </c>
      <c r="N50" s="2">
        <f t="shared" si="25"/>
        <v>3015</v>
      </c>
      <c r="O50" s="2">
        <f t="shared" si="25"/>
        <v>75</v>
      </c>
      <c r="P50" s="2">
        <f aca="true" t="shared" si="26" ref="P50:W50">P30+P36+P42+P45</f>
        <v>55734</v>
      </c>
      <c r="Q50" s="2">
        <f t="shared" si="26"/>
        <v>2784</v>
      </c>
      <c r="R50" s="2">
        <f t="shared" si="26"/>
        <v>42</v>
      </c>
      <c r="S50" s="2">
        <f t="shared" si="26"/>
        <v>35797</v>
      </c>
      <c r="T50" s="2">
        <f t="shared" si="26"/>
        <v>1789</v>
      </c>
      <c r="U50" s="2">
        <f t="shared" si="26"/>
        <v>47</v>
      </c>
      <c r="V50" s="2">
        <f t="shared" si="26"/>
        <v>44651</v>
      </c>
      <c r="W50" s="2">
        <f t="shared" si="26"/>
        <v>2229</v>
      </c>
      <c r="X50" s="2">
        <f>X30+X36+X42+X45</f>
        <v>219</v>
      </c>
      <c r="Y50" s="2">
        <f>Y30+Y36+Y42+Y45</f>
        <v>324920</v>
      </c>
      <c r="Z50" s="2">
        <f>Z30+Z36+Z42+Z45</f>
        <v>16243</v>
      </c>
      <c r="AA50" s="2">
        <f t="shared" si="20"/>
        <v>634</v>
      </c>
      <c r="AB50" s="2">
        <f t="shared" si="21"/>
        <v>608137</v>
      </c>
      <c r="AC50" s="2">
        <f t="shared" si="22"/>
        <v>30390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12" customHeight="1">
      <c r="B51" s="59"/>
      <c r="C51" s="20"/>
      <c r="D51" s="35"/>
      <c r="E51" s="35"/>
      <c r="F51" s="40" t="s">
        <v>10</v>
      </c>
      <c r="G51" s="40"/>
      <c r="H51" s="2">
        <f>H49+H50</f>
        <v>15038</v>
      </c>
      <c r="I51" s="2">
        <f aca="true" t="shared" si="27" ref="I51:O51">I49+I50</f>
        <v>159</v>
      </c>
      <c r="J51" s="2">
        <f t="shared" si="27"/>
        <v>86686</v>
      </c>
      <c r="K51" s="2">
        <f t="shared" si="27"/>
        <v>4330</v>
      </c>
      <c r="L51" s="2">
        <f t="shared" si="27"/>
        <v>92</v>
      </c>
      <c r="M51" s="2">
        <f t="shared" si="27"/>
        <v>60349</v>
      </c>
      <c r="N51" s="2">
        <f t="shared" si="27"/>
        <v>3015</v>
      </c>
      <c r="O51" s="2">
        <f t="shared" si="27"/>
        <v>75</v>
      </c>
      <c r="P51" s="2">
        <f aca="true" t="shared" si="28" ref="P51:W51">P49+P50</f>
        <v>55734</v>
      </c>
      <c r="Q51" s="2">
        <f t="shared" si="28"/>
        <v>2784</v>
      </c>
      <c r="R51" s="2">
        <f t="shared" si="28"/>
        <v>42</v>
      </c>
      <c r="S51" s="2">
        <f t="shared" si="28"/>
        <v>35797</v>
      </c>
      <c r="T51" s="2">
        <f t="shared" si="28"/>
        <v>1789</v>
      </c>
      <c r="U51" s="2">
        <f t="shared" si="28"/>
        <v>47</v>
      </c>
      <c r="V51" s="2">
        <f t="shared" si="28"/>
        <v>44651</v>
      </c>
      <c r="W51" s="2">
        <f t="shared" si="28"/>
        <v>2229</v>
      </c>
      <c r="X51" s="2">
        <f>X49+X50</f>
        <v>219</v>
      </c>
      <c r="Y51" s="2">
        <f>Y49+Y50</f>
        <v>324920</v>
      </c>
      <c r="Z51" s="2">
        <f>Z49+Z50</f>
        <v>16243</v>
      </c>
      <c r="AA51" s="2">
        <f t="shared" si="20"/>
        <v>634</v>
      </c>
      <c r="AB51" s="2">
        <f t="shared" si="21"/>
        <v>608137</v>
      </c>
      <c r="AC51" s="2">
        <f t="shared" si="22"/>
        <v>30390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:45" ht="12" customHeight="1">
      <c r="B52" s="59"/>
      <c r="C52" s="21"/>
      <c r="D52" s="22"/>
      <c r="E52" s="35" t="s">
        <v>37</v>
      </c>
      <c r="F52" s="40" t="s">
        <v>34</v>
      </c>
      <c r="G52" s="4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/>
      <c r="AB52" s="2"/>
      <c r="AC52" s="2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:45" ht="12" customHeight="1">
      <c r="B53" s="59"/>
      <c r="C53" s="54" t="s">
        <v>43</v>
      </c>
      <c r="D53" s="55"/>
      <c r="E53" s="35"/>
      <c r="F53" s="40" t="s">
        <v>44</v>
      </c>
      <c r="G53" s="4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162</v>
      </c>
      <c r="Y53" s="1">
        <v>709983</v>
      </c>
      <c r="Z53" s="1">
        <v>35385</v>
      </c>
      <c r="AA53" s="2">
        <f t="shared" si="20"/>
        <v>162</v>
      </c>
      <c r="AB53" s="2">
        <f t="shared" si="21"/>
        <v>709983</v>
      </c>
      <c r="AC53" s="2">
        <f t="shared" si="22"/>
        <v>35385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:45" ht="12" customHeight="1">
      <c r="B54" s="59"/>
      <c r="C54" s="54"/>
      <c r="D54" s="55"/>
      <c r="E54" s="35"/>
      <c r="F54" s="40" t="s">
        <v>10</v>
      </c>
      <c r="G54" s="4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f>X52+X53</f>
        <v>162</v>
      </c>
      <c r="Y54" s="2">
        <f>Y52+Y53</f>
        <v>709983</v>
      </c>
      <c r="Z54" s="2">
        <f>Z52+Z53</f>
        <v>35385</v>
      </c>
      <c r="AA54" s="2">
        <f t="shared" si="20"/>
        <v>162</v>
      </c>
      <c r="AB54" s="2">
        <f t="shared" si="21"/>
        <v>709983</v>
      </c>
      <c r="AC54" s="2">
        <f t="shared" si="22"/>
        <v>35385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:45" ht="12" customHeight="1">
      <c r="B55" s="59"/>
      <c r="C55" s="54"/>
      <c r="D55" s="55"/>
      <c r="E55" s="35" t="s">
        <v>35</v>
      </c>
      <c r="F55" s="40" t="s">
        <v>34</v>
      </c>
      <c r="G55" s="4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  <c r="AB55" s="2"/>
      <c r="AC55" s="2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:45" ht="12" customHeight="1">
      <c r="B56" s="59"/>
      <c r="C56" s="54"/>
      <c r="D56" s="55"/>
      <c r="E56" s="35"/>
      <c r="F56" s="40" t="s">
        <v>9</v>
      </c>
      <c r="G56" s="41"/>
      <c r="H56" s="1">
        <v>349</v>
      </c>
      <c r="I56" s="1">
        <v>4</v>
      </c>
      <c r="J56" s="1">
        <v>2097</v>
      </c>
      <c r="K56" s="1">
        <v>104</v>
      </c>
      <c r="L56" s="1">
        <v>6</v>
      </c>
      <c r="M56" s="1">
        <v>3926</v>
      </c>
      <c r="N56" s="1">
        <v>196</v>
      </c>
      <c r="O56" s="1">
        <v>5</v>
      </c>
      <c r="P56" s="1">
        <v>3615</v>
      </c>
      <c r="Q56" s="1">
        <v>181</v>
      </c>
      <c r="R56" s="1">
        <v>1</v>
      </c>
      <c r="S56" s="1">
        <v>834</v>
      </c>
      <c r="T56" s="1">
        <v>42</v>
      </c>
      <c r="U56" s="1">
        <v>1</v>
      </c>
      <c r="V56" s="1">
        <v>912</v>
      </c>
      <c r="W56" s="1">
        <v>45</v>
      </c>
      <c r="X56" s="1">
        <v>7</v>
      </c>
      <c r="Y56" s="1">
        <v>12013</v>
      </c>
      <c r="Z56" s="1">
        <v>601</v>
      </c>
      <c r="AA56" s="2">
        <f t="shared" si="20"/>
        <v>24</v>
      </c>
      <c r="AB56" s="2">
        <f t="shared" si="21"/>
        <v>23397</v>
      </c>
      <c r="AC56" s="2">
        <f t="shared" si="22"/>
        <v>1169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:45" ht="12" customHeight="1">
      <c r="B57" s="59"/>
      <c r="C57" s="23"/>
      <c r="D57" s="24"/>
      <c r="E57" s="35"/>
      <c r="F57" s="40" t="s">
        <v>10</v>
      </c>
      <c r="G57" s="40"/>
      <c r="H57" s="2">
        <f>H55+H56</f>
        <v>349</v>
      </c>
      <c r="I57" s="2">
        <f aca="true" t="shared" si="29" ref="I57:O57">I55+I56</f>
        <v>4</v>
      </c>
      <c r="J57" s="2">
        <f t="shared" si="29"/>
        <v>2097</v>
      </c>
      <c r="K57" s="2">
        <f t="shared" si="29"/>
        <v>104</v>
      </c>
      <c r="L57" s="2">
        <f t="shared" si="29"/>
        <v>6</v>
      </c>
      <c r="M57" s="2">
        <f t="shared" si="29"/>
        <v>3926</v>
      </c>
      <c r="N57" s="2">
        <f t="shared" si="29"/>
        <v>196</v>
      </c>
      <c r="O57" s="2">
        <f t="shared" si="29"/>
        <v>5</v>
      </c>
      <c r="P57" s="2">
        <f aca="true" t="shared" si="30" ref="P57:W57">P55+P56</f>
        <v>3615</v>
      </c>
      <c r="Q57" s="2">
        <f t="shared" si="30"/>
        <v>181</v>
      </c>
      <c r="R57" s="2">
        <f t="shared" si="30"/>
        <v>1</v>
      </c>
      <c r="S57" s="2">
        <f t="shared" si="30"/>
        <v>834</v>
      </c>
      <c r="T57" s="2">
        <f t="shared" si="30"/>
        <v>42</v>
      </c>
      <c r="U57" s="2">
        <f t="shared" si="30"/>
        <v>1</v>
      </c>
      <c r="V57" s="2">
        <f t="shared" si="30"/>
        <v>912</v>
      </c>
      <c r="W57" s="2">
        <f t="shared" si="30"/>
        <v>45</v>
      </c>
      <c r="X57" s="2">
        <f>X55+X56</f>
        <v>7</v>
      </c>
      <c r="Y57" s="2">
        <f>Y55+Y56</f>
        <v>12013</v>
      </c>
      <c r="Z57" s="2">
        <f>Z55+Z56</f>
        <v>601</v>
      </c>
      <c r="AA57" s="2">
        <f t="shared" si="20"/>
        <v>24</v>
      </c>
      <c r="AB57" s="2">
        <f t="shared" si="21"/>
        <v>23397</v>
      </c>
      <c r="AC57" s="2">
        <f t="shared" si="22"/>
        <v>1169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2" customHeight="1">
      <c r="B58" s="59"/>
      <c r="C58" s="35" t="s">
        <v>13</v>
      </c>
      <c r="D58" s="35"/>
      <c r="E58" s="35" t="s">
        <v>14</v>
      </c>
      <c r="F58" s="40" t="s">
        <v>34</v>
      </c>
      <c r="G58" s="4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  <c r="AB58" s="2"/>
      <c r="AC58" s="2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2" customHeight="1">
      <c r="B59" s="59"/>
      <c r="C59" s="35"/>
      <c r="D59" s="35"/>
      <c r="E59" s="35"/>
      <c r="F59" s="40" t="s">
        <v>9</v>
      </c>
      <c r="G59" s="41"/>
      <c r="H59" s="1"/>
      <c r="I59" s="1">
        <v>11</v>
      </c>
      <c r="J59" s="1">
        <v>6137</v>
      </c>
      <c r="K59" s="1">
        <v>307</v>
      </c>
      <c r="L59" s="1">
        <v>3</v>
      </c>
      <c r="M59" s="1">
        <v>1945</v>
      </c>
      <c r="N59" s="1">
        <v>97</v>
      </c>
      <c r="O59" s="1">
        <v>7</v>
      </c>
      <c r="P59" s="1">
        <v>5434</v>
      </c>
      <c r="Q59" s="1">
        <v>272</v>
      </c>
      <c r="R59" s="1">
        <v>7</v>
      </c>
      <c r="S59" s="1">
        <v>5997</v>
      </c>
      <c r="T59" s="1">
        <v>300</v>
      </c>
      <c r="U59" s="1">
        <v>40</v>
      </c>
      <c r="V59" s="1">
        <v>38817</v>
      </c>
      <c r="W59" s="1">
        <v>1940</v>
      </c>
      <c r="X59" s="1">
        <v>1447</v>
      </c>
      <c r="Y59" s="1">
        <v>4461212</v>
      </c>
      <c r="Z59" s="1">
        <v>222266</v>
      </c>
      <c r="AA59" s="2">
        <f t="shared" si="20"/>
        <v>1515</v>
      </c>
      <c r="AB59" s="2">
        <f t="shared" si="21"/>
        <v>4519542</v>
      </c>
      <c r="AC59" s="2">
        <f t="shared" si="22"/>
        <v>225182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12" customHeight="1">
      <c r="B60" s="7"/>
      <c r="C60" s="35"/>
      <c r="D60" s="35"/>
      <c r="E60" s="35"/>
      <c r="F60" s="40" t="s">
        <v>10</v>
      </c>
      <c r="G60" s="40"/>
      <c r="H60" s="2"/>
      <c r="I60" s="2">
        <f aca="true" t="shared" si="31" ref="I60:O60">I58+I59</f>
        <v>11</v>
      </c>
      <c r="J60" s="2">
        <f t="shared" si="31"/>
        <v>6137</v>
      </c>
      <c r="K60" s="2">
        <f t="shared" si="31"/>
        <v>307</v>
      </c>
      <c r="L60" s="2">
        <f t="shared" si="31"/>
        <v>3</v>
      </c>
      <c r="M60" s="2">
        <f t="shared" si="31"/>
        <v>1945</v>
      </c>
      <c r="N60" s="2">
        <f t="shared" si="31"/>
        <v>97</v>
      </c>
      <c r="O60" s="2">
        <f t="shared" si="31"/>
        <v>7</v>
      </c>
      <c r="P60" s="2">
        <f aca="true" t="shared" si="32" ref="P60:W60">P58+P59</f>
        <v>5434</v>
      </c>
      <c r="Q60" s="2">
        <f t="shared" si="32"/>
        <v>272</v>
      </c>
      <c r="R60" s="2">
        <f t="shared" si="32"/>
        <v>7</v>
      </c>
      <c r="S60" s="2">
        <f t="shared" si="32"/>
        <v>5997</v>
      </c>
      <c r="T60" s="2">
        <f t="shared" si="32"/>
        <v>300</v>
      </c>
      <c r="U60" s="2">
        <f t="shared" si="32"/>
        <v>40</v>
      </c>
      <c r="V60" s="2">
        <f t="shared" si="32"/>
        <v>38817</v>
      </c>
      <c r="W60" s="2">
        <f t="shared" si="32"/>
        <v>1940</v>
      </c>
      <c r="X60" s="2">
        <f>X58+X59</f>
        <v>1447</v>
      </c>
      <c r="Y60" s="2">
        <f>Y58+Y59</f>
        <v>4461212</v>
      </c>
      <c r="Z60" s="2">
        <f>Z58+Z59</f>
        <v>222266</v>
      </c>
      <c r="AA60" s="2">
        <f t="shared" si="20"/>
        <v>1515</v>
      </c>
      <c r="AB60" s="2">
        <f t="shared" si="21"/>
        <v>4519542</v>
      </c>
      <c r="AC60" s="2">
        <f t="shared" si="22"/>
        <v>225182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:45" ht="12" customHeight="1">
      <c r="B61" s="7"/>
      <c r="C61" s="35"/>
      <c r="D61" s="35"/>
      <c r="E61" s="35" t="s">
        <v>35</v>
      </c>
      <c r="F61" s="40" t="s">
        <v>34</v>
      </c>
      <c r="G61" s="4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/>
      <c r="AB61" s="2"/>
      <c r="AC61" s="2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:45" ht="12" customHeight="1">
      <c r="B62" s="7"/>
      <c r="C62" s="35"/>
      <c r="D62" s="35"/>
      <c r="E62" s="35"/>
      <c r="F62" s="40" t="s">
        <v>9</v>
      </c>
      <c r="G62" s="41"/>
      <c r="H62" s="1">
        <v>2801</v>
      </c>
      <c r="I62" s="1">
        <v>54</v>
      </c>
      <c r="J62" s="1">
        <v>30351</v>
      </c>
      <c r="K62" s="1">
        <v>1516</v>
      </c>
      <c r="L62" s="1">
        <v>27</v>
      </c>
      <c r="M62" s="1">
        <v>17505</v>
      </c>
      <c r="N62" s="1">
        <v>875</v>
      </c>
      <c r="O62" s="1">
        <v>38</v>
      </c>
      <c r="P62" s="1">
        <v>28259</v>
      </c>
      <c r="Q62" s="1">
        <v>1412</v>
      </c>
      <c r="R62" s="1">
        <v>25</v>
      </c>
      <c r="S62" s="1">
        <v>21132</v>
      </c>
      <c r="T62" s="1">
        <v>1056</v>
      </c>
      <c r="U62" s="1">
        <v>37</v>
      </c>
      <c r="V62" s="1">
        <v>35249</v>
      </c>
      <c r="W62" s="1">
        <v>1762</v>
      </c>
      <c r="X62" s="1">
        <v>98</v>
      </c>
      <c r="Y62" s="1">
        <v>164669</v>
      </c>
      <c r="Z62" s="1">
        <v>8232</v>
      </c>
      <c r="AA62" s="2">
        <f t="shared" si="20"/>
        <v>279</v>
      </c>
      <c r="AB62" s="2">
        <f t="shared" si="21"/>
        <v>297165</v>
      </c>
      <c r="AC62" s="2">
        <f t="shared" si="22"/>
        <v>14853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:45" ht="12" customHeight="1">
      <c r="B63" s="7"/>
      <c r="C63" s="35"/>
      <c r="D63" s="35"/>
      <c r="E63" s="35"/>
      <c r="F63" s="40" t="s">
        <v>10</v>
      </c>
      <c r="G63" s="40"/>
      <c r="H63" s="2">
        <f>H61+H62</f>
        <v>2801</v>
      </c>
      <c r="I63" s="2">
        <f aca="true" t="shared" si="33" ref="I63:O63">I61+I62</f>
        <v>54</v>
      </c>
      <c r="J63" s="2">
        <f t="shared" si="33"/>
        <v>30351</v>
      </c>
      <c r="K63" s="2">
        <f t="shared" si="33"/>
        <v>1516</v>
      </c>
      <c r="L63" s="2">
        <f t="shared" si="33"/>
        <v>27</v>
      </c>
      <c r="M63" s="2">
        <f t="shared" si="33"/>
        <v>17505</v>
      </c>
      <c r="N63" s="2">
        <f t="shared" si="33"/>
        <v>875</v>
      </c>
      <c r="O63" s="2">
        <f t="shared" si="33"/>
        <v>38</v>
      </c>
      <c r="P63" s="2">
        <f aca="true" t="shared" si="34" ref="P63:W63">P61+P62</f>
        <v>28259</v>
      </c>
      <c r="Q63" s="2">
        <f t="shared" si="34"/>
        <v>1412</v>
      </c>
      <c r="R63" s="2">
        <f t="shared" si="34"/>
        <v>25</v>
      </c>
      <c r="S63" s="2">
        <f t="shared" si="34"/>
        <v>21132</v>
      </c>
      <c r="T63" s="2">
        <f t="shared" si="34"/>
        <v>1056</v>
      </c>
      <c r="U63" s="2">
        <f t="shared" si="34"/>
        <v>37</v>
      </c>
      <c r="V63" s="2">
        <f t="shared" si="34"/>
        <v>35249</v>
      </c>
      <c r="W63" s="2">
        <f t="shared" si="34"/>
        <v>1762</v>
      </c>
      <c r="X63" s="2">
        <f>X61+X62</f>
        <v>98</v>
      </c>
      <c r="Y63" s="2">
        <f>Y61+Y62</f>
        <v>164669</v>
      </c>
      <c r="Z63" s="2">
        <f>Z61+Z62</f>
        <v>8232</v>
      </c>
      <c r="AA63" s="2">
        <f t="shared" si="20"/>
        <v>279</v>
      </c>
      <c r="AB63" s="2">
        <f t="shared" si="21"/>
        <v>297165</v>
      </c>
      <c r="AC63" s="2">
        <f t="shared" si="22"/>
        <v>14853</v>
      </c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:45" ht="12" customHeight="1">
      <c r="B64" s="7"/>
      <c r="C64" s="21"/>
      <c r="D64" s="22"/>
      <c r="E64" s="35" t="s">
        <v>37</v>
      </c>
      <c r="F64" s="40" t="s">
        <v>34</v>
      </c>
      <c r="G64" s="4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f aca="true" t="shared" si="35" ref="X64:Z65">X20+X46+X52+X58</f>
        <v>3</v>
      </c>
      <c r="Y64" s="2">
        <f t="shared" si="35"/>
        <v>16705</v>
      </c>
      <c r="Z64" s="2">
        <f t="shared" si="35"/>
        <v>434</v>
      </c>
      <c r="AA64" s="2">
        <f t="shared" si="20"/>
        <v>3</v>
      </c>
      <c r="AB64" s="2">
        <f t="shared" si="21"/>
        <v>16705</v>
      </c>
      <c r="AC64" s="2">
        <f t="shared" si="22"/>
        <v>434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:45" ht="12" customHeight="1">
      <c r="B65" s="7"/>
      <c r="C65" s="54" t="s">
        <v>45</v>
      </c>
      <c r="D65" s="55"/>
      <c r="E65" s="35"/>
      <c r="F65" s="40" t="s">
        <v>29</v>
      </c>
      <c r="G65" s="40"/>
      <c r="H65" s="2"/>
      <c r="I65" s="2">
        <f aca="true" t="shared" si="36" ref="I65:O65">I21+I47+I53+I59</f>
        <v>11</v>
      </c>
      <c r="J65" s="2">
        <f t="shared" si="36"/>
        <v>6137</v>
      </c>
      <c r="K65" s="2">
        <f t="shared" si="36"/>
        <v>307</v>
      </c>
      <c r="L65" s="2">
        <f t="shared" si="36"/>
        <v>78</v>
      </c>
      <c r="M65" s="2">
        <f t="shared" si="36"/>
        <v>52466</v>
      </c>
      <c r="N65" s="2">
        <f t="shared" si="36"/>
        <v>2622</v>
      </c>
      <c r="O65" s="2">
        <f t="shared" si="36"/>
        <v>306</v>
      </c>
      <c r="P65" s="2">
        <f aca="true" t="shared" si="37" ref="P65:W65">P21+P47+P53+P59</f>
        <v>233908</v>
      </c>
      <c r="Q65" s="2">
        <f t="shared" si="37"/>
        <v>11692</v>
      </c>
      <c r="R65" s="2">
        <f t="shared" si="37"/>
        <v>2465</v>
      </c>
      <c r="S65" s="2">
        <f t="shared" si="37"/>
        <v>2137383</v>
      </c>
      <c r="T65" s="2">
        <f t="shared" si="37"/>
        <v>106813</v>
      </c>
      <c r="U65" s="2">
        <f t="shared" si="37"/>
        <v>4200</v>
      </c>
      <c r="V65" s="2">
        <f t="shared" si="37"/>
        <v>4017593</v>
      </c>
      <c r="W65" s="2">
        <f t="shared" si="37"/>
        <v>200817</v>
      </c>
      <c r="X65" s="2">
        <f t="shared" si="35"/>
        <v>85683</v>
      </c>
      <c r="Y65" s="2">
        <f t="shared" si="35"/>
        <v>179889899</v>
      </c>
      <c r="Z65" s="2">
        <f t="shared" si="35"/>
        <v>8984132</v>
      </c>
      <c r="AA65" s="2">
        <f t="shared" si="20"/>
        <v>92743</v>
      </c>
      <c r="AB65" s="2">
        <f t="shared" si="21"/>
        <v>186337386</v>
      </c>
      <c r="AC65" s="2">
        <f t="shared" si="22"/>
        <v>9306383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:45" ht="12" customHeight="1">
      <c r="B66" s="7"/>
      <c r="C66" s="54"/>
      <c r="D66" s="55"/>
      <c r="E66" s="35"/>
      <c r="F66" s="40" t="s">
        <v>10</v>
      </c>
      <c r="G66" s="40"/>
      <c r="H66" s="2"/>
      <c r="I66" s="2">
        <f aca="true" t="shared" si="38" ref="I66:O66">I64+I65</f>
        <v>11</v>
      </c>
      <c r="J66" s="2">
        <f t="shared" si="38"/>
        <v>6137</v>
      </c>
      <c r="K66" s="2">
        <f t="shared" si="38"/>
        <v>307</v>
      </c>
      <c r="L66" s="2">
        <f t="shared" si="38"/>
        <v>78</v>
      </c>
      <c r="M66" s="2">
        <f t="shared" si="38"/>
        <v>52466</v>
      </c>
      <c r="N66" s="2">
        <f t="shared" si="38"/>
        <v>2622</v>
      </c>
      <c r="O66" s="2">
        <f t="shared" si="38"/>
        <v>306</v>
      </c>
      <c r="P66" s="2">
        <f aca="true" t="shared" si="39" ref="P66:W66">P64+P65</f>
        <v>233908</v>
      </c>
      <c r="Q66" s="2">
        <f t="shared" si="39"/>
        <v>11692</v>
      </c>
      <c r="R66" s="2">
        <f t="shared" si="39"/>
        <v>2465</v>
      </c>
      <c r="S66" s="2">
        <f t="shared" si="39"/>
        <v>2137383</v>
      </c>
      <c r="T66" s="2">
        <f t="shared" si="39"/>
        <v>106813</v>
      </c>
      <c r="U66" s="2">
        <f t="shared" si="39"/>
        <v>4200</v>
      </c>
      <c r="V66" s="2">
        <f t="shared" si="39"/>
        <v>4017593</v>
      </c>
      <c r="W66" s="2">
        <f t="shared" si="39"/>
        <v>200817</v>
      </c>
      <c r="X66" s="2">
        <f>X64+X65</f>
        <v>85686</v>
      </c>
      <c r="Y66" s="2">
        <f>Y64+Y65</f>
        <v>179906604</v>
      </c>
      <c r="Z66" s="2">
        <f>Z64+Z65</f>
        <v>8984566</v>
      </c>
      <c r="AA66" s="2">
        <f t="shared" si="20"/>
        <v>92746</v>
      </c>
      <c r="AB66" s="2">
        <f t="shared" si="21"/>
        <v>186354091</v>
      </c>
      <c r="AC66" s="2">
        <f t="shared" si="22"/>
        <v>9306817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:45" ht="12" customHeight="1">
      <c r="B67" s="7"/>
      <c r="C67" s="54"/>
      <c r="D67" s="55"/>
      <c r="E67" s="35" t="s">
        <v>35</v>
      </c>
      <c r="F67" s="40" t="s">
        <v>34</v>
      </c>
      <c r="G67" s="4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:45" ht="12" customHeight="1">
      <c r="B68" s="7"/>
      <c r="C68" s="54"/>
      <c r="D68" s="55"/>
      <c r="E68" s="35"/>
      <c r="F68" s="40" t="s">
        <v>9</v>
      </c>
      <c r="G68" s="40"/>
      <c r="H68" s="2">
        <f>H24+H50+H56+H62</f>
        <v>109104</v>
      </c>
      <c r="I68" s="2">
        <f aca="true" t="shared" si="40" ref="I68:O68">I24+I50+I56+I62</f>
        <v>3526</v>
      </c>
      <c r="J68" s="2">
        <f t="shared" si="40"/>
        <v>1931460</v>
      </c>
      <c r="K68" s="2">
        <f t="shared" si="40"/>
        <v>96485</v>
      </c>
      <c r="L68" s="2">
        <f t="shared" si="40"/>
        <v>2828</v>
      </c>
      <c r="M68" s="2">
        <f t="shared" si="40"/>
        <v>1832308</v>
      </c>
      <c r="N68" s="2">
        <f t="shared" si="40"/>
        <v>91547</v>
      </c>
      <c r="O68" s="2">
        <f t="shared" si="40"/>
        <v>1958</v>
      </c>
      <c r="P68" s="2">
        <f aca="true" t="shared" si="41" ref="P68:W68">P24+P50+P56+P62</f>
        <v>1463235</v>
      </c>
      <c r="Q68" s="2">
        <f t="shared" si="41"/>
        <v>73119</v>
      </c>
      <c r="R68" s="2">
        <f t="shared" si="41"/>
        <v>1589</v>
      </c>
      <c r="S68" s="2">
        <f t="shared" si="41"/>
        <v>1347853</v>
      </c>
      <c r="T68" s="2">
        <f t="shared" si="41"/>
        <v>67357</v>
      </c>
      <c r="U68" s="2">
        <f t="shared" si="41"/>
        <v>1198</v>
      </c>
      <c r="V68" s="2">
        <f t="shared" si="41"/>
        <v>1135988</v>
      </c>
      <c r="W68" s="2">
        <f t="shared" si="41"/>
        <v>56769</v>
      </c>
      <c r="X68" s="2">
        <f>X24+X50+X56+X62</f>
        <v>4648</v>
      </c>
      <c r="Y68" s="2">
        <f>Y24+Y50+Y56+Y62</f>
        <v>6786693</v>
      </c>
      <c r="Z68" s="2">
        <f>Z24+Z50+Z56+Z62</f>
        <v>339235</v>
      </c>
      <c r="AA68" s="2">
        <f t="shared" si="20"/>
        <v>15747</v>
      </c>
      <c r="AB68" s="2">
        <f t="shared" si="21"/>
        <v>14497537</v>
      </c>
      <c r="AC68" s="2">
        <f t="shared" si="22"/>
        <v>724512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:45" ht="12" customHeight="1">
      <c r="B69" s="20"/>
      <c r="C69" s="23"/>
      <c r="D69" s="24"/>
      <c r="E69" s="35"/>
      <c r="F69" s="40" t="s">
        <v>10</v>
      </c>
      <c r="G69" s="40"/>
      <c r="H69" s="2">
        <f>H67+H68</f>
        <v>109104</v>
      </c>
      <c r="I69" s="2">
        <f aca="true" t="shared" si="42" ref="I69:O69">I67+I68</f>
        <v>3526</v>
      </c>
      <c r="J69" s="2">
        <f t="shared" si="42"/>
        <v>1931460</v>
      </c>
      <c r="K69" s="2">
        <f t="shared" si="42"/>
        <v>96485</v>
      </c>
      <c r="L69" s="2">
        <f t="shared" si="42"/>
        <v>2828</v>
      </c>
      <c r="M69" s="2">
        <f t="shared" si="42"/>
        <v>1832308</v>
      </c>
      <c r="N69" s="2">
        <f t="shared" si="42"/>
        <v>91547</v>
      </c>
      <c r="O69" s="2">
        <f t="shared" si="42"/>
        <v>1958</v>
      </c>
      <c r="P69" s="2">
        <f aca="true" t="shared" si="43" ref="P69:W69">P67+P68</f>
        <v>1463235</v>
      </c>
      <c r="Q69" s="2">
        <f t="shared" si="43"/>
        <v>73119</v>
      </c>
      <c r="R69" s="2">
        <f t="shared" si="43"/>
        <v>1589</v>
      </c>
      <c r="S69" s="2">
        <f t="shared" si="43"/>
        <v>1347853</v>
      </c>
      <c r="T69" s="2">
        <f t="shared" si="43"/>
        <v>67357</v>
      </c>
      <c r="U69" s="2">
        <f t="shared" si="43"/>
        <v>1198</v>
      </c>
      <c r="V69" s="2">
        <f t="shared" si="43"/>
        <v>1135988</v>
      </c>
      <c r="W69" s="2">
        <f t="shared" si="43"/>
        <v>56769</v>
      </c>
      <c r="X69" s="2">
        <f>X67+X68</f>
        <v>4648</v>
      </c>
      <c r="Y69" s="2">
        <f>Y67+Y68</f>
        <v>6786693</v>
      </c>
      <c r="Z69" s="2">
        <f>Z67+Z68</f>
        <v>339235</v>
      </c>
      <c r="AA69" s="2">
        <f t="shared" si="20"/>
        <v>15747</v>
      </c>
      <c r="AB69" s="2">
        <f t="shared" si="21"/>
        <v>14497537</v>
      </c>
      <c r="AC69" s="2">
        <f t="shared" si="22"/>
        <v>724512</v>
      </c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:45" ht="12" customHeight="1">
      <c r="B70" s="14"/>
      <c r="C70" s="35" t="s">
        <v>16</v>
      </c>
      <c r="D70" s="35"/>
      <c r="E70" s="35" t="s">
        <v>17</v>
      </c>
      <c r="F70" s="40" t="s">
        <v>34</v>
      </c>
      <c r="G70" s="4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  <c r="AB70" s="2"/>
      <c r="AC70" s="2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:45" ht="12" customHeight="1">
      <c r="B71" s="7"/>
      <c r="C71" s="35"/>
      <c r="D71" s="35"/>
      <c r="E71" s="35"/>
      <c r="F71" s="40" t="s">
        <v>9</v>
      </c>
      <c r="G71" s="41"/>
      <c r="H71" s="1"/>
      <c r="I71" s="1">
        <v>69</v>
      </c>
      <c r="J71" s="1">
        <v>39588</v>
      </c>
      <c r="K71" s="1">
        <v>1184</v>
      </c>
      <c r="L71" s="1">
        <v>1148</v>
      </c>
      <c r="M71" s="1">
        <v>760642</v>
      </c>
      <c r="N71" s="1">
        <v>22763</v>
      </c>
      <c r="O71" s="1">
        <v>2364</v>
      </c>
      <c r="P71" s="1">
        <v>1767524</v>
      </c>
      <c r="Q71" s="1">
        <v>52923</v>
      </c>
      <c r="R71" s="1">
        <v>2540</v>
      </c>
      <c r="S71" s="1">
        <v>2170368</v>
      </c>
      <c r="T71" s="1">
        <v>65014</v>
      </c>
      <c r="U71" s="1">
        <v>3956</v>
      </c>
      <c r="V71" s="1">
        <v>3781491</v>
      </c>
      <c r="W71" s="1">
        <v>113272</v>
      </c>
      <c r="X71" s="1">
        <v>8082</v>
      </c>
      <c r="Y71" s="1">
        <v>9074957</v>
      </c>
      <c r="Z71" s="1">
        <v>271915</v>
      </c>
      <c r="AA71" s="2">
        <f t="shared" si="20"/>
        <v>18159</v>
      </c>
      <c r="AB71" s="2">
        <f t="shared" si="21"/>
        <v>17594570</v>
      </c>
      <c r="AC71" s="2">
        <f t="shared" si="22"/>
        <v>527071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:45" ht="12" customHeight="1">
      <c r="B72" s="7"/>
      <c r="C72" s="35"/>
      <c r="D72" s="35"/>
      <c r="E72" s="35"/>
      <c r="F72" s="40" t="s">
        <v>10</v>
      </c>
      <c r="G72" s="40"/>
      <c r="H72" s="2"/>
      <c r="I72" s="2">
        <f aca="true" t="shared" si="44" ref="I72:O72">I70+I71</f>
        <v>69</v>
      </c>
      <c r="J72" s="2">
        <f t="shared" si="44"/>
        <v>39588</v>
      </c>
      <c r="K72" s="2">
        <f t="shared" si="44"/>
        <v>1184</v>
      </c>
      <c r="L72" s="2">
        <f t="shared" si="44"/>
        <v>1148</v>
      </c>
      <c r="M72" s="2">
        <f t="shared" si="44"/>
        <v>760642</v>
      </c>
      <c r="N72" s="2">
        <f t="shared" si="44"/>
        <v>22763</v>
      </c>
      <c r="O72" s="2">
        <f t="shared" si="44"/>
        <v>2364</v>
      </c>
      <c r="P72" s="2">
        <f aca="true" t="shared" si="45" ref="P72:W72">P70+P71</f>
        <v>1767524</v>
      </c>
      <c r="Q72" s="2">
        <f t="shared" si="45"/>
        <v>52923</v>
      </c>
      <c r="R72" s="2">
        <f t="shared" si="45"/>
        <v>2540</v>
      </c>
      <c r="S72" s="2">
        <f t="shared" si="45"/>
        <v>2170368</v>
      </c>
      <c r="T72" s="2">
        <f t="shared" si="45"/>
        <v>65014</v>
      </c>
      <c r="U72" s="2">
        <f t="shared" si="45"/>
        <v>3956</v>
      </c>
      <c r="V72" s="2">
        <f t="shared" si="45"/>
        <v>3781491</v>
      </c>
      <c r="W72" s="2">
        <f t="shared" si="45"/>
        <v>113272</v>
      </c>
      <c r="X72" s="2">
        <f>X70+X71</f>
        <v>8082</v>
      </c>
      <c r="Y72" s="2">
        <f>Y70+Y71</f>
        <v>9074957</v>
      </c>
      <c r="Z72" s="2">
        <f>Z70+Z71</f>
        <v>271915</v>
      </c>
      <c r="AA72" s="2">
        <f aca="true" t="shared" si="46" ref="AA72:AA105">I72+L72+O72+R72+U72+X72</f>
        <v>18159</v>
      </c>
      <c r="AB72" s="2">
        <f aca="true" t="shared" si="47" ref="AB72:AB105">J72+M72+P72+S72+V72+Y72</f>
        <v>17594570</v>
      </c>
      <c r="AC72" s="2">
        <f aca="true" t="shared" si="48" ref="AC72:AC105">K72+N72+Q72+T72+W72+Z72</f>
        <v>527071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:45" ht="12" customHeight="1">
      <c r="B73" s="7"/>
      <c r="C73" s="35"/>
      <c r="D73" s="35"/>
      <c r="E73" s="35" t="s">
        <v>35</v>
      </c>
      <c r="F73" s="40" t="s">
        <v>34</v>
      </c>
      <c r="G73" s="4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/>
      <c r="AB73" s="2"/>
      <c r="AC73" s="2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:45" ht="12" customHeight="1">
      <c r="B74" s="7"/>
      <c r="C74" s="35"/>
      <c r="D74" s="35"/>
      <c r="E74" s="35"/>
      <c r="F74" s="40" t="s">
        <v>9</v>
      </c>
      <c r="G74" s="41"/>
      <c r="H74" s="1">
        <v>26575</v>
      </c>
      <c r="I74" s="1">
        <v>1108</v>
      </c>
      <c r="J74" s="1">
        <v>614695</v>
      </c>
      <c r="K74" s="1">
        <v>18415</v>
      </c>
      <c r="L74" s="1">
        <v>472</v>
      </c>
      <c r="M74" s="1">
        <v>301487</v>
      </c>
      <c r="N74" s="1">
        <v>9025</v>
      </c>
      <c r="O74" s="1">
        <v>105</v>
      </c>
      <c r="P74" s="1">
        <v>77402</v>
      </c>
      <c r="Q74" s="1">
        <v>2319</v>
      </c>
      <c r="R74" s="1">
        <v>5</v>
      </c>
      <c r="S74" s="1">
        <v>4147</v>
      </c>
      <c r="T74" s="1">
        <v>124</v>
      </c>
      <c r="U74" s="1">
        <v>5</v>
      </c>
      <c r="V74" s="1">
        <v>4795</v>
      </c>
      <c r="W74" s="1">
        <v>144</v>
      </c>
      <c r="X74" s="1">
        <v>4</v>
      </c>
      <c r="Y74" s="1">
        <v>4265</v>
      </c>
      <c r="Z74" s="1">
        <v>127</v>
      </c>
      <c r="AA74" s="2">
        <f t="shared" si="46"/>
        <v>1699</v>
      </c>
      <c r="AB74" s="2">
        <f t="shared" si="47"/>
        <v>1006791</v>
      </c>
      <c r="AC74" s="2">
        <f t="shared" si="48"/>
        <v>30154</v>
      </c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:45" ht="12" customHeight="1">
      <c r="B75" s="7"/>
      <c r="C75" s="35"/>
      <c r="D75" s="35"/>
      <c r="E75" s="35"/>
      <c r="F75" s="40" t="s">
        <v>10</v>
      </c>
      <c r="G75" s="40"/>
      <c r="H75" s="2">
        <f>H73+H74</f>
        <v>26575</v>
      </c>
      <c r="I75" s="2">
        <f aca="true" t="shared" si="49" ref="I75:O75">I73+I74</f>
        <v>1108</v>
      </c>
      <c r="J75" s="2">
        <f t="shared" si="49"/>
        <v>614695</v>
      </c>
      <c r="K75" s="2">
        <f t="shared" si="49"/>
        <v>18415</v>
      </c>
      <c r="L75" s="2">
        <f t="shared" si="49"/>
        <v>472</v>
      </c>
      <c r="M75" s="2">
        <f t="shared" si="49"/>
        <v>301487</v>
      </c>
      <c r="N75" s="2">
        <f t="shared" si="49"/>
        <v>9025</v>
      </c>
      <c r="O75" s="2">
        <f t="shared" si="49"/>
        <v>105</v>
      </c>
      <c r="P75" s="2">
        <f aca="true" t="shared" si="50" ref="P75:W75">P73+P74</f>
        <v>77402</v>
      </c>
      <c r="Q75" s="2">
        <f t="shared" si="50"/>
        <v>2319</v>
      </c>
      <c r="R75" s="2">
        <f t="shared" si="50"/>
        <v>5</v>
      </c>
      <c r="S75" s="2">
        <f t="shared" si="50"/>
        <v>4147</v>
      </c>
      <c r="T75" s="2">
        <f t="shared" si="50"/>
        <v>124</v>
      </c>
      <c r="U75" s="2">
        <f t="shared" si="50"/>
        <v>5</v>
      </c>
      <c r="V75" s="2">
        <f t="shared" si="50"/>
        <v>4795</v>
      </c>
      <c r="W75" s="2">
        <f t="shared" si="50"/>
        <v>144</v>
      </c>
      <c r="X75" s="2">
        <f>X73+X74</f>
        <v>4</v>
      </c>
      <c r="Y75" s="2">
        <f>Y73+Y74</f>
        <v>4265</v>
      </c>
      <c r="Z75" s="2">
        <f>Z73+Z74</f>
        <v>127</v>
      </c>
      <c r="AA75" s="2">
        <f t="shared" si="46"/>
        <v>1699</v>
      </c>
      <c r="AB75" s="2">
        <f t="shared" si="47"/>
        <v>1006791</v>
      </c>
      <c r="AC75" s="2">
        <f t="shared" si="48"/>
        <v>30154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:45" ht="12" customHeight="1">
      <c r="B76" s="7"/>
      <c r="C76" s="35"/>
      <c r="D76" s="35"/>
      <c r="E76" s="35" t="s">
        <v>10</v>
      </c>
      <c r="F76" s="40" t="s">
        <v>34</v>
      </c>
      <c r="G76" s="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:45" ht="12" customHeight="1">
      <c r="B77" s="34" t="s">
        <v>15</v>
      </c>
      <c r="C77" s="35"/>
      <c r="D77" s="35"/>
      <c r="E77" s="35"/>
      <c r="F77" s="40" t="s">
        <v>30</v>
      </c>
      <c r="G77" s="40"/>
      <c r="H77" s="2">
        <f>H71+H74</f>
        <v>26575</v>
      </c>
      <c r="I77" s="2">
        <f aca="true" t="shared" si="51" ref="I77:O77">I71+I74</f>
        <v>1177</v>
      </c>
      <c r="J77" s="2">
        <f t="shared" si="51"/>
        <v>654283</v>
      </c>
      <c r="K77" s="2">
        <f t="shared" si="51"/>
        <v>19599</v>
      </c>
      <c r="L77" s="2">
        <f t="shared" si="51"/>
        <v>1620</v>
      </c>
      <c r="M77" s="2">
        <f t="shared" si="51"/>
        <v>1062129</v>
      </c>
      <c r="N77" s="2">
        <f t="shared" si="51"/>
        <v>31788</v>
      </c>
      <c r="O77" s="2">
        <f t="shared" si="51"/>
        <v>2469</v>
      </c>
      <c r="P77" s="2">
        <f aca="true" t="shared" si="52" ref="P77:W77">P71+P74</f>
        <v>1844926</v>
      </c>
      <c r="Q77" s="2">
        <f t="shared" si="52"/>
        <v>55242</v>
      </c>
      <c r="R77" s="2">
        <f t="shared" si="52"/>
        <v>2545</v>
      </c>
      <c r="S77" s="2">
        <f t="shared" si="52"/>
        <v>2174515</v>
      </c>
      <c r="T77" s="2">
        <f t="shared" si="52"/>
        <v>65138</v>
      </c>
      <c r="U77" s="2">
        <f t="shared" si="52"/>
        <v>3961</v>
      </c>
      <c r="V77" s="2">
        <f t="shared" si="52"/>
        <v>3786286</v>
      </c>
      <c r="W77" s="2">
        <f t="shared" si="52"/>
        <v>113416</v>
      </c>
      <c r="X77" s="2">
        <f>X71+X74</f>
        <v>8086</v>
      </c>
      <c r="Y77" s="2">
        <f>Y71+Y74</f>
        <v>9079222</v>
      </c>
      <c r="Z77" s="2">
        <f>Z71+Z74</f>
        <v>272042</v>
      </c>
      <c r="AA77" s="2">
        <f t="shared" si="46"/>
        <v>19858</v>
      </c>
      <c r="AB77" s="2">
        <f t="shared" si="47"/>
        <v>18601361</v>
      </c>
      <c r="AC77" s="2">
        <f t="shared" si="48"/>
        <v>557225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:45" ht="12" customHeight="1">
      <c r="B78" s="34"/>
      <c r="C78" s="35"/>
      <c r="D78" s="35"/>
      <c r="E78" s="35"/>
      <c r="F78" s="40" t="s">
        <v>10</v>
      </c>
      <c r="G78" s="40"/>
      <c r="H78" s="2">
        <f>H76+H77</f>
        <v>26575</v>
      </c>
      <c r="I78" s="2">
        <f aca="true" t="shared" si="53" ref="I78:O78">I76+I77</f>
        <v>1177</v>
      </c>
      <c r="J78" s="2">
        <f t="shared" si="53"/>
        <v>654283</v>
      </c>
      <c r="K78" s="2">
        <f t="shared" si="53"/>
        <v>19599</v>
      </c>
      <c r="L78" s="2">
        <f t="shared" si="53"/>
        <v>1620</v>
      </c>
      <c r="M78" s="2">
        <f t="shared" si="53"/>
        <v>1062129</v>
      </c>
      <c r="N78" s="2">
        <f t="shared" si="53"/>
        <v>31788</v>
      </c>
      <c r="O78" s="2">
        <f t="shared" si="53"/>
        <v>2469</v>
      </c>
      <c r="P78" s="2">
        <f aca="true" t="shared" si="54" ref="P78:W78">P76+P77</f>
        <v>1844926</v>
      </c>
      <c r="Q78" s="2">
        <f t="shared" si="54"/>
        <v>55242</v>
      </c>
      <c r="R78" s="2">
        <f t="shared" si="54"/>
        <v>2545</v>
      </c>
      <c r="S78" s="2">
        <f t="shared" si="54"/>
        <v>2174515</v>
      </c>
      <c r="T78" s="2">
        <f t="shared" si="54"/>
        <v>65138</v>
      </c>
      <c r="U78" s="2">
        <f t="shared" si="54"/>
        <v>3961</v>
      </c>
      <c r="V78" s="2">
        <f t="shared" si="54"/>
        <v>3786286</v>
      </c>
      <c r="W78" s="2">
        <f t="shared" si="54"/>
        <v>113416</v>
      </c>
      <c r="X78" s="2">
        <f>X76+X77</f>
        <v>8086</v>
      </c>
      <c r="Y78" s="2">
        <f>Y76+Y77</f>
        <v>9079222</v>
      </c>
      <c r="Z78" s="2">
        <f>Z76+Z77</f>
        <v>272042</v>
      </c>
      <c r="AA78" s="2">
        <f t="shared" si="46"/>
        <v>19858</v>
      </c>
      <c r="AB78" s="2">
        <f t="shared" si="47"/>
        <v>18601361</v>
      </c>
      <c r="AC78" s="2">
        <f t="shared" si="48"/>
        <v>557225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:45" ht="12" customHeight="1">
      <c r="B79" s="34"/>
      <c r="C79" s="35" t="s">
        <v>46</v>
      </c>
      <c r="D79" s="35"/>
      <c r="E79" s="35" t="s">
        <v>4</v>
      </c>
      <c r="F79" s="40" t="s">
        <v>34</v>
      </c>
      <c r="G79" s="4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>
        <v>1</v>
      </c>
      <c r="Y79" s="1">
        <v>1767</v>
      </c>
      <c r="Z79" s="1">
        <v>11</v>
      </c>
      <c r="AA79" s="2">
        <f t="shared" si="46"/>
        <v>1</v>
      </c>
      <c r="AB79" s="2">
        <f t="shared" si="47"/>
        <v>1767</v>
      </c>
      <c r="AC79" s="2">
        <f t="shared" si="48"/>
        <v>11</v>
      </c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:45" ht="12" customHeight="1">
      <c r="B80" s="34"/>
      <c r="C80" s="35"/>
      <c r="D80" s="35"/>
      <c r="E80" s="35"/>
      <c r="F80" s="40" t="s">
        <v>9</v>
      </c>
      <c r="G80" s="41"/>
      <c r="H80" s="1">
        <v>2794</v>
      </c>
      <c r="I80" s="1">
        <v>2497</v>
      </c>
      <c r="J80" s="1">
        <v>1395444</v>
      </c>
      <c r="K80" s="1">
        <v>41752</v>
      </c>
      <c r="L80" s="1">
        <v>3062</v>
      </c>
      <c r="M80" s="1">
        <v>1969826</v>
      </c>
      <c r="N80" s="1">
        <v>58938</v>
      </c>
      <c r="O80" s="1">
        <v>2238</v>
      </c>
      <c r="P80" s="1">
        <v>1676308</v>
      </c>
      <c r="Q80" s="1">
        <v>50192</v>
      </c>
      <c r="R80" s="1">
        <v>1222</v>
      </c>
      <c r="S80" s="1">
        <v>1031709</v>
      </c>
      <c r="T80" s="1">
        <v>30899</v>
      </c>
      <c r="U80" s="1">
        <v>693</v>
      </c>
      <c r="V80" s="1">
        <v>662410</v>
      </c>
      <c r="W80" s="1">
        <v>19847</v>
      </c>
      <c r="X80" s="1">
        <v>978</v>
      </c>
      <c r="Y80" s="1">
        <v>1120269</v>
      </c>
      <c r="Z80" s="1">
        <v>33573</v>
      </c>
      <c r="AA80" s="2">
        <f t="shared" si="46"/>
        <v>10690</v>
      </c>
      <c r="AB80" s="2">
        <f t="shared" si="47"/>
        <v>7855966</v>
      </c>
      <c r="AC80" s="2">
        <f t="shared" si="48"/>
        <v>235201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:45" ht="12" customHeight="1">
      <c r="B81" s="34"/>
      <c r="C81" s="35"/>
      <c r="D81" s="35"/>
      <c r="E81" s="35"/>
      <c r="F81" s="40" t="s">
        <v>10</v>
      </c>
      <c r="G81" s="40"/>
      <c r="H81" s="2">
        <f>H79+H80</f>
        <v>2794</v>
      </c>
      <c r="I81" s="2">
        <f aca="true" t="shared" si="55" ref="I81:O81">I79+I80</f>
        <v>2497</v>
      </c>
      <c r="J81" s="2">
        <f t="shared" si="55"/>
        <v>1395444</v>
      </c>
      <c r="K81" s="2">
        <f t="shared" si="55"/>
        <v>41752</v>
      </c>
      <c r="L81" s="2">
        <f t="shared" si="55"/>
        <v>3062</v>
      </c>
      <c r="M81" s="2">
        <f t="shared" si="55"/>
        <v>1969826</v>
      </c>
      <c r="N81" s="2">
        <f t="shared" si="55"/>
        <v>58938</v>
      </c>
      <c r="O81" s="2">
        <f t="shared" si="55"/>
        <v>2238</v>
      </c>
      <c r="P81" s="2">
        <f aca="true" t="shared" si="56" ref="P81:W81">P79+P80</f>
        <v>1676308</v>
      </c>
      <c r="Q81" s="2">
        <f t="shared" si="56"/>
        <v>50192</v>
      </c>
      <c r="R81" s="2">
        <f t="shared" si="56"/>
        <v>1222</v>
      </c>
      <c r="S81" s="2">
        <f t="shared" si="56"/>
        <v>1031709</v>
      </c>
      <c r="T81" s="2">
        <f t="shared" si="56"/>
        <v>30899</v>
      </c>
      <c r="U81" s="2">
        <f t="shared" si="56"/>
        <v>693</v>
      </c>
      <c r="V81" s="2">
        <f t="shared" si="56"/>
        <v>662410</v>
      </c>
      <c r="W81" s="2">
        <f t="shared" si="56"/>
        <v>19847</v>
      </c>
      <c r="X81" s="2">
        <f>X79+X80</f>
        <v>979</v>
      </c>
      <c r="Y81" s="2">
        <f>Y79+Y80</f>
        <v>1122036</v>
      </c>
      <c r="Z81" s="2">
        <f>Z79+Z80</f>
        <v>33584</v>
      </c>
      <c r="AA81" s="2">
        <f t="shared" si="46"/>
        <v>10691</v>
      </c>
      <c r="AB81" s="2">
        <f t="shared" si="47"/>
        <v>7857733</v>
      </c>
      <c r="AC81" s="2">
        <f t="shared" si="48"/>
        <v>235212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:45" ht="12" customHeight="1">
      <c r="B82" s="34"/>
      <c r="C82" s="35"/>
      <c r="D82" s="35"/>
      <c r="E82" s="35" t="s">
        <v>35</v>
      </c>
      <c r="F82" s="40" t="s">
        <v>34</v>
      </c>
      <c r="G82" s="4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/>
      <c r="AB82" s="2"/>
      <c r="AC82" s="2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:45" ht="12" customHeight="1">
      <c r="B83" s="34"/>
      <c r="C83" s="35"/>
      <c r="D83" s="35"/>
      <c r="E83" s="35"/>
      <c r="F83" s="40" t="s">
        <v>9</v>
      </c>
      <c r="G83" s="41"/>
      <c r="H83" s="1">
        <v>35248</v>
      </c>
      <c r="I83" s="1">
        <v>54</v>
      </c>
      <c r="J83" s="1">
        <v>28563</v>
      </c>
      <c r="K83" s="1">
        <v>855</v>
      </c>
      <c r="L83" s="1">
        <v>13</v>
      </c>
      <c r="M83" s="1">
        <v>8189</v>
      </c>
      <c r="N83" s="1">
        <v>245</v>
      </c>
      <c r="O83" s="1">
        <v>3</v>
      </c>
      <c r="P83" s="1">
        <v>2237</v>
      </c>
      <c r="Q83" s="1">
        <v>67</v>
      </c>
      <c r="R83" s="1">
        <v>1</v>
      </c>
      <c r="S83" s="1">
        <v>866</v>
      </c>
      <c r="T83" s="1">
        <v>26</v>
      </c>
      <c r="U83" s="1"/>
      <c r="V83" s="1"/>
      <c r="W83" s="1"/>
      <c r="X83" s="1"/>
      <c r="Y83" s="1"/>
      <c r="Z83" s="1"/>
      <c r="AA83" s="2">
        <f t="shared" si="46"/>
        <v>71</v>
      </c>
      <c r="AB83" s="2">
        <f t="shared" si="47"/>
        <v>39855</v>
      </c>
      <c r="AC83" s="2">
        <f t="shared" si="48"/>
        <v>1193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:45" ht="12" customHeight="1">
      <c r="B84" s="34"/>
      <c r="C84" s="35"/>
      <c r="D84" s="35"/>
      <c r="E84" s="35"/>
      <c r="F84" s="40" t="s">
        <v>10</v>
      </c>
      <c r="G84" s="40"/>
      <c r="H84" s="2">
        <f>H82+H83</f>
        <v>35248</v>
      </c>
      <c r="I84" s="2">
        <f aca="true" t="shared" si="57" ref="I84:O84">I82+I83</f>
        <v>54</v>
      </c>
      <c r="J84" s="2">
        <f t="shared" si="57"/>
        <v>28563</v>
      </c>
      <c r="K84" s="2">
        <f t="shared" si="57"/>
        <v>855</v>
      </c>
      <c r="L84" s="2">
        <f t="shared" si="57"/>
        <v>13</v>
      </c>
      <c r="M84" s="2">
        <f t="shared" si="57"/>
        <v>8189</v>
      </c>
      <c r="N84" s="2">
        <f t="shared" si="57"/>
        <v>245</v>
      </c>
      <c r="O84" s="2">
        <f t="shared" si="57"/>
        <v>3</v>
      </c>
      <c r="P84" s="2">
        <f>P82+P83</f>
        <v>2237</v>
      </c>
      <c r="Q84" s="2">
        <f>Q82+Q83</f>
        <v>67</v>
      </c>
      <c r="R84" s="2">
        <f>R82+R83</f>
        <v>1</v>
      </c>
      <c r="S84" s="2">
        <f>S82+S83</f>
        <v>866</v>
      </c>
      <c r="T84" s="2">
        <f>T82+T83</f>
        <v>26</v>
      </c>
      <c r="U84" s="2"/>
      <c r="V84" s="2"/>
      <c r="W84" s="2"/>
      <c r="X84" s="2"/>
      <c r="Y84" s="2"/>
      <c r="Z84" s="2"/>
      <c r="AA84" s="2">
        <f t="shared" si="46"/>
        <v>71</v>
      </c>
      <c r="AB84" s="2">
        <f t="shared" si="47"/>
        <v>39855</v>
      </c>
      <c r="AC84" s="2">
        <f t="shared" si="48"/>
        <v>1193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:45" ht="12" customHeight="1">
      <c r="B85" s="34"/>
      <c r="C85" s="35" t="s">
        <v>47</v>
      </c>
      <c r="D85" s="35"/>
      <c r="E85" s="35" t="s">
        <v>18</v>
      </c>
      <c r="F85" s="40" t="s">
        <v>48</v>
      </c>
      <c r="G85" s="4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/>
      <c r="AB85" s="2"/>
      <c r="AC85" s="2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:45" ht="12" customHeight="1">
      <c r="B86" s="34"/>
      <c r="C86" s="35"/>
      <c r="D86" s="35"/>
      <c r="E86" s="35"/>
      <c r="F86" s="40" t="s">
        <v>9</v>
      </c>
      <c r="G86" s="4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/>
      <c r="AB86" s="2"/>
      <c r="AC86" s="2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:45" ht="12" customHeight="1">
      <c r="B87" s="34"/>
      <c r="C87" s="35"/>
      <c r="D87" s="35"/>
      <c r="E87" s="35"/>
      <c r="F87" s="40" t="s">
        <v>10</v>
      </c>
      <c r="G87" s="4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:45" ht="12" customHeight="1">
      <c r="B88" s="34"/>
      <c r="C88" s="35"/>
      <c r="D88" s="35"/>
      <c r="E88" s="35" t="s">
        <v>35</v>
      </c>
      <c r="F88" s="40" t="s">
        <v>34</v>
      </c>
      <c r="G88" s="4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/>
      <c r="AB88" s="2"/>
      <c r="AC88" s="2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:45" ht="12" customHeight="1">
      <c r="B89" s="7"/>
      <c r="C89" s="35"/>
      <c r="D89" s="35"/>
      <c r="E89" s="35"/>
      <c r="F89" s="40" t="s">
        <v>9</v>
      </c>
      <c r="G89" s="4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/>
      <c r="AB89" s="2"/>
      <c r="AC89" s="2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:45" ht="12" customHeight="1">
      <c r="B90" s="7"/>
      <c r="C90" s="35"/>
      <c r="D90" s="35"/>
      <c r="E90" s="35"/>
      <c r="F90" s="41" t="s">
        <v>10</v>
      </c>
      <c r="G90" s="5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:45" ht="12" customHeight="1">
      <c r="B91" s="7"/>
      <c r="C91" s="21"/>
      <c r="D91" s="22"/>
      <c r="E91" s="35" t="s">
        <v>37</v>
      </c>
      <c r="F91" s="40" t="s">
        <v>34</v>
      </c>
      <c r="G91" s="4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>
        <f aca="true" t="shared" si="58" ref="X91:Z92">X70+X79+X85</f>
        <v>1</v>
      </c>
      <c r="Y91" s="2">
        <f t="shared" si="58"/>
        <v>1767</v>
      </c>
      <c r="Z91" s="2">
        <f t="shared" si="58"/>
        <v>11</v>
      </c>
      <c r="AA91" s="2">
        <f t="shared" si="46"/>
        <v>1</v>
      </c>
      <c r="AB91" s="2">
        <f t="shared" si="47"/>
        <v>1767</v>
      </c>
      <c r="AC91" s="2">
        <f t="shared" si="48"/>
        <v>11</v>
      </c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:45" ht="12" customHeight="1">
      <c r="B92" s="7"/>
      <c r="C92" s="54" t="s">
        <v>45</v>
      </c>
      <c r="D92" s="55"/>
      <c r="E92" s="35"/>
      <c r="F92" s="40" t="s">
        <v>29</v>
      </c>
      <c r="G92" s="40"/>
      <c r="H92" s="2">
        <f>H71+H80+H86</f>
        <v>2794</v>
      </c>
      <c r="I92" s="2">
        <f aca="true" t="shared" si="59" ref="I92:O92">I71+I80+I86</f>
        <v>2566</v>
      </c>
      <c r="J92" s="2">
        <f t="shared" si="59"/>
        <v>1435032</v>
      </c>
      <c r="K92" s="2">
        <f t="shared" si="59"/>
        <v>42936</v>
      </c>
      <c r="L92" s="2">
        <f t="shared" si="59"/>
        <v>4210</v>
      </c>
      <c r="M92" s="2">
        <f t="shared" si="59"/>
        <v>2730468</v>
      </c>
      <c r="N92" s="2">
        <f t="shared" si="59"/>
        <v>81701</v>
      </c>
      <c r="O92" s="2">
        <f t="shared" si="59"/>
        <v>4602</v>
      </c>
      <c r="P92" s="2">
        <f aca="true" t="shared" si="60" ref="P92:W92">P71+P80+P86</f>
        <v>3443832</v>
      </c>
      <c r="Q92" s="2">
        <f t="shared" si="60"/>
        <v>103115</v>
      </c>
      <c r="R92" s="2">
        <f t="shared" si="60"/>
        <v>3762</v>
      </c>
      <c r="S92" s="2">
        <f t="shared" si="60"/>
        <v>3202077</v>
      </c>
      <c r="T92" s="2">
        <f t="shared" si="60"/>
        <v>95913</v>
      </c>
      <c r="U92" s="2">
        <f t="shared" si="60"/>
        <v>4649</v>
      </c>
      <c r="V92" s="2">
        <f t="shared" si="60"/>
        <v>4443901</v>
      </c>
      <c r="W92" s="2">
        <f t="shared" si="60"/>
        <v>133119</v>
      </c>
      <c r="X92" s="2">
        <f t="shared" si="58"/>
        <v>9060</v>
      </c>
      <c r="Y92" s="2">
        <f t="shared" si="58"/>
        <v>10195226</v>
      </c>
      <c r="Z92" s="2">
        <f t="shared" si="58"/>
        <v>305488</v>
      </c>
      <c r="AA92" s="2">
        <f t="shared" si="46"/>
        <v>28849</v>
      </c>
      <c r="AB92" s="2">
        <f t="shared" si="47"/>
        <v>25450536</v>
      </c>
      <c r="AC92" s="2">
        <f t="shared" si="48"/>
        <v>762272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:45" ht="12" customHeight="1">
      <c r="B93" s="7"/>
      <c r="C93" s="54"/>
      <c r="D93" s="55"/>
      <c r="E93" s="35"/>
      <c r="F93" s="40" t="s">
        <v>10</v>
      </c>
      <c r="G93" s="40"/>
      <c r="H93" s="2">
        <f>H91+H92</f>
        <v>2794</v>
      </c>
      <c r="I93" s="2">
        <f aca="true" t="shared" si="61" ref="I93:O93">I91+I92</f>
        <v>2566</v>
      </c>
      <c r="J93" s="2">
        <f t="shared" si="61"/>
        <v>1435032</v>
      </c>
      <c r="K93" s="2">
        <f t="shared" si="61"/>
        <v>42936</v>
      </c>
      <c r="L93" s="2">
        <f t="shared" si="61"/>
        <v>4210</v>
      </c>
      <c r="M93" s="2">
        <f t="shared" si="61"/>
        <v>2730468</v>
      </c>
      <c r="N93" s="2">
        <f t="shared" si="61"/>
        <v>81701</v>
      </c>
      <c r="O93" s="2">
        <f t="shared" si="61"/>
        <v>4602</v>
      </c>
      <c r="P93" s="2">
        <f aca="true" t="shared" si="62" ref="P93:W93">P91+P92</f>
        <v>3443832</v>
      </c>
      <c r="Q93" s="2">
        <f t="shared" si="62"/>
        <v>103115</v>
      </c>
      <c r="R93" s="2">
        <f t="shared" si="62"/>
        <v>3762</v>
      </c>
      <c r="S93" s="2">
        <f t="shared" si="62"/>
        <v>3202077</v>
      </c>
      <c r="T93" s="2">
        <f t="shared" si="62"/>
        <v>95913</v>
      </c>
      <c r="U93" s="2">
        <f t="shared" si="62"/>
        <v>4649</v>
      </c>
      <c r="V93" s="2">
        <f t="shared" si="62"/>
        <v>4443901</v>
      </c>
      <c r="W93" s="2">
        <f t="shared" si="62"/>
        <v>133119</v>
      </c>
      <c r="X93" s="2">
        <f>X91+X92</f>
        <v>9061</v>
      </c>
      <c r="Y93" s="2">
        <f>Y91+Y92</f>
        <v>10196993</v>
      </c>
      <c r="Z93" s="2">
        <f>Z91+Z92</f>
        <v>305499</v>
      </c>
      <c r="AA93" s="2">
        <f t="shared" si="46"/>
        <v>28850</v>
      </c>
      <c r="AB93" s="2">
        <f t="shared" si="47"/>
        <v>25452303</v>
      </c>
      <c r="AC93" s="2">
        <f t="shared" si="48"/>
        <v>762283</v>
      </c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:45" ht="12" customHeight="1">
      <c r="B94" s="7"/>
      <c r="C94" s="54"/>
      <c r="D94" s="55"/>
      <c r="E94" s="35" t="s">
        <v>35</v>
      </c>
      <c r="F94" s="40" t="s">
        <v>34</v>
      </c>
      <c r="G94" s="4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:45" ht="12" customHeight="1">
      <c r="B95" s="7"/>
      <c r="C95" s="54"/>
      <c r="D95" s="55"/>
      <c r="E95" s="35"/>
      <c r="F95" s="40" t="s">
        <v>9</v>
      </c>
      <c r="G95" s="40"/>
      <c r="H95" s="2">
        <f>H74+H83+H89</f>
        <v>61823</v>
      </c>
      <c r="I95" s="2">
        <f aca="true" t="shared" si="63" ref="I95:O95">I74+I83+I89</f>
        <v>1162</v>
      </c>
      <c r="J95" s="2">
        <f t="shared" si="63"/>
        <v>643258</v>
      </c>
      <c r="K95" s="2">
        <f t="shared" si="63"/>
        <v>19270</v>
      </c>
      <c r="L95" s="2">
        <f t="shared" si="63"/>
        <v>485</v>
      </c>
      <c r="M95" s="2">
        <f t="shared" si="63"/>
        <v>309676</v>
      </c>
      <c r="N95" s="2">
        <f t="shared" si="63"/>
        <v>9270</v>
      </c>
      <c r="O95" s="2">
        <f t="shared" si="63"/>
        <v>108</v>
      </c>
      <c r="P95" s="2">
        <f aca="true" t="shared" si="64" ref="P95:W95">P74+P83+P89</f>
        <v>79639</v>
      </c>
      <c r="Q95" s="2">
        <f t="shared" si="64"/>
        <v>2386</v>
      </c>
      <c r="R95" s="2">
        <f t="shared" si="64"/>
        <v>6</v>
      </c>
      <c r="S95" s="2">
        <f t="shared" si="64"/>
        <v>5013</v>
      </c>
      <c r="T95" s="2">
        <f t="shared" si="64"/>
        <v>150</v>
      </c>
      <c r="U95" s="2">
        <f t="shared" si="64"/>
        <v>5</v>
      </c>
      <c r="V95" s="2">
        <f t="shared" si="64"/>
        <v>4795</v>
      </c>
      <c r="W95" s="2">
        <f t="shared" si="64"/>
        <v>144</v>
      </c>
      <c r="X95" s="2">
        <f>X74+X83+X89</f>
        <v>4</v>
      </c>
      <c r="Y95" s="2">
        <f>Y74+Y83+Y89</f>
        <v>4265</v>
      </c>
      <c r="Z95" s="2">
        <f>Z74+Z83+Z89</f>
        <v>127</v>
      </c>
      <c r="AA95" s="2">
        <f t="shared" si="46"/>
        <v>1770</v>
      </c>
      <c r="AB95" s="2">
        <f t="shared" si="47"/>
        <v>1046646</v>
      </c>
      <c r="AC95" s="2">
        <f t="shared" si="48"/>
        <v>31347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:45" ht="12" customHeight="1">
      <c r="B96" s="20"/>
      <c r="C96" s="23"/>
      <c r="D96" s="24"/>
      <c r="E96" s="35"/>
      <c r="F96" s="40" t="s">
        <v>10</v>
      </c>
      <c r="G96" s="40"/>
      <c r="H96" s="2">
        <f>H94+H95</f>
        <v>61823</v>
      </c>
      <c r="I96" s="2">
        <f aca="true" t="shared" si="65" ref="I96:O96">I94+I95</f>
        <v>1162</v>
      </c>
      <c r="J96" s="2">
        <f t="shared" si="65"/>
        <v>643258</v>
      </c>
      <c r="K96" s="2">
        <f t="shared" si="65"/>
        <v>19270</v>
      </c>
      <c r="L96" s="2">
        <f t="shared" si="65"/>
        <v>485</v>
      </c>
      <c r="M96" s="2">
        <f t="shared" si="65"/>
        <v>309676</v>
      </c>
      <c r="N96" s="2">
        <f t="shared" si="65"/>
        <v>9270</v>
      </c>
      <c r="O96" s="2">
        <f t="shared" si="65"/>
        <v>108</v>
      </c>
      <c r="P96" s="2">
        <f aca="true" t="shared" si="66" ref="P96:W96">P94+P95</f>
        <v>79639</v>
      </c>
      <c r="Q96" s="2">
        <f t="shared" si="66"/>
        <v>2386</v>
      </c>
      <c r="R96" s="2">
        <f t="shared" si="66"/>
        <v>6</v>
      </c>
      <c r="S96" s="2">
        <f t="shared" si="66"/>
        <v>5013</v>
      </c>
      <c r="T96" s="2">
        <f t="shared" si="66"/>
        <v>150</v>
      </c>
      <c r="U96" s="2">
        <f t="shared" si="66"/>
        <v>5</v>
      </c>
      <c r="V96" s="2">
        <f t="shared" si="66"/>
        <v>4795</v>
      </c>
      <c r="W96" s="2">
        <f t="shared" si="66"/>
        <v>144</v>
      </c>
      <c r="X96" s="2">
        <f>X94+X95</f>
        <v>4</v>
      </c>
      <c r="Y96" s="2">
        <f>Y94+Y95</f>
        <v>4265</v>
      </c>
      <c r="Z96" s="2">
        <f>Z94+Z95</f>
        <v>127</v>
      </c>
      <c r="AA96" s="2">
        <f t="shared" si="46"/>
        <v>1770</v>
      </c>
      <c r="AB96" s="2">
        <f t="shared" si="47"/>
        <v>1046646</v>
      </c>
      <c r="AC96" s="2">
        <f t="shared" si="48"/>
        <v>31347</v>
      </c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:45" ht="12" customHeight="1">
      <c r="B97" s="21"/>
      <c r="C97" s="8"/>
      <c r="D97" s="35" t="s">
        <v>37</v>
      </c>
      <c r="E97" s="40" t="s">
        <v>34</v>
      </c>
      <c r="F97" s="40"/>
      <c r="G97" s="4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f aca="true" t="shared" si="67" ref="X97:Z98">X64+X91</f>
        <v>4</v>
      </c>
      <c r="Y97" s="2">
        <f t="shared" si="67"/>
        <v>18472</v>
      </c>
      <c r="Z97" s="2">
        <f t="shared" si="67"/>
        <v>445</v>
      </c>
      <c r="AA97" s="2">
        <f t="shared" si="46"/>
        <v>4</v>
      </c>
      <c r="AB97" s="2">
        <f t="shared" si="47"/>
        <v>18472</v>
      </c>
      <c r="AC97" s="2">
        <f t="shared" si="48"/>
        <v>445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:45" ht="12" customHeight="1">
      <c r="B98" s="9"/>
      <c r="C98" s="10"/>
      <c r="D98" s="35"/>
      <c r="E98" s="40" t="s">
        <v>9</v>
      </c>
      <c r="F98" s="40"/>
      <c r="G98" s="41"/>
      <c r="H98" s="2">
        <f>H65+H92</f>
        <v>2794</v>
      </c>
      <c r="I98" s="2">
        <f aca="true" t="shared" si="68" ref="I98:O98">I65+I92</f>
        <v>2577</v>
      </c>
      <c r="J98" s="2">
        <f t="shared" si="68"/>
        <v>1441169</v>
      </c>
      <c r="K98" s="2">
        <f t="shared" si="68"/>
        <v>43243</v>
      </c>
      <c r="L98" s="2">
        <f t="shared" si="68"/>
        <v>4288</v>
      </c>
      <c r="M98" s="2">
        <f t="shared" si="68"/>
        <v>2782934</v>
      </c>
      <c r="N98" s="2">
        <f t="shared" si="68"/>
        <v>84323</v>
      </c>
      <c r="O98" s="2">
        <f t="shared" si="68"/>
        <v>4908</v>
      </c>
      <c r="P98" s="2">
        <f aca="true" t="shared" si="69" ref="P98:W98">P65+P92</f>
        <v>3677740</v>
      </c>
      <c r="Q98" s="2">
        <f t="shared" si="69"/>
        <v>114807</v>
      </c>
      <c r="R98" s="2">
        <f t="shared" si="69"/>
        <v>6227</v>
      </c>
      <c r="S98" s="2">
        <f t="shared" si="69"/>
        <v>5339460</v>
      </c>
      <c r="T98" s="2">
        <f t="shared" si="69"/>
        <v>202726</v>
      </c>
      <c r="U98" s="2">
        <f t="shared" si="69"/>
        <v>8849</v>
      </c>
      <c r="V98" s="2">
        <f t="shared" si="69"/>
        <v>8461494</v>
      </c>
      <c r="W98" s="2">
        <f t="shared" si="69"/>
        <v>333936</v>
      </c>
      <c r="X98" s="2">
        <f t="shared" si="67"/>
        <v>94743</v>
      </c>
      <c r="Y98" s="2">
        <f t="shared" si="67"/>
        <v>190085125</v>
      </c>
      <c r="Z98" s="2">
        <f t="shared" si="67"/>
        <v>9289620</v>
      </c>
      <c r="AA98" s="2">
        <f t="shared" si="46"/>
        <v>121592</v>
      </c>
      <c r="AB98" s="2">
        <f t="shared" si="47"/>
        <v>211787922</v>
      </c>
      <c r="AC98" s="2">
        <f t="shared" si="48"/>
        <v>10068655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:45" ht="12" customHeight="1">
      <c r="B99" s="54" t="s">
        <v>49</v>
      </c>
      <c r="C99" s="55"/>
      <c r="D99" s="35"/>
      <c r="E99" s="40" t="s">
        <v>31</v>
      </c>
      <c r="F99" s="40"/>
      <c r="G99" s="41"/>
      <c r="H99" s="2">
        <f>H97+H98</f>
        <v>2794</v>
      </c>
      <c r="I99" s="2">
        <f aca="true" t="shared" si="70" ref="I99:O99">I97+I98</f>
        <v>2577</v>
      </c>
      <c r="J99" s="2">
        <f t="shared" si="70"/>
        <v>1441169</v>
      </c>
      <c r="K99" s="2">
        <f t="shared" si="70"/>
        <v>43243</v>
      </c>
      <c r="L99" s="2">
        <f t="shared" si="70"/>
        <v>4288</v>
      </c>
      <c r="M99" s="2">
        <f t="shared" si="70"/>
        <v>2782934</v>
      </c>
      <c r="N99" s="2">
        <f t="shared" si="70"/>
        <v>84323</v>
      </c>
      <c r="O99" s="2">
        <f t="shared" si="70"/>
        <v>4908</v>
      </c>
      <c r="P99" s="2">
        <f aca="true" t="shared" si="71" ref="P99:W99">P97+P98</f>
        <v>3677740</v>
      </c>
      <c r="Q99" s="2">
        <f t="shared" si="71"/>
        <v>114807</v>
      </c>
      <c r="R99" s="2">
        <f t="shared" si="71"/>
        <v>6227</v>
      </c>
      <c r="S99" s="2">
        <f t="shared" si="71"/>
        <v>5339460</v>
      </c>
      <c r="T99" s="2">
        <f t="shared" si="71"/>
        <v>202726</v>
      </c>
      <c r="U99" s="2">
        <f t="shared" si="71"/>
        <v>8849</v>
      </c>
      <c r="V99" s="2">
        <f t="shared" si="71"/>
        <v>8461494</v>
      </c>
      <c r="W99" s="2">
        <f t="shared" si="71"/>
        <v>333936</v>
      </c>
      <c r="X99" s="2">
        <f>X97+X98</f>
        <v>94747</v>
      </c>
      <c r="Y99" s="2">
        <f>Y97+Y98</f>
        <v>190103597</v>
      </c>
      <c r="Z99" s="2">
        <f>Z97+Z98</f>
        <v>9290065</v>
      </c>
      <c r="AA99" s="2">
        <f t="shared" si="46"/>
        <v>121596</v>
      </c>
      <c r="AB99" s="2">
        <f t="shared" si="47"/>
        <v>211806394</v>
      </c>
      <c r="AC99" s="2">
        <f t="shared" si="48"/>
        <v>10069100</v>
      </c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:45" ht="12" customHeight="1">
      <c r="B100" s="54"/>
      <c r="C100" s="55"/>
      <c r="D100" s="35" t="s">
        <v>35</v>
      </c>
      <c r="E100" s="40" t="s">
        <v>34</v>
      </c>
      <c r="F100" s="40"/>
      <c r="G100" s="4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:45" ht="12" customHeight="1">
      <c r="B101" s="54"/>
      <c r="C101" s="55"/>
      <c r="D101" s="35"/>
      <c r="E101" s="40" t="s">
        <v>9</v>
      </c>
      <c r="F101" s="40"/>
      <c r="G101" s="41"/>
      <c r="H101" s="2">
        <f aca="true" t="shared" si="72" ref="H101:O101">H68+H95</f>
        <v>170927</v>
      </c>
      <c r="I101" s="2">
        <f t="shared" si="72"/>
        <v>4688</v>
      </c>
      <c r="J101" s="2">
        <f t="shared" si="72"/>
        <v>2574718</v>
      </c>
      <c r="K101" s="2">
        <f t="shared" si="72"/>
        <v>115755</v>
      </c>
      <c r="L101" s="2">
        <f t="shared" si="72"/>
        <v>3313</v>
      </c>
      <c r="M101" s="2">
        <f t="shared" si="72"/>
        <v>2141984</v>
      </c>
      <c r="N101" s="2">
        <f t="shared" si="72"/>
        <v>100817</v>
      </c>
      <c r="O101" s="2">
        <f t="shared" si="72"/>
        <v>2066</v>
      </c>
      <c r="P101" s="2">
        <f aca="true" t="shared" si="73" ref="P101:W101">P68+P95</f>
        <v>1542874</v>
      </c>
      <c r="Q101" s="2">
        <f t="shared" si="73"/>
        <v>75505</v>
      </c>
      <c r="R101" s="2">
        <f t="shared" si="73"/>
        <v>1595</v>
      </c>
      <c r="S101" s="2">
        <f t="shared" si="73"/>
        <v>1352866</v>
      </c>
      <c r="T101" s="2">
        <f t="shared" si="73"/>
        <v>67507</v>
      </c>
      <c r="U101" s="2">
        <f t="shared" si="73"/>
        <v>1203</v>
      </c>
      <c r="V101" s="2">
        <f t="shared" si="73"/>
        <v>1140783</v>
      </c>
      <c r="W101" s="2">
        <f t="shared" si="73"/>
        <v>56913</v>
      </c>
      <c r="X101" s="2">
        <f>X68+X95</f>
        <v>4652</v>
      </c>
      <c r="Y101" s="2">
        <f>Y68+Y95</f>
        <v>6790958</v>
      </c>
      <c r="Z101" s="2">
        <f>Z68+Z95</f>
        <v>339362</v>
      </c>
      <c r="AA101" s="2">
        <f t="shared" si="46"/>
        <v>17517</v>
      </c>
      <c r="AB101" s="2">
        <f t="shared" si="47"/>
        <v>15544183</v>
      </c>
      <c r="AC101" s="2">
        <f t="shared" si="48"/>
        <v>755859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:45" ht="12" customHeight="1">
      <c r="B102" s="54"/>
      <c r="C102" s="55"/>
      <c r="D102" s="35"/>
      <c r="E102" s="40" t="s">
        <v>10</v>
      </c>
      <c r="F102" s="40"/>
      <c r="G102" s="41"/>
      <c r="H102" s="2">
        <f>H100+H101</f>
        <v>170927</v>
      </c>
      <c r="I102" s="2">
        <f aca="true" t="shared" si="74" ref="I102:O102">I100+I101</f>
        <v>4688</v>
      </c>
      <c r="J102" s="2">
        <f t="shared" si="74"/>
        <v>2574718</v>
      </c>
      <c r="K102" s="2">
        <f t="shared" si="74"/>
        <v>115755</v>
      </c>
      <c r="L102" s="2">
        <f t="shared" si="74"/>
        <v>3313</v>
      </c>
      <c r="M102" s="2">
        <f t="shared" si="74"/>
        <v>2141984</v>
      </c>
      <c r="N102" s="2">
        <f t="shared" si="74"/>
        <v>100817</v>
      </c>
      <c r="O102" s="2">
        <f t="shared" si="74"/>
        <v>2066</v>
      </c>
      <c r="P102" s="2">
        <f aca="true" t="shared" si="75" ref="P102:W102">P100+P101</f>
        <v>1542874</v>
      </c>
      <c r="Q102" s="2">
        <f t="shared" si="75"/>
        <v>75505</v>
      </c>
      <c r="R102" s="2">
        <f t="shared" si="75"/>
        <v>1595</v>
      </c>
      <c r="S102" s="2">
        <f t="shared" si="75"/>
        <v>1352866</v>
      </c>
      <c r="T102" s="2">
        <f t="shared" si="75"/>
        <v>67507</v>
      </c>
      <c r="U102" s="2">
        <f t="shared" si="75"/>
        <v>1203</v>
      </c>
      <c r="V102" s="2">
        <f t="shared" si="75"/>
        <v>1140783</v>
      </c>
      <c r="W102" s="2">
        <f t="shared" si="75"/>
        <v>56913</v>
      </c>
      <c r="X102" s="2">
        <f>X100+X101</f>
        <v>4652</v>
      </c>
      <c r="Y102" s="2">
        <f>Y100+Y101</f>
        <v>6790958</v>
      </c>
      <c r="Z102" s="2">
        <f>Z100+Z101</f>
        <v>339362</v>
      </c>
      <c r="AA102" s="2">
        <f t="shared" si="46"/>
        <v>17517</v>
      </c>
      <c r="AB102" s="2">
        <f t="shared" si="47"/>
        <v>15544183</v>
      </c>
      <c r="AC102" s="2">
        <f t="shared" si="48"/>
        <v>755859</v>
      </c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:45" ht="12" customHeight="1">
      <c r="B103" s="54"/>
      <c r="C103" s="55"/>
      <c r="D103" s="35" t="s">
        <v>51</v>
      </c>
      <c r="E103" s="40" t="s">
        <v>34</v>
      </c>
      <c r="F103" s="40"/>
      <c r="G103" s="4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>
        <f aca="true" t="shared" si="76" ref="X103:Z104">X97+X100</f>
        <v>4</v>
      </c>
      <c r="Y103" s="2">
        <f t="shared" si="76"/>
        <v>18472</v>
      </c>
      <c r="Z103" s="2">
        <f t="shared" si="76"/>
        <v>445</v>
      </c>
      <c r="AA103" s="2">
        <f t="shared" si="46"/>
        <v>4</v>
      </c>
      <c r="AB103" s="2">
        <f t="shared" si="47"/>
        <v>18472</v>
      </c>
      <c r="AC103" s="2">
        <f t="shared" si="48"/>
        <v>445</v>
      </c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:45" ht="12" customHeight="1">
      <c r="B104" s="9"/>
      <c r="C104" s="10"/>
      <c r="D104" s="35"/>
      <c r="E104" s="40" t="s">
        <v>9</v>
      </c>
      <c r="F104" s="40"/>
      <c r="G104" s="41"/>
      <c r="H104" s="2">
        <f>H98+H101</f>
        <v>173721</v>
      </c>
      <c r="I104" s="2">
        <f aca="true" t="shared" si="77" ref="I104:O104">I98+I101</f>
        <v>7265</v>
      </c>
      <c r="J104" s="2">
        <f t="shared" si="77"/>
        <v>4015887</v>
      </c>
      <c r="K104" s="2">
        <f t="shared" si="77"/>
        <v>158998</v>
      </c>
      <c r="L104" s="2">
        <f t="shared" si="77"/>
        <v>7601</v>
      </c>
      <c r="M104" s="2">
        <f t="shared" si="77"/>
        <v>4924918</v>
      </c>
      <c r="N104" s="2">
        <f t="shared" si="77"/>
        <v>185140</v>
      </c>
      <c r="O104" s="2">
        <f t="shared" si="77"/>
        <v>6974</v>
      </c>
      <c r="P104" s="2">
        <f aca="true" t="shared" si="78" ref="P104:W104">P98+P101</f>
        <v>5220614</v>
      </c>
      <c r="Q104" s="2">
        <f t="shared" si="78"/>
        <v>190312</v>
      </c>
      <c r="R104" s="2">
        <f t="shared" si="78"/>
        <v>7822</v>
      </c>
      <c r="S104" s="2">
        <f t="shared" si="78"/>
        <v>6692326</v>
      </c>
      <c r="T104" s="2">
        <f t="shared" si="78"/>
        <v>270233</v>
      </c>
      <c r="U104" s="2">
        <f t="shared" si="78"/>
        <v>10052</v>
      </c>
      <c r="V104" s="2">
        <f t="shared" si="78"/>
        <v>9602277</v>
      </c>
      <c r="W104" s="2">
        <f t="shared" si="78"/>
        <v>390849</v>
      </c>
      <c r="X104" s="2">
        <f t="shared" si="76"/>
        <v>99395</v>
      </c>
      <c r="Y104" s="2">
        <f t="shared" si="76"/>
        <v>196876083</v>
      </c>
      <c r="Z104" s="2">
        <f t="shared" si="76"/>
        <v>9628982</v>
      </c>
      <c r="AA104" s="2">
        <f t="shared" si="46"/>
        <v>139109</v>
      </c>
      <c r="AB104" s="2">
        <f t="shared" si="47"/>
        <v>227332105</v>
      </c>
      <c r="AC104" s="2">
        <f t="shared" si="48"/>
        <v>10824514</v>
      </c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:45" ht="12" customHeight="1">
      <c r="B105" s="11"/>
      <c r="C105" s="12"/>
      <c r="D105" s="35"/>
      <c r="E105" s="40" t="s">
        <v>10</v>
      </c>
      <c r="F105" s="40"/>
      <c r="G105" s="41"/>
      <c r="H105" s="2">
        <f>H103+H104</f>
        <v>173721</v>
      </c>
      <c r="I105" s="2">
        <f aca="true" t="shared" si="79" ref="I105:O105">I103+I104</f>
        <v>7265</v>
      </c>
      <c r="J105" s="2">
        <f t="shared" si="79"/>
        <v>4015887</v>
      </c>
      <c r="K105" s="2">
        <f t="shared" si="79"/>
        <v>158998</v>
      </c>
      <c r="L105" s="2">
        <f t="shared" si="79"/>
        <v>7601</v>
      </c>
      <c r="M105" s="2">
        <f t="shared" si="79"/>
        <v>4924918</v>
      </c>
      <c r="N105" s="2">
        <f t="shared" si="79"/>
        <v>185140</v>
      </c>
      <c r="O105" s="2">
        <f t="shared" si="79"/>
        <v>6974</v>
      </c>
      <c r="P105" s="2">
        <f aca="true" t="shared" si="80" ref="P105:W105">P103+P104</f>
        <v>5220614</v>
      </c>
      <c r="Q105" s="2">
        <f t="shared" si="80"/>
        <v>190312</v>
      </c>
      <c r="R105" s="2">
        <f t="shared" si="80"/>
        <v>7822</v>
      </c>
      <c r="S105" s="2">
        <f t="shared" si="80"/>
        <v>6692326</v>
      </c>
      <c r="T105" s="2">
        <f t="shared" si="80"/>
        <v>270233</v>
      </c>
      <c r="U105" s="2">
        <f t="shared" si="80"/>
        <v>10052</v>
      </c>
      <c r="V105" s="2">
        <f t="shared" si="80"/>
        <v>9602277</v>
      </c>
      <c r="W105" s="2">
        <f t="shared" si="80"/>
        <v>390849</v>
      </c>
      <c r="X105" s="2">
        <f>X103+X104</f>
        <v>99399</v>
      </c>
      <c r="Y105" s="2">
        <f>Y103+Y104</f>
        <v>196894555</v>
      </c>
      <c r="Z105" s="2">
        <f>Z103+Z104</f>
        <v>9629427</v>
      </c>
      <c r="AA105" s="2">
        <f t="shared" si="46"/>
        <v>139113</v>
      </c>
      <c r="AB105" s="2">
        <f t="shared" si="47"/>
        <v>227350577</v>
      </c>
      <c r="AC105" s="2">
        <f t="shared" si="48"/>
        <v>10824959</v>
      </c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ht="12" customHeight="1"/>
    <row r="107" ht="12" customHeight="1"/>
  </sheetData>
  <mergeCells count="169">
    <mergeCell ref="C92:D95"/>
    <mergeCell ref="B99:C103"/>
    <mergeCell ref="D26:D31"/>
    <mergeCell ref="B18:B27"/>
    <mergeCell ref="B50:B59"/>
    <mergeCell ref="C53:D56"/>
    <mergeCell ref="C65:D68"/>
    <mergeCell ref="D20:D25"/>
    <mergeCell ref="C85:D90"/>
    <mergeCell ref="C12:C21"/>
    <mergeCell ref="B77:B88"/>
    <mergeCell ref="E14:E16"/>
    <mergeCell ref="E17:E19"/>
    <mergeCell ref="E20:E22"/>
    <mergeCell ref="E23:E25"/>
    <mergeCell ref="C31:C46"/>
    <mergeCell ref="E32:E37"/>
    <mergeCell ref="E52:E54"/>
    <mergeCell ref="E88:E90"/>
    <mergeCell ref="C79:D84"/>
    <mergeCell ref="AC5:AC6"/>
    <mergeCell ref="W5:W6"/>
    <mergeCell ref="X5:X6"/>
    <mergeCell ref="Y5:Y6"/>
    <mergeCell ref="Z5:Z6"/>
    <mergeCell ref="U5:U6"/>
    <mergeCell ref="V5:V6"/>
    <mergeCell ref="AA5:AA6"/>
    <mergeCell ref="AB5:AB6"/>
    <mergeCell ref="U3:W4"/>
    <mergeCell ref="I3:K4"/>
    <mergeCell ref="I5:I6"/>
    <mergeCell ref="J5:J6"/>
    <mergeCell ref="K5:K6"/>
    <mergeCell ref="L5:L6"/>
    <mergeCell ref="M5:M6"/>
    <mergeCell ref="N5:N6"/>
    <mergeCell ref="O5:O6"/>
    <mergeCell ref="S5:S6"/>
    <mergeCell ref="B3:G7"/>
    <mergeCell ref="D35:D40"/>
    <mergeCell ref="E46:E48"/>
    <mergeCell ref="E49:E51"/>
    <mergeCell ref="E38:E43"/>
    <mergeCell ref="E26:E28"/>
    <mergeCell ref="E29:E31"/>
    <mergeCell ref="D14:D19"/>
    <mergeCell ref="F10:G10"/>
    <mergeCell ref="F11:G11"/>
    <mergeCell ref="L3:N4"/>
    <mergeCell ref="O3:Q4"/>
    <mergeCell ref="R3:T4"/>
    <mergeCell ref="T5:T6"/>
    <mergeCell ref="F19:G19"/>
    <mergeCell ref="F21:G21"/>
    <mergeCell ref="F20:G20"/>
    <mergeCell ref="F12:G12"/>
    <mergeCell ref="F13:G13"/>
    <mergeCell ref="F46:G46"/>
    <mergeCell ref="F47:G47"/>
    <mergeCell ref="F32:F34"/>
    <mergeCell ref="F22:G22"/>
    <mergeCell ref="F23:G23"/>
    <mergeCell ref="F24:G24"/>
    <mergeCell ref="F25:G25"/>
    <mergeCell ref="F26:G26"/>
    <mergeCell ref="F27:G27"/>
    <mergeCell ref="F35:F37"/>
    <mergeCell ref="D8:D13"/>
    <mergeCell ref="F16:G16"/>
    <mergeCell ref="F17:G17"/>
    <mergeCell ref="F18:G18"/>
    <mergeCell ref="F14:G14"/>
    <mergeCell ref="F15:G15"/>
    <mergeCell ref="E8:E10"/>
    <mergeCell ref="E11:E13"/>
    <mergeCell ref="F8:G8"/>
    <mergeCell ref="F9:G9"/>
    <mergeCell ref="F44:G44"/>
    <mergeCell ref="F45:G45"/>
    <mergeCell ref="F28:G28"/>
    <mergeCell ref="F29:G29"/>
    <mergeCell ref="F30:G30"/>
    <mergeCell ref="F31:G31"/>
    <mergeCell ref="F55:G55"/>
    <mergeCell ref="F38:F40"/>
    <mergeCell ref="F41:F43"/>
    <mergeCell ref="F48:G48"/>
    <mergeCell ref="F49:G49"/>
    <mergeCell ref="F50:G50"/>
    <mergeCell ref="F51:G51"/>
    <mergeCell ref="F52:G52"/>
    <mergeCell ref="F53:G53"/>
    <mergeCell ref="F54:G54"/>
    <mergeCell ref="F56:G56"/>
    <mergeCell ref="F57:G57"/>
    <mergeCell ref="F62:G62"/>
    <mergeCell ref="F63:G63"/>
    <mergeCell ref="F58:G58"/>
    <mergeCell ref="F59:G59"/>
    <mergeCell ref="F60:G60"/>
    <mergeCell ref="F61:G61"/>
    <mergeCell ref="F69:G69"/>
    <mergeCell ref="C58:D63"/>
    <mergeCell ref="E64:E66"/>
    <mergeCell ref="E67:E69"/>
    <mergeCell ref="F68:G68"/>
    <mergeCell ref="F64:G64"/>
    <mergeCell ref="F65:G65"/>
    <mergeCell ref="F66:G66"/>
    <mergeCell ref="F67:G67"/>
    <mergeCell ref="E58:E60"/>
    <mergeCell ref="F70:G70"/>
    <mergeCell ref="F71:G71"/>
    <mergeCell ref="F72:G72"/>
    <mergeCell ref="E73:E75"/>
    <mergeCell ref="F73:G73"/>
    <mergeCell ref="F74:G74"/>
    <mergeCell ref="F75:G75"/>
    <mergeCell ref="F76:G76"/>
    <mergeCell ref="F77:G77"/>
    <mergeCell ref="F78:G78"/>
    <mergeCell ref="E79:E81"/>
    <mergeCell ref="F79:G79"/>
    <mergeCell ref="F80:G80"/>
    <mergeCell ref="F81:G81"/>
    <mergeCell ref="F82:G82"/>
    <mergeCell ref="F83:G83"/>
    <mergeCell ref="F84:G84"/>
    <mergeCell ref="E85:E87"/>
    <mergeCell ref="F85:G85"/>
    <mergeCell ref="F86:G86"/>
    <mergeCell ref="F87:G87"/>
    <mergeCell ref="F88:G88"/>
    <mergeCell ref="F89:G89"/>
    <mergeCell ref="F90:G90"/>
    <mergeCell ref="F95:G95"/>
    <mergeCell ref="F96:G96"/>
    <mergeCell ref="E91:E93"/>
    <mergeCell ref="F91:G91"/>
    <mergeCell ref="F92:G92"/>
    <mergeCell ref="E102:G102"/>
    <mergeCell ref="E103:G103"/>
    <mergeCell ref="X3:Z4"/>
    <mergeCell ref="AA3:AC4"/>
    <mergeCell ref="P5:P6"/>
    <mergeCell ref="Q5:Q6"/>
    <mergeCell ref="R5:R6"/>
    <mergeCell ref="F93:G93"/>
    <mergeCell ref="E94:E96"/>
    <mergeCell ref="F94:G94"/>
    <mergeCell ref="E105:G105"/>
    <mergeCell ref="E104:G104"/>
    <mergeCell ref="D97:D99"/>
    <mergeCell ref="D100:D102"/>
    <mergeCell ref="D103:D105"/>
    <mergeCell ref="E97:G97"/>
    <mergeCell ref="E98:G98"/>
    <mergeCell ref="E99:G99"/>
    <mergeCell ref="E100:G100"/>
    <mergeCell ref="E101:G101"/>
    <mergeCell ref="C70:D78"/>
    <mergeCell ref="D46:D51"/>
    <mergeCell ref="D44:E45"/>
    <mergeCell ref="E82:E84"/>
    <mergeCell ref="E76:E78"/>
    <mergeCell ref="E70:E72"/>
    <mergeCell ref="E61:E63"/>
    <mergeCell ref="E55:E57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2000-08-12T02:22:58Z</cp:lastPrinted>
  <dcterms:created xsi:type="dcterms:W3CDTF">2000-07-15T03:33:37Z</dcterms:created>
  <dcterms:modified xsi:type="dcterms:W3CDTF">2002-01-25T08:37:02Z</dcterms:modified>
  <cp:category/>
  <cp:version/>
  <cp:contentType/>
  <cp:contentStatus/>
</cp:coreProperties>
</file>