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６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<sst xmlns="http://schemas.openxmlformats.org/spreadsheetml/2006/main" count="51" uniqueCount="45">
  <si>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区　　　　　　　分</t>
  </si>
  <si>
    <t>非課税、課税免</t>
  </si>
  <si>
    <t>除及び免税点以</t>
  </si>
  <si>
    <t>②のうち身体障</t>
  </si>
  <si>
    <t>害者等に係る減</t>
  </si>
  <si>
    <t>免台数　　　　</t>
  </si>
  <si>
    <t>課　税　台　数</t>
  </si>
  <si>
    <t>①－②</t>
  </si>
  <si>
    <t>（千円）</t>
  </si>
  <si>
    <t>　　　　　　③</t>
  </si>
  <si>
    <t>　　　　　　①</t>
  </si>
  <si>
    <t>　　　　　　⑤</t>
  </si>
  <si>
    <t>　　　　　　⑥</t>
  </si>
  <si>
    <t>　　　　　　②</t>
  </si>
  <si>
    <t>下台数　　　　</t>
  </si>
  <si>
    <t>新規登録、新規</t>
  </si>
  <si>
    <t>検査又は届出台</t>
  </si>
  <si>
    <t>数　　　　　　</t>
  </si>
  <si>
    <t>乗用車</t>
  </si>
  <si>
    <t>普通車</t>
  </si>
  <si>
    <t>小型車</t>
  </si>
  <si>
    <t>計</t>
  </si>
  <si>
    <t>四輪車</t>
  </si>
  <si>
    <t>三輪車</t>
  </si>
  <si>
    <t>被けん引車</t>
  </si>
  <si>
    <t>バス</t>
  </si>
  <si>
    <t>特種用途車</t>
  </si>
  <si>
    <t>合計</t>
  </si>
  <si>
    <t>トラック</t>
  </si>
  <si>
    <t>小型</t>
  </si>
  <si>
    <t>軽自動車</t>
  </si>
  <si>
    <t>四輪トラック</t>
  </si>
  <si>
    <t>三輪トラック</t>
  </si>
  <si>
    <t>総計</t>
  </si>
  <si>
    <t>自動車</t>
  </si>
  <si>
    <t>四輪乗用車</t>
  </si>
  <si>
    <t>③のうち電気を動力</t>
  </si>
  <si>
    <t>源とする自動車等の</t>
  </si>
  <si>
    <t>台数　　　　④</t>
  </si>
  <si>
    <t>③の課税標準額</t>
  </si>
  <si>
    <t>1台当たり課税標準額</t>
  </si>
  <si>
    <t>⑤/③</t>
  </si>
  <si>
    <t>⑥/④</t>
  </si>
  <si>
    <t>10　自動車取得税に関する調　(1)新車に関する調　（平成9年度）</t>
  </si>
  <si>
    <t>④の課税標準額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</si>
</sst>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2" fillId="0" borderId="1" xfId="17" applyFont="1" applyFill="1" applyBorder="1" applyAlignment="1" applyProtection="1">
      <alignment vertical="center" wrapText="1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 wrapText="1"/>
      <protection/>
    </xf>
    <xf numFmtId="38" fontId="2" fillId="0" borderId="1" xfId="17" applyFont="1" applyFill="1" applyBorder="1" applyAlignment="1" applyProtection="1">
      <alignment vertical="center"/>
      <protection/>
    </xf>
    <xf numFmtId="38" fontId="3" fillId="0" borderId="0" xfId="17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textRotation="255"/>
      <protection/>
    </xf>
    <xf numFmtId="0" fontId="2" fillId="3" borderId="15" xfId="0" applyFont="1" applyFill="1" applyBorder="1" applyAlignment="1" applyProtection="1">
      <alignment horizontal="center" vertical="center" textRotation="255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distributed" wrapText="1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center" vertical="distributed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2" sqref="B2"/>
    </sheetView>
  </sheetViews>
  <sheetFormatPr defaultColWidth="9.00390625" defaultRowHeight="13.5"/>
  <cols>
    <col min="1" max="4" width="2.625" style="6" customWidth="1"/>
    <col min="5" max="6" width="7.625" style="6" customWidth="1"/>
    <col min="7" max="14" width="14.625" style="6" customWidth="1"/>
    <col min="15" max="16384" width="9.00390625" style="6" customWidth="1"/>
  </cols>
  <sheetData>
    <row r="1" ht="14.25">
      <c r="B1" s="5" t="s">
        <v>43</v>
      </c>
    </row>
    <row r="2" ht="12" customHeight="1"/>
    <row r="3" spans="2:15" ht="12" customHeight="1">
      <c r="B3" s="15" t="s">
        <v>0</v>
      </c>
      <c r="C3" s="16"/>
      <c r="D3" s="16"/>
      <c r="E3" s="16"/>
      <c r="F3" s="17"/>
      <c r="G3" s="7" t="s">
        <v>15</v>
      </c>
      <c r="H3" s="7" t="s">
        <v>1</v>
      </c>
      <c r="I3" s="7" t="s">
        <v>3</v>
      </c>
      <c r="J3" s="24" t="s">
        <v>6</v>
      </c>
      <c r="K3" s="24" t="s">
        <v>36</v>
      </c>
      <c r="L3" s="24" t="s">
        <v>39</v>
      </c>
      <c r="M3" s="24" t="s">
        <v>44</v>
      </c>
      <c r="N3" s="35" t="s">
        <v>40</v>
      </c>
      <c r="O3" s="36"/>
    </row>
    <row r="4" spans="2:15" ht="12" customHeight="1">
      <c r="B4" s="18"/>
      <c r="C4" s="19"/>
      <c r="D4" s="19"/>
      <c r="E4" s="19"/>
      <c r="F4" s="20"/>
      <c r="G4" s="8" t="s">
        <v>16</v>
      </c>
      <c r="H4" s="8" t="s">
        <v>2</v>
      </c>
      <c r="I4" s="8" t="s">
        <v>4</v>
      </c>
      <c r="J4" s="25"/>
      <c r="K4" s="25"/>
      <c r="L4" s="26"/>
      <c r="M4" s="25"/>
      <c r="N4" s="37"/>
      <c r="O4" s="38"/>
    </row>
    <row r="5" spans="2:15" ht="12" customHeight="1">
      <c r="B5" s="18"/>
      <c r="C5" s="19"/>
      <c r="D5" s="19"/>
      <c r="E5" s="19"/>
      <c r="F5" s="20"/>
      <c r="G5" s="8" t="s">
        <v>17</v>
      </c>
      <c r="H5" s="8" t="s">
        <v>14</v>
      </c>
      <c r="I5" s="8" t="s">
        <v>5</v>
      </c>
      <c r="J5" s="8" t="s">
        <v>7</v>
      </c>
      <c r="K5" s="8" t="s">
        <v>37</v>
      </c>
      <c r="L5" s="8"/>
      <c r="M5" s="8"/>
      <c r="N5" s="8"/>
      <c r="O5" s="8"/>
    </row>
    <row r="6" spans="2:15" ht="12" customHeight="1">
      <c r="B6" s="18"/>
      <c r="C6" s="19"/>
      <c r="D6" s="19"/>
      <c r="E6" s="19"/>
      <c r="F6" s="20"/>
      <c r="G6" s="8" t="s">
        <v>10</v>
      </c>
      <c r="H6" s="8" t="s">
        <v>13</v>
      </c>
      <c r="I6" s="9"/>
      <c r="J6" s="8" t="s">
        <v>9</v>
      </c>
      <c r="K6" s="8"/>
      <c r="L6" s="8" t="s">
        <v>11</v>
      </c>
      <c r="M6" s="8" t="s">
        <v>12</v>
      </c>
      <c r="N6" s="10" t="s">
        <v>41</v>
      </c>
      <c r="O6" s="10" t="s">
        <v>42</v>
      </c>
    </row>
    <row r="7" spans="2:15" ht="12" customHeight="1">
      <c r="B7" s="21"/>
      <c r="C7" s="22"/>
      <c r="D7" s="22"/>
      <c r="E7" s="22"/>
      <c r="F7" s="23"/>
      <c r="G7" s="9"/>
      <c r="H7" s="9"/>
      <c r="I7" s="9"/>
      <c r="J7" s="9"/>
      <c r="K7" s="10" t="s">
        <v>38</v>
      </c>
      <c r="L7" s="10" t="s">
        <v>8</v>
      </c>
      <c r="M7" s="10" t="s">
        <v>8</v>
      </c>
      <c r="N7" s="10" t="s">
        <v>8</v>
      </c>
      <c r="O7" s="10" t="s">
        <v>8</v>
      </c>
    </row>
    <row r="8" spans="2:15" ht="12" customHeight="1">
      <c r="B8" s="39" t="s">
        <v>34</v>
      </c>
      <c r="C8" s="42" t="s">
        <v>18</v>
      </c>
      <c r="D8" s="30" t="s">
        <v>19</v>
      </c>
      <c r="E8" s="31"/>
      <c r="F8" s="32"/>
      <c r="G8" s="3">
        <v>31194</v>
      </c>
      <c r="H8" s="3">
        <v>657</v>
      </c>
      <c r="I8" s="3">
        <v>579</v>
      </c>
      <c r="J8" s="3">
        <v>30537</v>
      </c>
      <c r="K8" s="3"/>
      <c r="L8" s="3">
        <v>83586826</v>
      </c>
      <c r="M8" s="3"/>
      <c r="N8" s="3">
        <f>L8/J8</f>
        <v>2737.231096702361</v>
      </c>
      <c r="O8" s="3"/>
    </row>
    <row r="9" spans="2:15" ht="12" customHeight="1">
      <c r="B9" s="40"/>
      <c r="C9" s="43"/>
      <c r="D9" s="30" t="s">
        <v>20</v>
      </c>
      <c r="E9" s="31"/>
      <c r="F9" s="32"/>
      <c r="G9" s="3">
        <v>51648</v>
      </c>
      <c r="H9" s="3">
        <v>1153</v>
      </c>
      <c r="I9" s="3">
        <v>973</v>
      </c>
      <c r="J9" s="3">
        <v>50495</v>
      </c>
      <c r="K9" s="3">
        <v>1</v>
      </c>
      <c r="L9" s="3">
        <v>77107826</v>
      </c>
      <c r="M9" s="3">
        <v>4545</v>
      </c>
      <c r="N9" s="3">
        <f>L9/J9</f>
        <v>1527.03883552827</v>
      </c>
      <c r="O9" s="3">
        <v>4545</v>
      </c>
    </row>
    <row r="10" spans="2:15" ht="12" customHeight="1">
      <c r="B10" s="40"/>
      <c r="C10" s="44"/>
      <c r="D10" s="30" t="s">
        <v>21</v>
      </c>
      <c r="E10" s="31"/>
      <c r="F10" s="32"/>
      <c r="G10" s="3">
        <v>82842</v>
      </c>
      <c r="H10" s="3">
        <f>H8+H9</f>
        <v>1810</v>
      </c>
      <c r="I10" s="3">
        <f>I8+I9</f>
        <v>1552</v>
      </c>
      <c r="J10" s="3">
        <f>J8+J9</f>
        <v>81032</v>
      </c>
      <c r="K10" s="3">
        <v>1</v>
      </c>
      <c r="L10" s="3">
        <f>L8+L9</f>
        <v>160694652</v>
      </c>
      <c r="M10" s="3">
        <v>4545</v>
      </c>
      <c r="N10" s="3">
        <f>L10/J10</f>
        <v>1983.101145226577</v>
      </c>
      <c r="O10" s="3">
        <v>4545</v>
      </c>
    </row>
    <row r="11" spans="2:15" ht="12" customHeight="1">
      <c r="B11" s="40"/>
      <c r="C11" s="39" t="s">
        <v>28</v>
      </c>
      <c r="D11" s="30" t="s">
        <v>19</v>
      </c>
      <c r="E11" s="31"/>
      <c r="F11" s="32"/>
      <c r="G11" s="3">
        <v>3960</v>
      </c>
      <c r="H11" s="3">
        <v>26</v>
      </c>
      <c r="I11" s="3">
        <v>1</v>
      </c>
      <c r="J11" s="3">
        <v>3934</v>
      </c>
      <c r="K11" s="3"/>
      <c r="L11" s="3">
        <v>20059660</v>
      </c>
      <c r="M11" s="3"/>
      <c r="N11" s="3">
        <f>L11/J11</f>
        <v>5099.049313675649</v>
      </c>
      <c r="O11" s="3"/>
    </row>
    <row r="12" spans="2:15" ht="12" customHeight="1">
      <c r="B12" s="40"/>
      <c r="C12" s="40"/>
      <c r="D12" s="33" t="s">
        <v>29</v>
      </c>
      <c r="E12" s="27" t="s">
        <v>22</v>
      </c>
      <c r="F12" s="29"/>
      <c r="G12" s="1">
        <v>8143</v>
      </c>
      <c r="H12" s="2">
        <v>203</v>
      </c>
      <c r="I12" s="2">
        <v>9</v>
      </c>
      <c r="J12" s="4">
        <f>G12-H12</f>
        <v>7940</v>
      </c>
      <c r="K12" s="2">
        <v>2</v>
      </c>
      <c r="L12" s="2">
        <v>11728345</v>
      </c>
      <c r="M12" s="4">
        <v>12160</v>
      </c>
      <c r="N12" s="2">
        <f>L12/J12</f>
        <v>1477.1215365239295</v>
      </c>
      <c r="O12" s="2">
        <v>6080</v>
      </c>
    </row>
    <row r="13" spans="2:15" ht="12" customHeight="1">
      <c r="B13" s="40"/>
      <c r="C13" s="40"/>
      <c r="D13" s="34"/>
      <c r="E13" s="27" t="s">
        <v>23</v>
      </c>
      <c r="F13" s="29"/>
      <c r="G13" s="1"/>
      <c r="H13" s="2"/>
      <c r="I13" s="2"/>
      <c r="J13" s="4"/>
      <c r="K13" s="2"/>
      <c r="L13" s="2"/>
      <c r="M13" s="4"/>
      <c r="N13" s="2"/>
      <c r="O13" s="2"/>
    </row>
    <row r="14" spans="2:15" ht="12" customHeight="1">
      <c r="B14" s="40"/>
      <c r="C14" s="40"/>
      <c r="D14" s="27" t="s">
        <v>24</v>
      </c>
      <c r="E14" s="28"/>
      <c r="F14" s="29"/>
      <c r="G14" s="3">
        <v>97</v>
      </c>
      <c r="H14" s="3"/>
      <c r="I14" s="3"/>
      <c r="J14" s="3">
        <v>97</v>
      </c>
      <c r="K14" s="3"/>
      <c r="L14" s="3">
        <v>445247</v>
      </c>
      <c r="M14" s="3"/>
      <c r="N14" s="3">
        <f aca="true" t="shared" si="0" ref="N14:N20">L14/J14</f>
        <v>4590.1752577319585</v>
      </c>
      <c r="O14" s="3"/>
    </row>
    <row r="15" spans="2:15" ht="12" customHeight="1">
      <c r="B15" s="40"/>
      <c r="C15" s="40"/>
      <c r="D15" s="27" t="s">
        <v>21</v>
      </c>
      <c r="E15" s="28"/>
      <c r="F15" s="29"/>
      <c r="G15" s="1">
        <f>G11+G12+G13+G14</f>
        <v>12200</v>
      </c>
      <c r="H15" s="2">
        <f>H11+H12+H13+H14</f>
        <v>229</v>
      </c>
      <c r="I15" s="2">
        <f>I11+I12+I13+I14</f>
        <v>10</v>
      </c>
      <c r="J15" s="4">
        <f>G15-H15</f>
        <v>11971</v>
      </c>
      <c r="K15" s="2">
        <v>2</v>
      </c>
      <c r="L15" s="2">
        <f>L11+L12+L13+L14</f>
        <v>32233252</v>
      </c>
      <c r="M15" s="4">
        <v>12160</v>
      </c>
      <c r="N15" s="2">
        <f t="shared" si="0"/>
        <v>2692.6114777378666</v>
      </c>
      <c r="O15" s="2">
        <v>6080</v>
      </c>
    </row>
    <row r="16" spans="2:15" ht="12" customHeight="1">
      <c r="B16" s="40"/>
      <c r="C16" s="40"/>
      <c r="D16" s="27" t="s">
        <v>25</v>
      </c>
      <c r="E16" s="28"/>
      <c r="F16" s="29"/>
      <c r="G16" s="1">
        <v>314</v>
      </c>
      <c r="H16" s="2">
        <v>36</v>
      </c>
      <c r="I16" s="2"/>
      <c r="J16" s="4">
        <f>G16-H16</f>
        <v>278</v>
      </c>
      <c r="K16" s="2">
        <v>1</v>
      </c>
      <c r="L16" s="2">
        <v>2391353</v>
      </c>
      <c r="M16" s="4">
        <v>17810</v>
      </c>
      <c r="N16" s="2">
        <f t="shared" si="0"/>
        <v>8601.989208633093</v>
      </c>
      <c r="O16" s="2">
        <v>17810</v>
      </c>
    </row>
    <row r="17" spans="2:15" ht="12" customHeight="1">
      <c r="B17" s="40"/>
      <c r="C17" s="12"/>
      <c r="D17" s="27" t="s">
        <v>26</v>
      </c>
      <c r="E17" s="28"/>
      <c r="F17" s="29"/>
      <c r="G17" s="3">
        <v>2106</v>
      </c>
      <c r="H17" s="3">
        <v>239</v>
      </c>
      <c r="I17" s="3">
        <v>61</v>
      </c>
      <c r="J17" s="3">
        <v>1867</v>
      </c>
      <c r="K17" s="3"/>
      <c r="L17" s="3">
        <v>6512174</v>
      </c>
      <c r="M17" s="3"/>
      <c r="N17" s="3">
        <f t="shared" si="0"/>
        <v>3488.0417782538834</v>
      </c>
      <c r="O17" s="3"/>
    </row>
    <row r="18" spans="2:15" ht="12" customHeight="1">
      <c r="B18" s="40"/>
      <c r="C18" s="12"/>
      <c r="D18" s="27" t="s">
        <v>27</v>
      </c>
      <c r="E18" s="28"/>
      <c r="F18" s="29"/>
      <c r="G18" s="1">
        <f>G10+G15+G16+G17</f>
        <v>97462</v>
      </c>
      <c r="H18" s="2">
        <f>H10+H15+H16+H17</f>
        <v>2314</v>
      </c>
      <c r="I18" s="2">
        <f>I10+I15+I16+I17</f>
        <v>1623</v>
      </c>
      <c r="J18" s="4">
        <f>G18-H18</f>
        <v>95148</v>
      </c>
      <c r="K18" s="2">
        <v>4</v>
      </c>
      <c r="L18" s="2">
        <f>L10+L15+L16+L17</f>
        <v>201831431</v>
      </c>
      <c r="M18" s="4">
        <v>34515</v>
      </c>
      <c r="N18" s="2">
        <f t="shared" si="0"/>
        <v>2121.2367154327994</v>
      </c>
      <c r="O18" s="2">
        <v>8629</v>
      </c>
    </row>
    <row r="19" spans="2:15" ht="12" customHeight="1">
      <c r="B19" s="39" t="s">
        <v>30</v>
      </c>
      <c r="C19" s="27" t="s">
        <v>35</v>
      </c>
      <c r="D19" s="28"/>
      <c r="E19" s="28"/>
      <c r="F19" s="29"/>
      <c r="G19" s="3">
        <v>18465</v>
      </c>
      <c r="H19" s="3">
        <v>306</v>
      </c>
      <c r="I19" s="3">
        <v>81</v>
      </c>
      <c r="J19" s="3">
        <v>18159</v>
      </c>
      <c r="K19" s="3"/>
      <c r="L19" s="3">
        <v>17594570</v>
      </c>
      <c r="M19" s="3"/>
      <c r="N19" s="3">
        <f t="shared" si="0"/>
        <v>968.9173412632854</v>
      </c>
      <c r="O19" s="3"/>
    </row>
    <row r="20" spans="2:15" ht="12" customHeight="1">
      <c r="B20" s="40"/>
      <c r="C20" s="27" t="s">
        <v>31</v>
      </c>
      <c r="D20" s="28"/>
      <c r="E20" s="28"/>
      <c r="F20" s="29"/>
      <c r="G20" s="1">
        <v>14204</v>
      </c>
      <c r="H20" s="2">
        <v>3292</v>
      </c>
      <c r="I20" s="2">
        <v>33</v>
      </c>
      <c r="J20" s="4">
        <v>10912</v>
      </c>
      <c r="K20" s="2">
        <v>1</v>
      </c>
      <c r="L20" s="2">
        <v>8048178</v>
      </c>
      <c r="M20" s="4">
        <v>1767</v>
      </c>
      <c r="N20" s="2">
        <f t="shared" si="0"/>
        <v>737.5529692082112</v>
      </c>
      <c r="O20" s="2">
        <v>1767</v>
      </c>
    </row>
    <row r="21" spans="2:15" ht="12" customHeight="1">
      <c r="B21" s="40"/>
      <c r="C21" s="11"/>
      <c r="D21" s="14"/>
      <c r="E21" s="14" t="s">
        <v>32</v>
      </c>
      <c r="F21" s="13"/>
      <c r="G21" s="1"/>
      <c r="H21" s="2"/>
      <c r="I21" s="2"/>
      <c r="J21" s="4"/>
      <c r="K21" s="2"/>
      <c r="L21" s="2"/>
      <c r="M21" s="4"/>
      <c r="N21" s="2"/>
      <c r="O21" s="2"/>
    </row>
    <row r="22" spans="2:15" ht="12" customHeight="1">
      <c r="B22" s="41"/>
      <c r="C22" s="11"/>
      <c r="D22" s="14"/>
      <c r="E22" s="14" t="s">
        <v>27</v>
      </c>
      <c r="F22" s="13"/>
      <c r="G22" s="3">
        <f>G19+G20+G21</f>
        <v>32669</v>
      </c>
      <c r="H22" s="3">
        <f>H19+H20+H21</f>
        <v>3598</v>
      </c>
      <c r="I22" s="3">
        <f>I19+I20+I21</f>
        <v>114</v>
      </c>
      <c r="J22" s="3">
        <f>J19+J20+J21</f>
        <v>29071</v>
      </c>
      <c r="K22" s="3">
        <v>1</v>
      </c>
      <c r="L22" s="3">
        <f>L19+L20+L21</f>
        <v>25642748</v>
      </c>
      <c r="M22" s="3">
        <f>M20+M21</f>
        <v>1767</v>
      </c>
      <c r="N22" s="3">
        <f>L22/J22</f>
        <v>882.073131299233</v>
      </c>
      <c r="O22" s="3">
        <v>1767</v>
      </c>
    </row>
    <row r="23" spans="2:15" ht="12" customHeight="1">
      <c r="B23" s="27" t="s">
        <v>33</v>
      </c>
      <c r="C23" s="28"/>
      <c r="D23" s="28"/>
      <c r="E23" s="28"/>
      <c r="F23" s="29"/>
      <c r="G23" s="4">
        <f>G18+G22</f>
        <v>130131</v>
      </c>
      <c r="H23" s="4">
        <f>H18+H22</f>
        <v>5912</v>
      </c>
      <c r="I23" s="4">
        <f>I18+I22</f>
        <v>1737</v>
      </c>
      <c r="J23" s="4">
        <f>J18+J22</f>
        <v>124219</v>
      </c>
      <c r="K23" s="4">
        <v>5</v>
      </c>
      <c r="L23" s="4">
        <f>L18+L22</f>
        <v>227474179</v>
      </c>
      <c r="M23" s="4">
        <v>36282</v>
      </c>
      <c r="N23" s="4">
        <f>L23/J23</f>
        <v>1831.2349882063131</v>
      </c>
      <c r="O23" s="4">
        <v>7256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25">
    <mergeCell ref="N3:O4"/>
    <mergeCell ref="B23:F23"/>
    <mergeCell ref="B8:B18"/>
    <mergeCell ref="C19:F19"/>
    <mergeCell ref="C20:F20"/>
    <mergeCell ref="B19:B22"/>
    <mergeCell ref="D16:F16"/>
    <mergeCell ref="C11:C16"/>
    <mergeCell ref="D15:F15"/>
    <mergeCell ref="C8:C10"/>
    <mergeCell ref="D18:F18"/>
    <mergeCell ref="D17:F17"/>
    <mergeCell ref="D8:F8"/>
    <mergeCell ref="D9:F9"/>
    <mergeCell ref="D10:F10"/>
    <mergeCell ref="D14:F14"/>
    <mergeCell ref="D11:F11"/>
    <mergeCell ref="E12:F12"/>
    <mergeCell ref="D12:D13"/>
    <mergeCell ref="E13:F13"/>
    <mergeCell ref="B3:F7"/>
    <mergeCell ref="M3:M4"/>
    <mergeCell ref="K3:K4"/>
    <mergeCell ref="J3:J4"/>
    <mergeCell ref="L3:L4"/>
  </mergeCells>
  <printOptions/>
  <pageMargins left="0.7874015748031497" right="0.7874015748031497" top="0.984251968503937" bottom="0.984251968503937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2001-05-29T09:17:36Z</cp:lastPrinted>
  <dcterms:created xsi:type="dcterms:W3CDTF">2000-07-15T01:51:44Z</dcterms:created>
  <dcterms:modified xsi:type="dcterms:W3CDTF">2002-01-25T08:30:37Z</dcterms:modified>
  <cp:category/>
  <cp:version/>
  <cp:contentType/>
  <cp:contentStatus/>
</cp:coreProperties>
</file>