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２３表" sheetId="1" r:id="rId1"/>
  </sheets>
  <definedNames>
    <definedName name="_xlnm.Print_Area" localSheetId="0">'２３表'!#REF!</definedName>
  </definedNames>
  <calcPr fullCalcOnLoad="1"/>
</workbook>
</file>

<file path=xl/sharedStrings.xml><?xml version="1.0" encoding="utf-8"?>
<sst xmlns="http://schemas.openxmlformats.org/spreadsheetml/2006/main" count="59" uniqueCount="38">
  <si>
    <t>年所得１，０００万円超</t>
  </si>
  <si>
    <t>年所得５，０００万円超</t>
  </si>
  <si>
    <t>年所得１億円超</t>
  </si>
  <si>
    <t>年所得１０億円超</t>
  </si>
  <si>
    <t>５，０００万円以上１億円未満</t>
  </si>
  <si>
    <t>　　　  （千円）</t>
  </si>
  <si>
    <t>　　　　　　　　所　得　階　層</t>
  </si>
  <si>
    <t>欠損法人</t>
  </si>
  <si>
    <t>年所得４００万円以下</t>
  </si>
  <si>
    <t>年所得４００万円超</t>
  </si>
  <si>
    <t>年所得８００万円超</t>
  </si>
  <si>
    <t>合　　　　計</t>
  </si>
  <si>
    <t>税　　　　　　　　額</t>
  </si>
  <si>
    <t>８００万円以下</t>
  </si>
  <si>
    <t>１，０００万円以下</t>
  </si>
  <si>
    <t>５，０００万円以下</t>
  </si>
  <si>
    <t>１億円以下</t>
  </si>
  <si>
    <t>１０億円以下</t>
  </si>
  <si>
    <t>法人数</t>
  </si>
  <si>
    <t>所得金額</t>
  </si>
  <si>
    <t>法人数</t>
  </si>
  <si>
    <t>うち超過課税相当額</t>
  </si>
  <si>
    <t>　　資　本　金　別</t>
  </si>
  <si>
    <t>　（千円）</t>
  </si>
  <si>
    <t>　　  　（千円）</t>
  </si>
  <si>
    <t>３００万円未満</t>
  </si>
  <si>
    <t>３００万円以上１，０００万円未満</t>
  </si>
  <si>
    <t>１，０００万円</t>
  </si>
  <si>
    <t>１，０００万円超５，０００万円未満</t>
  </si>
  <si>
    <t>１億円</t>
  </si>
  <si>
    <t>１億円超１０億円未満</t>
  </si>
  <si>
    <t>１０億円</t>
  </si>
  <si>
    <t>１０億円超５０億円未満</t>
  </si>
  <si>
    <t>５０億円</t>
  </si>
  <si>
    <t>５０億円超１００億円未満</t>
  </si>
  <si>
    <t>１００億円以上</t>
  </si>
  <si>
    <t>合　　　　　　　　　計</t>
  </si>
  <si>
    <t>２　事業税に関する調　(2)法人事業税に関する調　(ﾎ)資本金及び所得階層別に関する調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</si>
</sst>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0" borderId="0" xfId="0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0"/>
          <a:ext cx="2647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9550" y="342900"/>
          <a:ext cx="264795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0" customWidth="1"/>
    <col min="2" max="2" width="34.75390625" style="0" customWidth="1"/>
    <col min="3" max="3" width="12.875" style="0" customWidth="1"/>
    <col min="4" max="19" width="12.75390625" style="0" customWidth="1"/>
    <col min="20" max="21" width="18.75390625" style="0" customWidth="1"/>
  </cols>
  <sheetData>
    <row r="1" ht="14.25">
      <c r="B1" s="2" t="s">
        <v>37</v>
      </c>
    </row>
    <row r="3" spans="2:21" ht="12">
      <c r="B3" s="12" t="s">
        <v>6</v>
      </c>
      <c r="C3" s="18" t="s">
        <v>7</v>
      </c>
      <c r="D3" s="16" t="s">
        <v>8</v>
      </c>
      <c r="E3" s="16"/>
      <c r="F3" s="16" t="s">
        <v>9</v>
      </c>
      <c r="G3" s="16"/>
      <c r="H3" s="16" t="s">
        <v>10</v>
      </c>
      <c r="I3" s="16"/>
      <c r="J3" s="16" t="s">
        <v>0</v>
      </c>
      <c r="K3" s="16"/>
      <c r="L3" s="16" t="s">
        <v>1</v>
      </c>
      <c r="M3" s="16"/>
      <c r="N3" s="16" t="s">
        <v>2</v>
      </c>
      <c r="O3" s="16"/>
      <c r="P3" s="16" t="s">
        <v>3</v>
      </c>
      <c r="Q3" s="16"/>
      <c r="R3" s="16" t="s">
        <v>11</v>
      </c>
      <c r="S3" s="16"/>
      <c r="T3" s="20" t="s">
        <v>12</v>
      </c>
      <c r="U3" s="18"/>
    </row>
    <row r="4" spans="2:21" ht="12">
      <c r="B4" s="11"/>
      <c r="C4" s="19"/>
      <c r="D4" s="17"/>
      <c r="E4" s="17"/>
      <c r="F4" s="17" t="s">
        <v>13</v>
      </c>
      <c r="G4" s="17"/>
      <c r="H4" s="17" t="s">
        <v>14</v>
      </c>
      <c r="I4" s="17"/>
      <c r="J4" s="17" t="s">
        <v>15</v>
      </c>
      <c r="K4" s="17"/>
      <c r="L4" s="17" t="s">
        <v>16</v>
      </c>
      <c r="M4" s="17"/>
      <c r="N4" s="17" t="s">
        <v>17</v>
      </c>
      <c r="O4" s="17"/>
      <c r="P4" s="17"/>
      <c r="Q4" s="17"/>
      <c r="R4" s="17"/>
      <c r="S4" s="17"/>
      <c r="T4" s="21"/>
      <c r="U4" s="19"/>
    </row>
    <row r="5" spans="2:21" ht="12">
      <c r="B5" s="11"/>
      <c r="C5" s="3" t="s">
        <v>18</v>
      </c>
      <c r="D5" s="4" t="s">
        <v>18</v>
      </c>
      <c r="E5" s="4" t="s">
        <v>19</v>
      </c>
      <c r="F5" s="4" t="s">
        <v>20</v>
      </c>
      <c r="G5" s="4" t="s">
        <v>19</v>
      </c>
      <c r="H5" s="4" t="s">
        <v>20</v>
      </c>
      <c r="I5" s="4" t="s">
        <v>19</v>
      </c>
      <c r="J5" s="4" t="s">
        <v>20</v>
      </c>
      <c r="K5" s="4" t="s">
        <v>19</v>
      </c>
      <c r="L5" s="4" t="s">
        <v>20</v>
      </c>
      <c r="M5" s="4" t="s">
        <v>19</v>
      </c>
      <c r="N5" s="4" t="s">
        <v>20</v>
      </c>
      <c r="O5" s="4" t="s">
        <v>19</v>
      </c>
      <c r="P5" s="4" t="s">
        <v>20</v>
      </c>
      <c r="Q5" s="4" t="s">
        <v>19</v>
      </c>
      <c r="R5" s="4" t="s">
        <v>20</v>
      </c>
      <c r="S5" s="4" t="s">
        <v>19</v>
      </c>
      <c r="T5" s="7"/>
      <c r="U5" s="8" t="s">
        <v>21</v>
      </c>
    </row>
    <row r="6" spans="2:21" ht="12">
      <c r="B6" s="13" t="s">
        <v>22</v>
      </c>
      <c r="C6" s="5"/>
      <c r="D6" s="6"/>
      <c r="E6" s="6" t="s">
        <v>23</v>
      </c>
      <c r="F6" s="6"/>
      <c r="G6" s="6" t="s">
        <v>23</v>
      </c>
      <c r="H6" s="6"/>
      <c r="I6" s="6" t="s">
        <v>23</v>
      </c>
      <c r="J6" s="6"/>
      <c r="K6" s="6" t="s">
        <v>23</v>
      </c>
      <c r="L6" s="6"/>
      <c r="M6" s="6" t="s">
        <v>23</v>
      </c>
      <c r="N6" s="6"/>
      <c r="O6" s="6" t="s">
        <v>23</v>
      </c>
      <c r="P6" s="6"/>
      <c r="Q6" s="6" t="s">
        <v>23</v>
      </c>
      <c r="R6" s="6"/>
      <c r="S6" s="6" t="s">
        <v>23</v>
      </c>
      <c r="T6" s="6" t="s">
        <v>5</v>
      </c>
      <c r="U6" s="6" t="s">
        <v>24</v>
      </c>
    </row>
    <row r="7" spans="1:21" ht="12">
      <c r="A7" s="14"/>
      <c r="B7" s="9" t="s">
        <v>25</v>
      </c>
      <c r="C7" s="15">
        <v>231</v>
      </c>
      <c r="D7" s="15">
        <v>32</v>
      </c>
      <c r="E7" s="15">
        <v>30112</v>
      </c>
      <c r="F7" s="15">
        <v>7</v>
      </c>
      <c r="G7" s="15">
        <v>35740</v>
      </c>
      <c r="H7" s="15"/>
      <c r="I7" s="15"/>
      <c r="J7" s="15">
        <v>4</v>
      </c>
      <c r="K7" s="15">
        <v>74509</v>
      </c>
      <c r="L7" s="15"/>
      <c r="M7" s="15"/>
      <c r="N7" s="15"/>
      <c r="O7" s="15"/>
      <c r="P7" s="15"/>
      <c r="Q7" s="15"/>
      <c r="R7" s="1">
        <f>C7+D7+F7+H7+J7+L7+N7+P7</f>
        <v>274</v>
      </c>
      <c r="S7" s="1">
        <f>E7+G7+I7+K7+M7+O7+Q7</f>
        <v>140361</v>
      </c>
      <c r="T7" s="15">
        <v>9593</v>
      </c>
      <c r="U7" s="15"/>
    </row>
    <row r="8" spans="1:21" ht="12">
      <c r="A8" s="14"/>
      <c r="B8" s="9" t="s">
        <v>26</v>
      </c>
      <c r="C8" s="15">
        <v>19655</v>
      </c>
      <c r="D8" s="15">
        <v>3231</v>
      </c>
      <c r="E8" s="15">
        <v>3421600</v>
      </c>
      <c r="F8" s="15">
        <v>519</v>
      </c>
      <c r="G8" s="15">
        <v>2934038</v>
      </c>
      <c r="H8" s="15">
        <v>121</v>
      </c>
      <c r="I8" s="15">
        <v>1074055</v>
      </c>
      <c r="J8" s="15">
        <v>369</v>
      </c>
      <c r="K8" s="15">
        <v>7466874</v>
      </c>
      <c r="L8" s="15">
        <v>20</v>
      </c>
      <c r="M8" s="15">
        <v>1354342</v>
      </c>
      <c r="N8" s="15">
        <v>8</v>
      </c>
      <c r="O8" s="15">
        <v>1224297</v>
      </c>
      <c r="P8" s="15"/>
      <c r="Q8" s="15"/>
      <c r="R8" s="1">
        <f>C8+D8+F8+H8+J8+L8+N8+P8</f>
        <v>23923</v>
      </c>
      <c r="S8" s="1">
        <f>E8+G8+I8+K8+M8+O8+Q8</f>
        <v>17475206</v>
      </c>
      <c r="T8" s="15">
        <v>1292652</v>
      </c>
      <c r="U8" s="15"/>
    </row>
    <row r="9" spans="1:21" ht="12">
      <c r="A9" s="14"/>
      <c r="B9" s="9" t="s">
        <v>27</v>
      </c>
      <c r="C9" s="15">
        <v>7687</v>
      </c>
      <c r="D9" s="15">
        <v>1894</v>
      </c>
      <c r="E9" s="15">
        <v>2480057</v>
      </c>
      <c r="F9" s="15">
        <v>420</v>
      </c>
      <c r="G9" s="15">
        <v>2417547</v>
      </c>
      <c r="H9" s="15">
        <v>123</v>
      </c>
      <c r="I9" s="15">
        <v>1100220</v>
      </c>
      <c r="J9" s="15">
        <v>636</v>
      </c>
      <c r="K9" s="15">
        <v>14135334</v>
      </c>
      <c r="L9" s="15">
        <v>96</v>
      </c>
      <c r="M9" s="15">
        <v>6729628</v>
      </c>
      <c r="N9" s="15">
        <v>50</v>
      </c>
      <c r="O9" s="15">
        <v>9353647</v>
      </c>
      <c r="P9" s="15"/>
      <c r="Q9" s="15"/>
      <c r="R9" s="1">
        <f aca="true" t="shared" si="0" ref="R9:R18">C9+D9+F9+H9+J9+L9+N9+P9</f>
        <v>10906</v>
      </c>
      <c r="S9" s="1">
        <f aca="true" t="shared" si="1" ref="S9:S18">E9+G9+I9+K9+M9+O9+Q9</f>
        <v>36216433</v>
      </c>
      <c r="T9" s="15">
        <v>3247487</v>
      </c>
      <c r="U9" s="15"/>
    </row>
    <row r="10" spans="1:21" ht="12">
      <c r="A10" s="14"/>
      <c r="B10" s="9" t="s">
        <v>28</v>
      </c>
      <c r="C10" s="15">
        <v>2173</v>
      </c>
      <c r="D10" s="15">
        <v>638</v>
      </c>
      <c r="E10" s="15">
        <v>1025213</v>
      </c>
      <c r="F10" s="15">
        <v>250</v>
      </c>
      <c r="G10" s="15">
        <v>1473151</v>
      </c>
      <c r="H10" s="15">
        <v>78</v>
      </c>
      <c r="I10" s="15">
        <v>688625</v>
      </c>
      <c r="J10" s="15">
        <v>554</v>
      </c>
      <c r="K10" s="15">
        <v>12980517</v>
      </c>
      <c r="L10" s="15">
        <v>133</v>
      </c>
      <c r="M10" s="15">
        <v>9045762</v>
      </c>
      <c r="N10" s="15">
        <v>110</v>
      </c>
      <c r="O10" s="15">
        <v>24472931</v>
      </c>
      <c r="P10" s="15">
        <v>2</v>
      </c>
      <c r="Q10" s="15">
        <v>4824194</v>
      </c>
      <c r="R10" s="1">
        <f t="shared" si="0"/>
        <v>3938</v>
      </c>
      <c r="S10" s="1">
        <f t="shared" si="1"/>
        <v>54510393</v>
      </c>
      <c r="T10" s="15">
        <v>5295394</v>
      </c>
      <c r="U10" s="15"/>
    </row>
    <row r="11" spans="1:21" ht="12">
      <c r="A11" s="14"/>
      <c r="B11" s="9" t="s">
        <v>4</v>
      </c>
      <c r="C11" s="15">
        <v>312</v>
      </c>
      <c r="D11" s="15">
        <v>47</v>
      </c>
      <c r="E11" s="15">
        <v>81679</v>
      </c>
      <c r="F11" s="15">
        <v>32</v>
      </c>
      <c r="G11" s="15">
        <v>182170</v>
      </c>
      <c r="H11" s="15">
        <v>19</v>
      </c>
      <c r="I11" s="15">
        <v>158930</v>
      </c>
      <c r="J11" s="15">
        <v>108</v>
      </c>
      <c r="K11" s="15">
        <v>2655363</v>
      </c>
      <c r="L11" s="15">
        <v>69</v>
      </c>
      <c r="M11" s="15">
        <v>4969122</v>
      </c>
      <c r="N11" s="15">
        <v>64</v>
      </c>
      <c r="O11" s="15">
        <v>14060619</v>
      </c>
      <c r="P11" s="15">
        <v>1</v>
      </c>
      <c r="Q11" s="15">
        <v>1295585</v>
      </c>
      <c r="R11" s="1">
        <f t="shared" si="0"/>
        <v>652</v>
      </c>
      <c r="S11" s="1">
        <f t="shared" si="1"/>
        <v>23403468</v>
      </c>
      <c r="T11" s="15">
        <v>3033836</v>
      </c>
      <c r="U11" s="15"/>
    </row>
    <row r="12" spans="1:21" ht="12">
      <c r="A12" s="14"/>
      <c r="B12" s="9" t="s">
        <v>29</v>
      </c>
      <c r="C12" s="15">
        <v>36</v>
      </c>
      <c r="D12" s="15">
        <v>5</v>
      </c>
      <c r="E12" s="15">
        <v>5622</v>
      </c>
      <c r="F12" s="15"/>
      <c r="G12" s="15"/>
      <c r="H12" s="15">
        <v>1</v>
      </c>
      <c r="I12" s="15">
        <v>8821</v>
      </c>
      <c r="J12" s="15">
        <v>6</v>
      </c>
      <c r="K12" s="15">
        <v>172242</v>
      </c>
      <c r="L12" s="15">
        <v>10</v>
      </c>
      <c r="M12" s="15">
        <v>728766</v>
      </c>
      <c r="N12" s="15">
        <v>13</v>
      </c>
      <c r="O12" s="15">
        <v>4505175</v>
      </c>
      <c r="P12" s="15">
        <v>2</v>
      </c>
      <c r="Q12" s="15">
        <v>9050110</v>
      </c>
      <c r="R12" s="1">
        <f t="shared" si="0"/>
        <v>73</v>
      </c>
      <c r="S12" s="1">
        <f t="shared" si="1"/>
        <v>14470736</v>
      </c>
      <c r="T12" s="15">
        <v>2093199</v>
      </c>
      <c r="U12" s="15"/>
    </row>
    <row r="13" spans="1:21" ht="12">
      <c r="A13" s="14"/>
      <c r="B13" s="9" t="s">
        <v>30</v>
      </c>
      <c r="C13" s="15">
        <v>120</v>
      </c>
      <c r="D13" s="15">
        <v>10</v>
      </c>
      <c r="E13" s="15">
        <v>16387</v>
      </c>
      <c r="F13" s="15">
        <v>6</v>
      </c>
      <c r="G13" s="15">
        <v>33906</v>
      </c>
      <c r="H13" s="15">
        <v>5</v>
      </c>
      <c r="I13" s="15">
        <v>45563</v>
      </c>
      <c r="J13" s="15">
        <v>27</v>
      </c>
      <c r="K13" s="15">
        <v>688249</v>
      </c>
      <c r="L13" s="15">
        <v>26</v>
      </c>
      <c r="M13" s="15">
        <v>1942030</v>
      </c>
      <c r="N13" s="15">
        <v>42</v>
      </c>
      <c r="O13" s="15">
        <v>14267093</v>
      </c>
      <c r="P13" s="15">
        <v>7</v>
      </c>
      <c r="Q13" s="15">
        <v>9151677</v>
      </c>
      <c r="R13" s="1">
        <f t="shared" si="0"/>
        <v>243</v>
      </c>
      <c r="S13" s="1">
        <f t="shared" si="1"/>
        <v>26144905</v>
      </c>
      <c r="T13" s="15">
        <v>4280810</v>
      </c>
      <c r="U13" s="15"/>
    </row>
    <row r="14" spans="1:21" ht="12">
      <c r="A14" s="14"/>
      <c r="B14" s="9" t="s">
        <v>31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>
        <v>1</v>
      </c>
      <c r="O14" s="15">
        <v>629239</v>
      </c>
      <c r="P14" s="15">
        <v>1</v>
      </c>
      <c r="Q14" s="15">
        <v>1770503</v>
      </c>
      <c r="R14" s="1">
        <f t="shared" si="0"/>
        <v>2</v>
      </c>
      <c r="S14" s="1">
        <f t="shared" si="1"/>
        <v>2399742</v>
      </c>
      <c r="T14" s="15">
        <v>350860</v>
      </c>
      <c r="U14" s="15"/>
    </row>
    <row r="15" spans="1:21" ht="12">
      <c r="A15" s="14"/>
      <c r="B15" s="9" t="s">
        <v>32</v>
      </c>
      <c r="C15" s="15">
        <v>13</v>
      </c>
      <c r="D15" s="15">
        <v>1</v>
      </c>
      <c r="E15" s="15">
        <v>653</v>
      </c>
      <c r="F15" s="15"/>
      <c r="G15" s="15"/>
      <c r="H15" s="15"/>
      <c r="I15" s="15"/>
      <c r="J15" s="15"/>
      <c r="K15" s="15"/>
      <c r="L15" s="15"/>
      <c r="M15" s="15"/>
      <c r="N15" s="15">
        <v>8</v>
      </c>
      <c r="O15" s="15">
        <v>4441295</v>
      </c>
      <c r="P15" s="15">
        <v>3</v>
      </c>
      <c r="Q15" s="15">
        <v>10682106</v>
      </c>
      <c r="R15" s="1">
        <f t="shared" si="0"/>
        <v>25</v>
      </c>
      <c r="S15" s="1">
        <f t="shared" si="1"/>
        <v>15124054</v>
      </c>
      <c r="T15" s="15">
        <v>3194093</v>
      </c>
      <c r="U15" s="15"/>
    </row>
    <row r="16" spans="1:21" ht="12">
      <c r="A16" s="14"/>
      <c r="B16" s="9" t="s">
        <v>33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v>1</v>
      </c>
      <c r="Q16" s="15">
        <v>1011416</v>
      </c>
      <c r="R16" s="1">
        <f t="shared" si="0"/>
        <v>1</v>
      </c>
      <c r="S16" s="1">
        <f t="shared" si="1"/>
        <v>1011416</v>
      </c>
      <c r="T16" s="15">
        <v>91099</v>
      </c>
      <c r="U16" s="15"/>
    </row>
    <row r="17" spans="1:21" ht="12">
      <c r="A17" s="14"/>
      <c r="B17" s="9" t="s">
        <v>34</v>
      </c>
      <c r="C17" s="15"/>
      <c r="D17" s="15"/>
      <c r="E17" s="15"/>
      <c r="F17" s="15"/>
      <c r="G17" s="15"/>
      <c r="H17" s="15"/>
      <c r="I17" s="15"/>
      <c r="J17" s="15">
        <v>1</v>
      </c>
      <c r="K17" s="15">
        <v>49710</v>
      </c>
      <c r="L17" s="15"/>
      <c r="M17" s="15"/>
      <c r="N17" s="15">
        <v>2</v>
      </c>
      <c r="O17" s="15">
        <v>1071770</v>
      </c>
      <c r="P17" s="15">
        <v>2</v>
      </c>
      <c r="Q17" s="15">
        <v>4421693</v>
      </c>
      <c r="R17" s="1">
        <f t="shared" si="0"/>
        <v>5</v>
      </c>
      <c r="S17" s="1">
        <f t="shared" si="1"/>
        <v>5543173</v>
      </c>
      <c r="T17" s="15">
        <v>1946759</v>
      </c>
      <c r="U17" s="15"/>
    </row>
    <row r="18" spans="1:21" ht="12">
      <c r="A18" s="14"/>
      <c r="B18" s="9" t="s">
        <v>35</v>
      </c>
      <c r="C18" s="15">
        <v>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>
        <v>8</v>
      </c>
      <c r="Q18" s="15">
        <v>131694539</v>
      </c>
      <c r="R18" s="1">
        <f t="shared" si="0"/>
        <v>11</v>
      </c>
      <c r="S18" s="1">
        <f t="shared" si="1"/>
        <v>131694539</v>
      </c>
      <c r="T18" s="15">
        <v>22937350</v>
      </c>
      <c r="U18" s="15"/>
    </row>
    <row r="19" spans="1:21" ht="12">
      <c r="A19" s="14"/>
      <c r="B19" s="10" t="s">
        <v>36</v>
      </c>
      <c r="C19" s="1">
        <f>SUM(C7:C18)</f>
        <v>30230</v>
      </c>
      <c r="D19" s="1">
        <f aca="true" t="shared" si="2" ref="D19:T19">SUM(D7:D18)</f>
        <v>5858</v>
      </c>
      <c r="E19" s="1">
        <f t="shared" si="2"/>
        <v>7061323</v>
      </c>
      <c r="F19" s="1">
        <f t="shared" si="2"/>
        <v>1234</v>
      </c>
      <c r="G19" s="1">
        <f t="shared" si="2"/>
        <v>7076552</v>
      </c>
      <c r="H19" s="1">
        <f t="shared" si="2"/>
        <v>347</v>
      </c>
      <c r="I19" s="1">
        <f t="shared" si="2"/>
        <v>3076214</v>
      </c>
      <c r="J19" s="1">
        <f t="shared" si="2"/>
        <v>1705</v>
      </c>
      <c r="K19" s="1">
        <f t="shared" si="2"/>
        <v>38222798</v>
      </c>
      <c r="L19" s="1">
        <f t="shared" si="2"/>
        <v>354</v>
      </c>
      <c r="M19" s="1">
        <f t="shared" si="2"/>
        <v>24769650</v>
      </c>
      <c r="N19" s="1">
        <f t="shared" si="2"/>
        <v>298</v>
      </c>
      <c r="O19" s="1">
        <f t="shared" si="2"/>
        <v>74026066</v>
      </c>
      <c r="P19" s="1">
        <f t="shared" si="2"/>
        <v>27</v>
      </c>
      <c r="Q19" s="1">
        <f t="shared" si="2"/>
        <v>173901823</v>
      </c>
      <c r="R19" s="1">
        <f t="shared" si="2"/>
        <v>40053</v>
      </c>
      <c r="S19" s="1">
        <f t="shared" si="2"/>
        <v>328134426</v>
      </c>
      <c r="T19" s="1">
        <f t="shared" si="2"/>
        <v>47773132</v>
      </c>
      <c r="U19" s="1">
        <f>SUM(U7:U18)</f>
        <v>0</v>
      </c>
    </row>
  </sheetData>
  <sheetProtection sheet="1" objects="1" scenarios="1"/>
  <mergeCells count="15">
    <mergeCell ref="R3:S4"/>
    <mergeCell ref="T3:U4"/>
    <mergeCell ref="F4:G4"/>
    <mergeCell ref="H4:I4"/>
    <mergeCell ref="J4:K4"/>
    <mergeCell ref="L4:M4"/>
    <mergeCell ref="N4:O4"/>
    <mergeCell ref="J3:K3"/>
    <mergeCell ref="L3:M3"/>
    <mergeCell ref="N3:O3"/>
    <mergeCell ref="P3:Q4"/>
    <mergeCell ref="C3:C4"/>
    <mergeCell ref="D3:E4"/>
    <mergeCell ref="F3:G3"/>
    <mergeCell ref="H3:I3"/>
  </mergeCells>
  <printOptions/>
  <pageMargins left="0.7874015748031497" right="0.5905511811023623" top="0.984251968503937" bottom="0.984251968503937" header="0.5118110236220472" footer="0.5118110236220472"/>
  <pageSetup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2000-10-02T15:33:42Z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