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50" tabRatio="831" activeTab="0"/>
  </bookViews>
  <sheets>
    <sheet name="地方債の状況" sheetId="1" r:id="rId1"/>
  </sheets>
  <definedNames>
    <definedName name="_xlnm.Print_Area" localSheetId="0">'地方債の状況'!$A$1:$O$57</definedName>
    <definedName name="一会">#REF!</definedName>
    <definedName name="一会39">#REF!</definedName>
    <definedName name="一会40">#REF!</definedName>
    <definedName name="一会その他">#REF!</definedName>
    <definedName name="一会その他39">#REF!</definedName>
    <definedName name="最終票">#REF!</definedName>
    <definedName name="最終票39">#REF!</definedName>
    <definedName name="最終票40">#REF!</definedName>
    <definedName name="財政課">#REF!</definedName>
    <definedName name="財政課39">#REF!</definedName>
    <definedName name="財政課40">#REF!</definedName>
    <definedName name="財対債等40">#REF!</definedName>
    <definedName name="特会">#REF!</definedName>
    <definedName name="特会39">#REF!</definedName>
    <definedName name="特会40">#REF!</definedName>
    <definedName name="特会40.1">#REF!</definedName>
    <definedName name="普通会計">#REF!</definedName>
    <definedName name="普通会計39">#REF!</definedName>
    <definedName name="普通会計40">#REF!</definedName>
  </definedNames>
  <calcPr fullCalcOnLoad="1"/>
</workbook>
</file>

<file path=xl/sharedStrings.xml><?xml version="1.0" encoding="utf-8"?>
<sst xmlns="http://schemas.openxmlformats.org/spreadsheetml/2006/main" count="85" uniqueCount="81">
  <si>
    <t>差引現在高</t>
  </si>
  <si>
    <t>地方債の状況（現在高の状況）</t>
  </si>
  <si>
    <t>（単位　千円）</t>
  </si>
  <si>
    <t>末現在高</t>
  </si>
  <si>
    <t>一般財源等</t>
  </si>
  <si>
    <t>末財源対策</t>
  </si>
  <si>
    <t>（Ａ）</t>
  </si>
  <si>
    <t>（Ｂ）</t>
  </si>
  <si>
    <t>（Ｃ）</t>
  </si>
  <si>
    <t>（Ｄ）</t>
  </si>
  <si>
    <t>（Ｅ）</t>
  </si>
  <si>
    <t>債現在高</t>
  </si>
  <si>
    <t>元　　金</t>
  </si>
  <si>
    <t>そ  の  他</t>
  </si>
  <si>
    <t>資料：県財政課</t>
  </si>
  <si>
    <t>（普通会計）</t>
  </si>
  <si>
    <t>（Ｄ） の 財 源 内 訳</t>
  </si>
  <si>
    <t>（Ｅ）の借入先別内訳</t>
  </si>
  <si>
    <t>発行額</t>
  </si>
  <si>
    <t>利  　子</t>
  </si>
  <si>
    <t>計</t>
  </si>
  <si>
    <t>特 定 財 源</t>
  </si>
  <si>
    <t>(A)+(B)-(C)</t>
  </si>
  <si>
    <t>政 府 資 金</t>
  </si>
  <si>
    <r>
      <t>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共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債</t>
    </r>
  </si>
  <si>
    <r>
      <t>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単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独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債</t>
    </r>
  </si>
  <si>
    <r>
      <t>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宅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</si>
  <si>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</si>
  <si>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廃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</si>
  <si>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</si>
  <si>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政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</si>
  <si>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退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職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当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債</t>
    </r>
  </si>
  <si>
    <r>
      <t>転</t>
    </r>
    <r>
      <rPr>
        <sz val="10"/>
        <rFont val="ＭＳ 明朝"/>
        <family val="1"/>
      </rPr>
      <t xml:space="preserve">          </t>
    </r>
    <r>
      <rPr>
        <sz val="10"/>
        <rFont val="ＭＳ 明朝"/>
        <family val="1"/>
      </rPr>
      <t>貸</t>
    </r>
    <r>
      <rPr>
        <sz val="10"/>
        <rFont val="ＭＳ 明朝"/>
        <family val="1"/>
      </rPr>
      <t xml:space="preserve">          </t>
    </r>
    <r>
      <rPr>
        <sz val="10"/>
        <rFont val="ＭＳ 明朝"/>
        <family val="1"/>
      </rPr>
      <t>債</t>
    </r>
  </si>
  <si>
    <r>
      <t>災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復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旧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債</t>
    </r>
  </si>
  <si>
    <r>
      <t>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</si>
  <si>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減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債(昭和50年度分)</t>
    </r>
  </si>
  <si>
    <r>
      <t>財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政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債</t>
    </r>
  </si>
  <si>
    <r>
      <t>財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源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対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策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債</t>
    </r>
  </si>
  <si>
    <r>
      <t>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財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政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例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債</t>
    </r>
  </si>
  <si>
    <r>
      <t>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</si>
  <si>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減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税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補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て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ん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債</t>
    </r>
  </si>
  <si>
    <r>
      <t>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税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収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補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て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ん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債</t>
    </r>
  </si>
  <si>
    <t>そ　　　　　の　　　　　他</t>
  </si>
  <si>
    <t>　う　ち　減　収　補　て　ん　債</t>
  </si>
  <si>
    <t>　区                  　　　　　分</t>
  </si>
  <si>
    <r>
      <t>社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</si>
  <si>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臨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 xml:space="preserve">  財　政　対　策  </t>
    </r>
    <r>
      <rPr>
        <sz val="10"/>
        <rFont val="ＭＳ 明朝"/>
        <family val="1"/>
      </rPr>
      <t>債</t>
    </r>
  </si>
  <si>
    <t>(1)</t>
  </si>
  <si>
    <t>(2)</t>
  </si>
  <si>
    <r>
      <t>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</si>
  <si>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債</t>
    </r>
  </si>
  <si>
    <r>
      <t>そ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他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</si>
  <si>
    <r>
      <t>そ　　　　　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</si>
  <si>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r>
      <t>転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貸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に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よ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る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も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</si>
  <si>
    <r>
      <t>う</t>
    </r>
    <r>
      <rPr>
        <sz val="10"/>
        <rFont val="ＭＳ 明朝"/>
        <family val="1"/>
      </rPr>
      <t>ち臨時高等学校整備事業債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</si>
  <si>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財 源 対 策 債 等</t>
    </r>
  </si>
  <si>
    <t>特定資金公共投資事業債</t>
  </si>
  <si>
    <r>
      <t>法第</t>
    </r>
    <r>
      <rPr>
        <sz val="10"/>
        <rFont val="ＭＳ 明朝"/>
        <family val="1"/>
      </rPr>
      <t>５</t>
    </r>
    <r>
      <rPr>
        <sz val="10"/>
        <rFont val="ＭＳ 明朝"/>
        <family val="1"/>
      </rPr>
      <t>条</t>
    </r>
    <r>
      <rPr>
        <sz val="10"/>
        <rFont val="ＭＳ 明朝"/>
        <family val="1"/>
      </rPr>
      <t>に</t>
    </r>
    <r>
      <rPr>
        <sz val="10"/>
        <rFont val="ＭＳ 明朝"/>
        <family val="1"/>
      </rPr>
      <t>よ</t>
    </r>
    <r>
      <rPr>
        <sz val="10"/>
        <rFont val="ＭＳ 明朝"/>
        <family val="1"/>
      </rPr>
      <t>る</t>
    </r>
    <r>
      <rPr>
        <sz val="10"/>
        <rFont val="ＭＳ 明朝"/>
        <family val="1"/>
      </rPr>
      <t>も</t>
    </r>
    <r>
      <rPr>
        <sz val="10"/>
        <rFont val="ＭＳ 明朝"/>
        <family val="1"/>
      </rPr>
      <t>の</t>
    </r>
  </si>
  <si>
    <t>国の予算貸付・政府関係機関貸付債</t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</si>
  <si>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臨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>地</t>
    </r>
    <r>
      <rPr>
        <sz val="10"/>
        <rFont val="ＭＳ 明朝"/>
        <family val="1"/>
      </rPr>
      <t>方</t>
    </r>
    <r>
      <rPr>
        <sz val="10"/>
        <rFont val="ＭＳ 明朝"/>
        <family val="1"/>
      </rPr>
      <t>道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</si>
  <si>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臨</t>
    </r>
    <r>
      <rPr>
        <sz val="10"/>
        <rFont val="ＭＳ 明朝"/>
        <family val="1"/>
      </rPr>
      <t>時</t>
    </r>
    <r>
      <rPr>
        <sz val="10"/>
        <rFont val="ＭＳ 明朝"/>
        <family val="1"/>
      </rPr>
      <t>河</t>
    </r>
    <r>
      <rPr>
        <sz val="10"/>
        <rFont val="ＭＳ 明朝"/>
        <family val="1"/>
      </rPr>
      <t>川</t>
    </r>
    <r>
      <rPr>
        <sz val="10"/>
        <rFont val="ＭＳ 明朝"/>
        <family val="1"/>
      </rPr>
      <t>等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</si>
  <si>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公</t>
    </r>
    <r>
      <rPr>
        <sz val="10"/>
        <rFont val="ＭＳ 明朝"/>
        <family val="1"/>
      </rPr>
      <t>共</t>
    </r>
    <r>
      <rPr>
        <sz val="10"/>
        <rFont val="ＭＳ 明朝"/>
        <family val="1"/>
      </rPr>
      <t>用</t>
    </r>
    <r>
      <rPr>
        <sz val="10"/>
        <rFont val="ＭＳ 明朝"/>
        <family val="1"/>
      </rPr>
      <t>地</t>
    </r>
    <r>
      <rPr>
        <sz val="10"/>
        <rFont val="ＭＳ 明朝"/>
        <family val="1"/>
      </rPr>
      <t>先</t>
    </r>
    <r>
      <rPr>
        <sz val="10"/>
        <rFont val="ＭＳ 明朝"/>
        <family val="1"/>
      </rPr>
      <t>行</t>
    </r>
    <r>
      <rPr>
        <sz val="10"/>
        <rFont val="ＭＳ 明朝"/>
        <family val="1"/>
      </rPr>
      <t>取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>等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</si>
  <si>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地域活性化事業債</t>
    </r>
  </si>
  <si>
    <t>うち合併特例事業債</t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</si>
  <si>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日本新生緊急基盤整備事業債</t>
    </r>
  </si>
  <si>
    <t>うち防災対策事業債</t>
  </si>
  <si>
    <t>うち旧地域総合整備事業債(継続事業分)</t>
  </si>
  <si>
    <t>首都圏等建設事業債</t>
  </si>
  <si>
    <t>減収補てん債（平成14年度分）</t>
  </si>
  <si>
    <t>　小　　　　　　計　(　1　～　27　)</t>
  </si>
  <si>
    <t>　合　　　　　　計　(　1　～　28　)</t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</si>
  <si>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地</t>
    </r>
    <r>
      <rPr>
        <sz val="10"/>
        <rFont val="ＭＳ 明朝"/>
        <family val="1"/>
      </rPr>
      <t>域</t>
    </r>
    <r>
      <rPr>
        <sz val="10"/>
        <rFont val="ＭＳ 明朝"/>
        <family val="1"/>
      </rPr>
      <t>総</t>
    </r>
    <r>
      <rPr>
        <sz val="10"/>
        <rFont val="ＭＳ 明朝"/>
        <family val="1"/>
      </rPr>
      <t>合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>債</t>
    </r>
  </si>
  <si>
    <r>
      <t>う</t>
    </r>
    <r>
      <rPr>
        <sz val="10"/>
        <rFont val="ＭＳ 明朝"/>
        <family val="1"/>
      </rPr>
      <t>ち</t>
    </r>
    <r>
      <rPr>
        <sz val="10"/>
        <rFont val="ＭＳ 明朝"/>
        <family val="1"/>
      </rPr>
      <t>臨時経済対策事業債</t>
    </r>
  </si>
  <si>
    <t>調整債(昭和60･61･62･63年度分）</t>
  </si>
  <si>
    <r>
      <t>平成1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</si>
  <si>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r>
      <t>減収補てん債(昭和57･61･平成5～7･9～13･15･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年度分)</t>
    </r>
  </si>
  <si>
    <t>うち地域再生事業債</t>
  </si>
  <si>
    <r>
      <t>平成</t>
    </r>
    <r>
      <rPr>
        <sz val="10"/>
        <rFont val="ＭＳ 明朝"/>
        <family val="1"/>
      </rPr>
      <t>17</t>
    </r>
    <r>
      <rPr>
        <sz val="10"/>
        <rFont val="ＭＳ 明朝"/>
        <family val="1"/>
      </rPr>
      <t>年度</t>
    </r>
  </si>
  <si>
    <r>
      <t xml:space="preserve">平 成 </t>
    </r>
    <r>
      <rPr>
        <sz val="10"/>
        <rFont val="ＭＳ 明朝"/>
        <family val="1"/>
      </rPr>
      <t>17</t>
    </r>
    <r>
      <rPr>
        <sz val="10"/>
        <rFont val="ＭＳ 明朝"/>
        <family val="1"/>
      </rPr>
      <t xml:space="preserve"> 年 度 元 利 償 還 額</t>
    </r>
  </si>
  <si>
    <r>
      <t>平成1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</si>
  <si>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>「２７．その他の内訳」（現在高ベース）:上水道出資債19,137,791、過疎公共下水道1,294,494、県有模範林特別会計374,082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</si>
</sst>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\-#,##0.0"/>
    <numFmt numFmtId="179" formatCode="#,##0.000;\-#,##0.000"/>
    <numFmt numFmtId="180" formatCode="#,##0.0000;\-#,##0.0000"/>
    <numFmt numFmtId="181" formatCode="[&lt;=999]000;000\-00"/>
    <numFmt numFmtId="182" formatCode="0;&quot;△ &quot;0"/>
    <numFmt numFmtId="183" formatCode="#,##0;&quot;△ &quot;#,##0"/>
    <numFmt numFmtId="184" formatCode="0.0_);[Red]\(0.0\)"/>
    <numFmt numFmtId="185" formatCode="0_);[Red]\(0\)"/>
    <numFmt numFmtId="186" formatCode="#,##0.0;[Red]\-#,##0.0"/>
    <numFmt numFmtId="187" formatCode="#,##0.00000;\-#,##0.00000"/>
    <numFmt numFmtId="188" formatCode="0.00_);[Red]\(0.00\)"/>
    <numFmt numFmtId="189" formatCode="#,##0.00_ ;[Red]\-#,##0.00\ "/>
    <numFmt numFmtId="190" formatCode="0_);\(0\)"/>
    <numFmt numFmtId="191" formatCode="0.00000_);[Red]\(0.00000\)"/>
    <numFmt numFmtId="192" formatCode="#,###;[Red]&quot;△&quot;#,###"/>
  </numFmts>
  <fonts count="19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sz val="7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Arial"/>
      <family val="2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8" fillId="0" borderId="0">
      <alignment/>
      <protection/>
    </xf>
  </cellStyleXfs>
  <cellXfs count="69">
    <xf numFmtId="37" fontId="0" fillId="0" borderId="0" xfId="0" applyAlignment="1">
      <alignment/>
    </xf>
    <xf numFmtId="37" fontId="0" fillId="0" borderId="0" xfId="0" applyFont="1" applyBorder="1" applyAlignment="1">
      <alignment vertical="center"/>
    </xf>
    <xf numFmtId="37" fontId="0" fillId="2" borderId="1" xfId="0" applyFont="1" applyFill="1" applyBorder="1" applyAlignment="1">
      <alignment vertical="center"/>
    </xf>
    <xf numFmtId="37" fontId="0" fillId="2" borderId="2" xfId="0" applyFont="1" applyFill="1" applyBorder="1" applyAlignment="1">
      <alignment horizontal="distributed" vertical="center"/>
    </xf>
    <xf numFmtId="37" fontId="0" fillId="2" borderId="3" xfId="0" applyFont="1" applyFill="1" applyBorder="1" applyAlignment="1">
      <alignment horizontal="distributed" vertical="center"/>
    </xf>
    <xf numFmtId="37" fontId="0" fillId="2" borderId="4" xfId="0" applyFont="1" applyFill="1" applyBorder="1" applyAlignment="1">
      <alignment horizontal="distributed" vertical="center"/>
    </xf>
    <xf numFmtId="37" fontId="0" fillId="2" borderId="4" xfId="0" applyFont="1" applyFill="1" applyBorder="1" applyAlignment="1" applyProtection="1">
      <alignment horizontal="center" vertical="center"/>
      <protection/>
    </xf>
    <xf numFmtId="37" fontId="0" fillId="2" borderId="4" xfId="0" applyFont="1" applyFill="1" applyBorder="1" applyAlignment="1" applyProtection="1" quotePrefix="1">
      <alignment horizontal="distributed" vertical="center"/>
      <protection/>
    </xf>
    <xf numFmtId="37" fontId="12" fillId="0" borderId="0" xfId="0" applyFont="1" applyBorder="1" applyAlignment="1">
      <alignment vertical="center"/>
    </xf>
    <xf numFmtId="37" fontId="0" fillId="2" borderId="5" xfId="0" applyFont="1" applyFill="1" applyBorder="1" applyAlignment="1">
      <alignment vertical="center"/>
    </xf>
    <xf numFmtId="37" fontId="0" fillId="2" borderId="0" xfId="0" applyFont="1" applyFill="1" applyBorder="1" applyAlignment="1" applyProtection="1" quotePrefix="1">
      <alignment horizontal="left" vertical="center"/>
      <protection/>
    </xf>
    <xf numFmtId="37" fontId="0" fillId="2" borderId="6" xfId="0" applyFont="1" applyFill="1" applyBorder="1" applyAlignment="1" applyProtection="1" quotePrefix="1">
      <alignment horizontal="center" vertical="center"/>
      <protection/>
    </xf>
    <xf numFmtId="37" fontId="0" fillId="2" borderId="7" xfId="0" applyFont="1" applyFill="1" applyBorder="1" applyAlignment="1" applyProtection="1" quotePrefix="1">
      <alignment horizontal="distributed" vertical="center"/>
      <protection/>
    </xf>
    <xf numFmtId="37" fontId="0" fillId="2" borderId="7" xfId="0" applyFont="1" applyFill="1" applyBorder="1" applyAlignment="1" applyProtection="1">
      <alignment horizontal="distributed" vertical="center"/>
      <protection/>
    </xf>
    <xf numFmtId="37" fontId="0" fillId="2" borderId="7" xfId="0" applyFont="1" applyFill="1" applyBorder="1" applyAlignment="1" applyProtection="1">
      <alignment horizontal="center" vertical="center"/>
      <protection/>
    </xf>
    <xf numFmtId="37" fontId="0" fillId="2" borderId="7" xfId="0" applyFont="1" applyFill="1" applyBorder="1" applyAlignment="1" applyProtection="1" quotePrefix="1">
      <alignment horizontal="center" vertical="center"/>
      <protection/>
    </xf>
    <xf numFmtId="37" fontId="0" fillId="2" borderId="7" xfId="0" applyFont="1" applyFill="1" applyBorder="1" applyAlignment="1">
      <alignment horizontal="center" vertical="center"/>
    </xf>
    <xf numFmtId="37" fontId="0" fillId="0" borderId="0" xfId="0" applyFont="1" applyBorder="1" applyAlignment="1">
      <alignment horizontal="right" vertical="center"/>
    </xf>
    <xf numFmtId="37" fontId="0" fillId="2" borderId="5" xfId="0" applyFont="1" applyFill="1" applyBorder="1" applyAlignment="1">
      <alignment horizontal="right" vertical="center"/>
    </xf>
    <xf numFmtId="37" fontId="0" fillId="2" borderId="0" xfId="0" applyFont="1" applyFill="1" applyBorder="1" applyAlignment="1" applyProtection="1" quotePrefix="1">
      <alignment horizontal="right" vertical="center"/>
      <protection/>
    </xf>
    <xf numFmtId="37" fontId="0" fillId="2" borderId="6" xfId="0" applyFont="1" applyFill="1" applyBorder="1" applyAlignment="1" applyProtection="1" quotePrefix="1">
      <alignment horizontal="right" vertical="center"/>
      <protection/>
    </xf>
    <xf numFmtId="37" fontId="0" fillId="2" borderId="7" xfId="0" applyFont="1" applyFill="1" applyBorder="1" applyAlignment="1" applyProtection="1">
      <alignment horizontal="right" vertical="center"/>
      <protection/>
    </xf>
    <xf numFmtId="37" fontId="8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3" borderId="8" xfId="0" applyNumberFormat="1" applyFont="1" applyFill="1" applyBorder="1" applyAlignment="1" quotePrefix="1">
      <alignment vertical="center"/>
    </xf>
    <xf numFmtId="177" fontId="5" fillId="0" borderId="0" xfId="0" applyNumberFormat="1" applyFont="1" applyBorder="1" applyAlignment="1">
      <alignment vertical="center"/>
    </xf>
    <xf numFmtId="177" fontId="0" fillId="3" borderId="8" xfId="0" applyNumberFormat="1" applyFont="1" applyFill="1" applyBorder="1" applyAlignment="1">
      <alignment vertical="center"/>
    </xf>
    <xf numFmtId="177" fontId="0" fillId="3" borderId="9" xfId="0" applyNumberFormat="1" applyFont="1" applyFill="1" applyBorder="1" applyAlignment="1">
      <alignment vertical="center"/>
    </xf>
    <xf numFmtId="37" fontId="0" fillId="3" borderId="10" xfId="0" applyFont="1" applyFill="1" applyBorder="1" applyAlignment="1" applyProtection="1" quotePrefix="1">
      <alignment vertical="center"/>
      <protection/>
    </xf>
    <xf numFmtId="37" fontId="0" fillId="3" borderId="10" xfId="0" applyFont="1" applyFill="1" applyBorder="1" applyAlignment="1" applyProtection="1">
      <alignment horizontal="distributed" vertical="center" shrinkToFi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17" fillId="0" borderId="0" xfId="0" applyFont="1" applyBorder="1" applyAlignment="1">
      <alignment horizontal="left" vertical="center"/>
    </xf>
    <xf numFmtId="37" fontId="16" fillId="0" borderId="0" xfId="0" applyFont="1" applyBorder="1" applyAlignment="1" applyProtection="1">
      <alignment horizontal="distributed" vertical="center"/>
      <protection locked="0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left" vertical="center"/>
    </xf>
    <xf numFmtId="190" fontId="0" fillId="0" borderId="0" xfId="0" applyNumberFormat="1" applyFont="1" applyBorder="1" applyAlignment="1">
      <alignment horizontal="right" vertical="center"/>
    </xf>
    <xf numFmtId="190" fontId="1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92" fontId="0" fillId="0" borderId="11" xfId="21" applyNumberFormat="1" applyFont="1" applyFill="1" applyBorder="1" applyAlignment="1" applyProtection="1">
      <alignment horizontal="right" vertical="center"/>
      <protection locked="0"/>
    </xf>
    <xf numFmtId="192" fontId="0" fillId="0" borderId="12" xfId="21" applyNumberFormat="1" applyFont="1" applyFill="1" applyBorder="1" applyAlignment="1" applyProtection="1">
      <alignment horizontal="right" vertical="center"/>
      <protection locked="0"/>
    </xf>
    <xf numFmtId="192" fontId="0" fillId="0" borderId="13" xfId="21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7" fontId="0" fillId="3" borderId="10" xfId="0" applyFont="1" applyFill="1" applyBorder="1" applyAlignment="1" applyProtection="1" quotePrefix="1">
      <alignment horizontal="distributed" vertical="center" shrinkToFit="1"/>
      <protection/>
    </xf>
    <xf numFmtId="37" fontId="0" fillId="3" borderId="8" xfId="0" applyFont="1" applyFill="1" applyBorder="1" applyAlignment="1" applyProtection="1" quotePrefix="1">
      <alignment horizontal="center" vertical="center"/>
      <protection/>
    </xf>
    <xf numFmtId="37" fontId="0" fillId="3" borderId="10" xfId="0" applyFont="1" applyFill="1" applyBorder="1" applyAlignment="1" applyProtection="1" quotePrefix="1">
      <alignment horizontal="center" vertical="center"/>
      <protection/>
    </xf>
    <xf numFmtId="37" fontId="0" fillId="3" borderId="14" xfId="0" applyFont="1" applyFill="1" applyBorder="1" applyAlignment="1" applyProtection="1" quotePrefix="1">
      <alignment horizontal="center" vertical="center"/>
      <protection/>
    </xf>
    <xf numFmtId="37" fontId="0" fillId="3" borderId="8" xfId="0" applyFont="1" applyFill="1" applyBorder="1" applyAlignment="1" applyProtection="1" quotePrefix="1">
      <alignment horizontal="distributed" vertical="center" shrinkToFit="1"/>
      <protection/>
    </xf>
    <xf numFmtId="37" fontId="0" fillId="3" borderId="1" xfId="0" applyFont="1" applyFill="1" applyBorder="1" applyAlignment="1" applyProtection="1" quotePrefix="1">
      <alignment horizontal="center" vertical="center"/>
      <protection/>
    </xf>
    <xf numFmtId="37" fontId="0" fillId="3" borderId="2" xfId="0" applyFont="1" applyFill="1" applyBorder="1" applyAlignment="1" applyProtection="1" quotePrefix="1">
      <alignment horizontal="center" vertical="center"/>
      <protection/>
    </xf>
    <xf numFmtId="37" fontId="0" fillId="3" borderId="3" xfId="0" applyFont="1" applyFill="1" applyBorder="1" applyAlignment="1" applyProtection="1" quotePrefix="1">
      <alignment horizontal="center" vertical="center"/>
      <protection/>
    </xf>
    <xf numFmtId="37" fontId="0" fillId="3" borderId="10" xfId="0" applyFont="1" applyFill="1" applyBorder="1" applyAlignment="1" applyProtection="1" quotePrefix="1">
      <alignment vertical="center" shrinkToFit="1"/>
      <protection/>
    </xf>
    <xf numFmtId="37" fontId="0" fillId="3" borderId="14" xfId="0" applyFont="1" applyFill="1" applyBorder="1" applyAlignment="1" applyProtection="1" quotePrefix="1">
      <alignment vertical="center" shrinkToFit="1"/>
      <protection/>
    </xf>
    <xf numFmtId="37" fontId="0" fillId="2" borderId="8" xfId="0" applyFont="1" applyFill="1" applyBorder="1" applyAlignment="1" applyProtection="1" quotePrefix="1">
      <alignment horizontal="center" vertical="center"/>
      <protection/>
    </xf>
    <xf numFmtId="37" fontId="0" fillId="2" borderId="10" xfId="0" applyFont="1" applyFill="1" applyBorder="1" applyAlignment="1" applyProtection="1" quotePrefix="1">
      <alignment horizontal="center" vertical="center"/>
      <protection/>
    </xf>
    <xf numFmtId="37" fontId="0" fillId="2" borderId="14" xfId="0" applyFont="1" applyFill="1" applyBorder="1" applyAlignment="1" applyProtection="1" quotePrefix="1">
      <alignment horizontal="center" vertical="center"/>
      <protection/>
    </xf>
    <xf numFmtId="37" fontId="0" fillId="2" borderId="11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PNHY14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Zeros="0" tabSelected="1" zoomScale="75" zoomScaleNormal="75" workbookViewId="0" topLeftCell="A1">
      <pane xSplit="4" ySplit="5" topLeftCell="E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60" sqref="I60"/>
    </sheetView>
  </sheetViews>
  <sheetFormatPr defaultColWidth="9.00390625" defaultRowHeight="17.25" customHeight="1"/>
  <cols>
    <col min="1" max="1" width="2.75390625" style="25" customWidth="1"/>
    <col min="2" max="2" width="4.25390625" style="25" customWidth="1"/>
    <col min="3" max="3" width="4.75390625" style="44" customWidth="1"/>
    <col min="4" max="4" width="36.875" style="44" customWidth="1"/>
    <col min="5" max="15" width="13.75390625" style="25" customWidth="1"/>
    <col min="16" max="16384" width="9.125" style="25" customWidth="1"/>
  </cols>
  <sheetData>
    <row r="1" spans="1:15" s="32" customFormat="1" ht="18" customHeight="1">
      <c r="A1" s="31"/>
      <c r="C1" s="33" t="s">
        <v>1</v>
      </c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7"/>
    </row>
    <row r="2" spans="1:15" s="38" customFormat="1" ht="18" customHeight="1">
      <c r="A2" s="35"/>
      <c r="B2" s="36" t="s">
        <v>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7" t="s">
        <v>2</v>
      </c>
    </row>
    <row r="3" spans="1:15" s="8" customFormat="1" ht="13.5" customHeight="1">
      <c r="A3" s="1"/>
      <c r="B3" s="2"/>
      <c r="C3" s="3"/>
      <c r="D3" s="4"/>
      <c r="E3" s="5" t="s">
        <v>74</v>
      </c>
      <c r="F3" s="5" t="s">
        <v>79</v>
      </c>
      <c r="G3" s="65" t="s">
        <v>78</v>
      </c>
      <c r="H3" s="66"/>
      <c r="I3" s="67"/>
      <c r="J3" s="65" t="s">
        <v>16</v>
      </c>
      <c r="K3" s="67"/>
      <c r="L3" s="6" t="s">
        <v>0</v>
      </c>
      <c r="M3" s="7" t="s">
        <v>77</v>
      </c>
      <c r="N3" s="68" t="s">
        <v>17</v>
      </c>
      <c r="O3" s="68"/>
    </row>
    <row r="4" spans="1:15" s="8" customFormat="1" ht="13.5" customHeight="1">
      <c r="A4" s="1"/>
      <c r="B4" s="9"/>
      <c r="C4" s="10" t="s">
        <v>44</v>
      </c>
      <c r="D4" s="11"/>
      <c r="E4" s="12" t="s">
        <v>3</v>
      </c>
      <c r="F4" s="13" t="s">
        <v>18</v>
      </c>
      <c r="G4" s="14" t="s">
        <v>12</v>
      </c>
      <c r="H4" s="14" t="s">
        <v>19</v>
      </c>
      <c r="I4" s="12" t="s">
        <v>20</v>
      </c>
      <c r="J4" s="14" t="s">
        <v>21</v>
      </c>
      <c r="K4" s="15" t="s">
        <v>4</v>
      </c>
      <c r="L4" s="16" t="s">
        <v>22</v>
      </c>
      <c r="M4" s="12" t="s">
        <v>5</v>
      </c>
      <c r="N4" s="14" t="s">
        <v>23</v>
      </c>
      <c r="O4" s="14" t="s">
        <v>13</v>
      </c>
    </row>
    <row r="5" spans="1:15" s="22" customFormat="1" ht="13.5" customHeight="1">
      <c r="A5" s="17"/>
      <c r="B5" s="18"/>
      <c r="C5" s="19"/>
      <c r="D5" s="20"/>
      <c r="E5" s="14" t="s">
        <v>6</v>
      </c>
      <c r="F5" s="14" t="s">
        <v>7</v>
      </c>
      <c r="G5" s="14" t="s">
        <v>8</v>
      </c>
      <c r="H5" s="14"/>
      <c r="I5" s="14" t="s">
        <v>9</v>
      </c>
      <c r="J5" s="14"/>
      <c r="K5" s="15"/>
      <c r="L5" s="16" t="s">
        <v>10</v>
      </c>
      <c r="M5" s="12" t="s">
        <v>11</v>
      </c>
      <c r="N5" s="21"/>
      <c r="O5" s="21"/>
    </row>
    <row r="6" spans="1:15" ht="13.5" customHeight="1">
      <c r="A6" s="23"/>
      <c r="B6" s="24">
        <v>1</v>
      </c>
      <c r="C6" s="55" t="s">
        <v>24</v>
      </c>
      <c r="D6" s="55"/>
      <c r="E6" s="50">
        <v>292620123</v>
      </c>
      <c r="F6" s="50">
        <v>21298700</v>
      </c>
      <c r="G6" s="50">
        <v>19943985</v>
      </c>
      <c r="H6" s="50">
        <v>5112865</v>
      </c>
      <c r="I6" s="53">
        <f>+G6+H6</f>
        <v>25056850</v>
      </c>
      <c r="J6" s="50"/>
      <c r="K6" s="50">
        <v>25056850</v>
      </c>
      <c r="L6" s="53">
        <f>E6+F6-G6</f>
        <v>293974838</v>
      </c>
      <c r="M6" s="50"/>
      <c r="N6" s="50">
        <v>264478159</v>
      </c>
      <c r="O6" s="50">
        <v>29496679</v>
      </c>
    </row>
    <row r="7" spans="1:15" ht="13.5" customHeight="1">
      <c r="A7" s="23"/>
      <c r="B7" s="26"/>
      <c r="C7" s="55" t="s">
        <v>55</v>
      </c>
      <c r="D7" s="55"/>
      <c r="E7" s="50">
        <v>173333865</v>
      </c>
      <c r="F7" s="50">
        <v>15499300</v>
      </c>
      <c r="G7" s="50">
        <v>10476882</v>
      </c>
      <c r="H7" s="50">
        <v>2773273</v>
      </c>
      <c r="I7" s="53">
        <f aca="true" t="shared" si="0" ref="I7:I13">+G7+H7</f>
        <v>13250155</v>
      </c>
      <c r="J7" s="50"/>
      <c r="K7" s="50">
        <v>13250155</v>
      </c>
      <c r="L7" s="53">
        <f aca="true" t="shared" si="1" ref="L7:L50">E7+F7-G7</f>
        <v>178356283</v>
      </c>
      <c r="M7" s="51"/>
      <c r="N7" s="50">
        <v>156099305</v>
      </c>
      <c r="O7" s="50">
        <v>22256978</v>
      </c>
    </row>
    <row r="8" spans="1:15" ht="13.5" customHeight="1">
      <c r="A8" s="23"/>
      <c r="B8" s="26">
        <v>2</v>
      </c>
      <c r="C8" s="55" t="s">
        <v>25</v>
      </c>
      <c r="D8" s="55"/>
      <c r="E8" s="50">
        <v>346559704</v>
      </c>
      <c r="F8" s="50">
        <v>24885000</v>
      </c>
      <c r="G8" s="50">
        <v>31839787</v>
      </c>
      <c r="H8" s="50">
        <v>6431415</v>
      </c>
      <c r="I8" s="53">
        <f t="shared" si="0"/>
        <v>38271202</v>
      </c>
      <c r="J8" s="50">
        <v>25426</v>
      </c>
      <c r="K8" s="50">
        <v>38245776</v>
      </c>
      <c r="L8" s="53">
        <f t="shared" si="1"/>
        <v>339604917</v>
      </c>
      <c r="M8" s="50">
        <v>16779023</v>
      </c>
      <c r="N8" s="50">
        <v>57013301</v>
      </c>
      <c r="O8" s="50">
        <v>282591616</v>
      </c>
    </row>
    <row r="9" spans="1:15" ht="13.5" customHeight="1">
      <c r="A9" s="23"/>
      <c r="B9" s="26"/>
      <c r="C9" s="55" t="s">
        <v>71</v>
      </c>
      <c r="D9" s="55"/>
      <c r="E9" s="50">
        <v>43616581</v>
      </c>
      <c r="F9" s="51"/>
      <c r="G9" s="50">
        <v>6725002</v>
      </c>
      <c r="H9" s="50">
        <v>835287</v>
      </c>
      <c r="I9" s="53">
        <f t="shared" si="0"/>
        <v>7560289</v>
      </c>
      <c r="J9" s="50"/>
      <c r="K9" s="50">
        <v>7560289</v>
      </c>
      <c r="L9" s="53">
        <f t="shared" si="1"/>
        <v>36891579</v>
      </c>
      <c r="M9" s="50">
        <v>3624828</v>
      </c>
      <c r="N9" s="51"/>
      <c r="O9" s="50">
        <v>36891579</v>
      </c>
    </row>
    <row r="10" spans="1:15" ht="13.5" customHeight="1">
      <c r="A10" s="23"/>
      <c r="B10" s="26"/>
      <c r="C10" s="55" t="s">
        <v>59</v>
      </c>
      <c r="D10" s="55"/>
      <c r="E10" s="50">
        <v>111720547</v>
      </c>
      <c r="F10" s="50">
        <v>9593000</v>
      </c>
      <c r="G10" s="50">
        <v>8571191</v>
      </c>
      <c r="H10" s="50">
        <v>2048723</v>
      </c>
      <c r="I10" s="53">
        <f t="shared" si="0"/>
        <v>10619914</v>
      </c>
      <c r="J10" s="50"/>
      <c r="K10" s="50">
        <v>10619914</v>
      </c>
      <c r="L10" s="53">
        <f t="shared" si="1"/>
        <v>112742356</v>
      </c>
      <c r="M10" s="50">
        <v>12016581</v>
      </c>
      <c r="N10" s="50">
        <v>17140306</v>
      </c>
      <c r="O10" s="50">
        <v>95602050</v>
      </c>
    </row>
    <row r="11" spans="1:15" ht="13.5" customHeight="1">
      <c r="A11" s="23"/>
      <c r="B11" s="26"/>
      <c r="C11" s="55" t="s">
        <v>60</v>
      </c>
      <c r="D11" s="55"/>
      <c r="E11" s="50">
        <v>8538224</v>
      </c>
      <c r="F11" s="50">
        <v>441000</v>
      </c>
      <c r="G11" s="50">
        <v>1310774</v>
      </c>
      <c r="H11" s="50">
        <v>253672</v>
      </c>
      <c r="I11" s="53">
        <f t="shared" si="0"/>
        <v>1564446</v>
      </c>
      <c r="J11" s="50"/>
      <c r="K11" s="50">
        <v>1564446</v>
      </c>
      <c r="L11" s="53">
        <f t="shared" si="1"/>
        <v>7668450</v>
      </c>
      <c r="M11" s="50">
        <v>398570</v>
      </c>
      <c r="N11" s="50">
        <v>3033982</v>
      </c>
      <c r="O11" s="50">
        <v>4634468</v>
      </c>
    </row>
    <row r="12" spans="1:15" ht="13.5" customHeight="1">
      <c r="A12" s="23"/>
      <c r="B12" s="26"/>
      <c r="C12" s="55" t="s">
        <v>54</v>
      </c>
      <c r="D12" s="55"/>
      <c r="E12" s="50">
        <v>21874583</v>
      </c>
      <c r="F12" s="50">
        <v>432000</v>
      </c>
      <c r="G12" s="50">
        <v>1055383</v>
      </c>
      <c r="H12" s="50">
        <v>423442</v>
      </c>
      <c r="I12" s="53">
        <f t="shared" si="0"/>
        <v>1478825</v>
      </c>
      <c r="J12" s="50"/>
      <c r="K12" s="50">
        <v>1478825</v>
      </c>
      <c r="L12" s="53">
        <f t="shared" si="1"/>
        <v>21251200</v>
      </c>
      <c r="M12" s="50">
        <v>482207</v>
      </c>
      <c r="N12" s="50">
        <v>6984467</v>
      </c>
      <c r="O12" s="50">
        <v>14266733</v>
      </c>
    </row>
    <row r="13" spans="1:15" ht="13.5" customHeight="1">
      <c r="A13" s="23"/>
      <c r="B13" s="26"/>
      <c r="C13" s="55" t="s">
        <v>64</v>
      </c>
      <c r="D13" s="55"/>
      <c r="E13" s="50">
        <v>3820000</v>
      </c>
      <c r="F13" s="51"/>
      <c r="G13" s="50">
        <v>71200</v>
      </c>
      <c r="H13" s="50">
        <v>56536</v>
      </c>
      <c r="I13" s="53">
        <f t="shared" si="0"/>
        <v>127736</v>
      </c>
      <c r="J13" s="50"/>
      <c r="K13" s="50">
        <v>127736</v>
      </c>
      <c r="L13" s="53">
        <f t="shared" si="1"/>
        <v>3748800</v>
      </c>
      <c r="M13" s="51"/>
      <c r="N13" s="50"/>
      <c r="O13" s="50">
        <v>3748800</v>
      </c>
    </row>
    <row r="14" spans="1:15" ht="13.5" customHeight="1">
      <c r="A14" s="23"/>
      <c r="B14" s="26"/>
      <c r="C14" s="55" t="s">
        <v>72</v>
      </c>
      <c r="D14" s="55"/>
      <c r="E14" s="50">
        <v>33155076</v>
      </c>
      <c r="F14" s="51"/>
      <c r="G14" s="50">
        <v>1772023</v>
      </c>
      <c r="H14" s="50">
        <v>526065</v>
      </c>
      <c r="I14" s="53">
        <f aca="true" t="shared" si="2" ref="I14:I31">+G14+H14</f>
        <v>2298088</v>
      </c>
      <c r="J14" s="50"/>
      <c r="K14" s="50">
        <v>2298088</v>
      </c>
      <c r="L14" s="53">
        <f t="shared" si="1"/>
        <v>31383053</v>
      </c>
      <c r="M14" s="51"/>
      <c r="N14" s="50"/>
      <c r="O14" s="50">
        <v>31383053</v>
      </c>
    </row>
    <row r="15" spans="1:15" ht="13.5" customHeight="1">
      <c r="A15" s="23"/>
      <c r="B15" s="26"/>
      <c r="C15" s="55" t="s">
        <v>62</v>
      </c>
      <c r="D15" s="55"/>
      <c r="E15" s="50">
        <v>3888000</v>
      </c>
      <c r="F15" s="50">
        <v>968000</v>
      </c>
      <c r="G15" s="50"/>
      <c r="H15" s="50">
        <v>42333</v>
      </c>
      <c r="I15" s="53">
        <f>+G15+H15</f>
        <v>42333</v>
      </c>
      <c r="J15" s="50"/>
      <c r="K15" s="50">
        <v>42333</v>
      </c>
      <c r="L15" s="53">
        <f>E15+F15-G15</f>
        <v>4856000</v>
      </c>
      <c r="M15" s="50">
        <v>101000</v>
      </c>
      <c r="N15" s="51"/>
      <c r="O15" s="50">
        <v>4856000</v>
      </c>
    </row>
    <row r="16" spans="1:15" ht="13.5" customHeight="1">
      <c r="A16" s="23"/>
      <c r="B16" s="26"/>
      <c r="C16" s="55" t="s">
        <v>63</v>
      </c>
      <c r="D16" s="55"/>
      <c r="E16" s="50">
        <v>146000</v>
      </c>
      <c r="F16" s="50">
        <v>124000</v>
      </c>
      <c r="G16" s="50"/>
      <c r="H16" s="50">
        <v>1556</v>
      </c>
      <c r="I16" s="53">
        <f>+G16+H16</f>
        <v>1556</v>
      </c>
      <c r="J16" s="50"/>
      <c r="K16" s="50">
        <v>1556</v>
      </c>
      <c r="L16" s="53">
        <f>E16+F16-G16</f>
        <v>270000</v>
      </c>
      <c r="M16" s="51"/>
      <c r="N16" s="51"/>
      <c r="O16" s="50">
        <v>270000</v>
      </c>
    </row>
    <row r="17" spans="1:15" ht="13.5" customHeight="1">
      <c r="A17" s="23"/>
      <c r="B17" s="26"/>
      <c r="C17" s="55" t="s">
        <v>65</v>
      </c>
      <c r="D17" s="55"/>
      <c r="E17" s="50">
        <v>761000</v>
      </c>
      <c r="F17" s="50"/>
      <c r="G17" s="50"/>
      <c r="H17" s="50">
        <v>4566</v>
      </c>
      <c r="I17" s="53">
        <f>+G17+H17</f>
        <v>4566</v>
      </c>
      <c r="J17" s="50"/>
      <c r="K17" s="50">
        <v>4566</v>
      </c>
      <c r="L17" s="53">
        <f>E17+F17-G17</f>
        <v>761000</v>
      </c>
      <c r="M17" s="51"/>
      <c r="N17" s="50"/>
      <c r="O17" s="50">
        <v>761000</v>
      </c>
    </row>
    <row r="18" spans="1:15" ht="13.5" customHeight="1">
      <c r="A18" s="23"/>
      <c r="B18" s="26"/>
      <c r="C18" s="55" t="s">
        <v>66</v>
      </c>
      <c r="D18" s="55"/>
      <c r="E18" s="50">
        <v>7067000</v>
      </c>
      <c r="F18" s="50">
        <v>902000</v>
      </c>
      <c r="G18" s="50"/>
      <c r="H18" s="50">
        <v>8430</v>
      </c>
      <c r="I18" s="53">
        <f>+G18+H18</f>
        <v>8430</v>
      </c>
      <c r="J18" s="50"/>
      <c r="K18" s="50">
        <v>8430</v>
      </c>
      <c r="L18" s="53">
        <f>E18+F18-G18</f>
        <v>7969000</v>
      </c>
      <c r="M18" s="50"/>
      <c r="N18" s="50"/>
      <c r="O18" s="50">
        <v>7969000</v>
      </c>
    </row>
    <row r="19" spans="1:15" ht="13.5" customHeight="1">
      <c r="A19" s="23"/>
      <c r="B19" s="26"/>
      <c r="C19" s="55" t="s">
        <v>76</v>
      </c>
      <c r="D19" s="55"/>
      <c r="E19" s="50">
        <v>8331000</v>
      </c>
      <c r="F19" s="50">
        <v>7766000</v>
      </c>
      <c r="G19" s="50"/>
      <c r="H19" s="50">
        <v>64316</v>
      </c>
      <c r="I19" s="53">
        <f>+G19+H19</f>
        <v>64316</v>
      </c>
      <c r="J19" s="50"/>
      <c r="K19" s="50">
        <v>64316</v>
      </c>
      <c r="L19" s="53">
        <f>E19+F19-G19</f>
        <v>16097000</v>
      </c>
      <c r="M19" s="50"/>
      <c r="N19" s="50"/>
      <c r="O19" s="50">
        <v>16097000</v>
      </c>
    </row>
    <row r="20" spans="1:15" ht="13.5" customHeight="1">
      <c r="A20" s="23"/>
      <c r="B20" s="26">
        <v>3</v>
      </c>
      <c r="C20" s="55" t="s">
        <v>26</v>
      </c>
      <c r="D20" s="55"/>
      <c r="E20" s="50">
        <v>15522739</v>
      </c>
      <c r="F20" s="50">
        <v>398000</v>
      </c>
      <c r="G20" s="50">
        <v>1015899</v>
      </c>
      <c r="H20" s="50">
        <v>457852</v>
      </c>
      <c r="I20" s="53">
        <f t="shared" si="2"/>
        <v>1473751</v>
      </c>
      <c r="J20" s="50">
        <v>1190199</v>
      </c>
      <c r="K20" s="50">
        <v>283552</v>
      </c>
      <c r="L20" s="53">
        <f t="shared" si="1"/>
        <v>14904840</v>
      </c>
      <c r="M20" s="51"/>
      <c r="N20" s="50">
        <v>9042700</v>
      </c>
      <c r="O20" s="50">
        <v>5862140</v>
      </c>
    </row>
    <row r="21" spans="1:15" ht="13.5" customHeight="1">
      <c r="A21" s="23"/>
      <c r="B21" s="26">
        <v>4</v>
      </c>
      <c r="C21" s="55" t="s">
        <v>27</v>
      </c>
      <c r="D21" s="55"/>
      <c r="E21" s="50">
        <v>3893790</v>
      </c>
      <c r="F21" s="50"/>
      <c r="G21" s="50">
        <v>176521</v>
      </c>
      <c r="H21" s="50">
        <v>72413</v>
      </c>
      <c r="I21" s="53">
        <f t="shared" si="2"/>
        <v>248934</v>
      </c>
      <c r="J21" s="50"/>
      <c r="K21" s="50">
        <v>248934</v>
      </c>
      <c r="L21" s="53">
        <f t="shared" si="1"/>
        <v>3717269</v>
      </c>
      <c r="M21" s="50"/>
      <c r="N21" s="50">
        <v>1903804</v>
      </c>
      <c r="O21" s="50">
        <v>1813465</v>
      </c>
    </row>
    <row r="22" spans="1:15" ht="13.5" customHeight="1">
      <c r="A22" s="23"/>
      <c r="B22" s="26">
        <v>5</v>
      </c>
      <c r="C22" s="55" t="s">
        <v>61</v>
      </c>
      <c r="D22" s="55"/>
      <c r="E22" s="50">
        <v>1069400</v>
      </c>
      <c r="F22" s="50"/>
      <c r="G22" s="50">
        <v>25400</v>
      </c>
      <c r="H22" s="50">
        <v>7820</v>
      </c>
      <c r="I22" s="53">
        <f t="shared" si="2"/>
        <v>33220</v>
      </c>
      <c r="J22" s="50"/>
      <c r="K22" s="50">
        <v>33220</v>
      </c>
      <c r="L22" s="53">
        <f t="shared" si="1"/>
        <v>1044000</v>
      </c>
      <c r="M22" s="51"/>
      <c r="N22" s="50"/>
      <c r="O22" s="50">
        <v>1044000</v>
      </c>
    </row>
    <row r="23" spans="1:15" ht="13.5" customHeight="1">
      <c r="A23" s="23"/>
      <c r="B23" s="26">
        <v>6</v>
      </c>
      <c r="C23" s="55" t="s">
        <v>33</v>
      </c>
      <c r="D23" s="55"/>
      <c r="E23" s="50">
        <v>10721647</v>
      </c>
      <c r="F23" s="50">
        <v>132000</v>
      </c>
      <c r="G23" s="50">
        <v>1573845</v>
      </c>
      <c r="H23" s="50">
        <v>126629</v>
      </c>
      <c r="I23" s="53">
        <f t="shared" si="2"/>
        <v>1700474</v>
      </c>
      <c r="J23" s="50"/>
      <c r="K23" s="50">
        <v>1700474</v>
      </c>
      <c r="L23" s="53">
        <f t="shared" si="1"/>
        <v>9279802</v>
      </c>
      <c r="M23" s="51"/>
      <c r="N23" s="50">
        <v>9279802</v>
      </c>
      <c r="O23" s="50"/>
    </row>
    <row r="24" spans="1:15" ht="13.5" customHeight="1">
      <c r="A24" s="23"/>
      <c r="B24" s="26"/>
      <c r="C24" s="28" t="s">
        <v>47</v>
      </c>
      <c r="D24" s="29" t="s">
        <v>49</v>
      </c>
      <c r="E24" s="50"/>
      <c r="F24" s="50"/>
      <c r="G24" s="50"/>
      <c r="H24" s="50"/>
      <c r="I24" s="53">
        <f t="shared" si="2"/>
        <v>0</v>
      </c>
      <c r="J24" s="50"/>
      <c r="K24" s="50"/>
      <c r="L24" s="53">
        <f t="shared" si="1"/>
        <v>0</v>
      </c>
      <c r="M24" s="51"/>
      <c r="N24" s="50"/>
      <c r="O24" s="50"/>
    </row>
    <row r="25" spans="1:15" ht="13.5" customHeight="1">
      <c r="A25" s="23"/>
      <c r="B25" s="26"/>
      <c r="C25" s="28" t="s">
        <v>48</v>
      </c>
      <c r="D25" s="29" t="s">
        <v>50</v>
      </c>
      <c r="E25" s="50">
        <v>10721647</v>
      </c>
      <c r="F25" s="50">
        <v>132000</v>
      </c>
      <c r="G25" s="50">
        <v>1573845</v>
      </c>
      <c r="H25" s="50">
        <v>126629</v>
      </c>
      <c r="I25" s="53">
        <f t="shared" si="2"/>
        <v>1700474</v>
      </c>
      <c r="J25" s="50"/>
      <c r="K25" s="50">
        <v>1700474</v>
      </c>
      <c r="L25" s="53">
        <f t="shared" si="1"/>
        <v>9279802</v>
      </c>
      <c r="M25" s="51"/>
      <c r="N25" s="50">
        <v>9279802</v>
      </c>
      <c r="O25" s="50"/>
    </row>
    <row r="26" spans="1:15" ht="13.5" customHeight="1">
      <c r="A26" s="23"/>
      <c r="B26" s="26">
        <v>7</v>
      </c>
      <c r="C26" s="55" t="s">
        <v>67</v>
      </c>
      <c r="D26" s="55"/>
      <c r="E26" s="50">
        <v>11411293</v>
      </c>
      <c r="F26" s="50"/>
      <c r="G26" s="50">
        <v>1474790</v>
      </c>
      <c r="H26" s="50">
        <v>335911</v>
      </c>
      <c r="I26" s="53">
        <f t="shared" si="2"/>
        <v>1810701</v>
      </c>
      <c r="J26" s="50">
        <v>922389</v>
      </c>
      <c r="K26" s="50">
        <v>888312</v>
      </c>
      <c r="L26" s="53">
        <f t="shared" si="1"/>
        <v>9936503</v>
      </c>
      <c r="M26" s="51"/>
      <c r="N26" s="50">
        <v>8348329</v>
      </c>
      <c r="O26" s="50">
        <v>1588174</v>
      </c>
    </row>
    <row r="27" spans="1:15" ht="13.5" customHeight="1">
      <c r="A27" s="23"/>
      <c r="B27" s="26">
        <v>8</v>
      </c>
      <c r="C27" s="55" t="s">
        <v>28</v>
      </c>
      <c r="D27" s="55"/>
      <c r="E27" s="50"/>
      <c r="F27" s="50"/>
      <c r="G27" s="50"/>
      <c r="H27" s="50"/>
      <c r="I27" s="53">
        <f t="shared" si="2"/>
        <v>0</v>
      </c>
      <c r="J27" s="50"/>
      <c r="K27" s="50"/>
      <c r="L27" s="53">
        <f t="shared" si="1"/>
        <v>0</v>
      </c>
      <c r="M27" s="50"/>
      <c r="N27" s="50"/>
      <c r="O27" s="50"/>
    </row>
    <row r="28" spans="1:15" ht="13.5" customHeight="1">
      <c r="A28" s="23"/>
      <c r="B28" s="26">
        <v>9</v>
      </c>
      <c r="C28" s="55" t="s">
        <v>29</v>
      </c>
      <c r="D28" s="55"/>
      <c r="E28" s="50">
        <v>5764275</v>
      </c>
      <c r="F28" s="51"/>
      <c r="G28" s="50">
        <v>439397</v>
      </c>
      <c r="H28" s="50">
        <v>122551</v>
      </c>
      <c r="I28" s="53">
        <f t="shared" si="2"/>
        <v>561948</v>
      </c>
      <c r="J28" s="50"/>
      <c r="K28" s="50">
        <v>561948</v>
      </c>
      <c r="L28" s="53">
        <f t="shared" si="1"/>
        <v>5324878</v>
      </c>
      <c r="M28" s="50"/>
      <c r="N28" s="50">
        <v>5324878</v>
      </c>
      <c r="O28" s="50"/>
    </row>
    <row r="29" spans="1:15" ht="13.5" customHeight="1">
      <c r="A29" s="23"/>
      <c r="B29" s="26">
        <v>10</v>
      </c>
      <c r="C29" s="55" t="s">
        <v>45</v>
      </c>
      <c r="D29" s="55"/>
      <c r="E29" s="50">
        <v>3496000</v>
      </c>
      <c r="F29" s="50">
        <v>474000</v>
      </c>
      <c r="G29" s="50">
        <v>34778</v>
      </c>
      <c r="H29" s="50">
        <v>42070</v>
      </c>
      <c r="I29" s="53">
        <f t="shared" si="2"/>
        <v>76848</v>
      </c>
      <c r="J29" s="50"/>
      <c r="K29" s="50">
        <v>76848</v>
      </c>
      <c r="L29" s="53">
        <f t="shared" si="1"/>
        <v>3935222</v>
      </c>
      <c r="M29" s="51"/>
      <c r="N29" s="50">
        <v>3448222</v>
      </c>
      <c r="O29" s="50">
        <v>487000</v>
      </c>
    </row>
    <row r="30" spans="1:15" ht="13.5" customHeight="1">
      <c r="A30" s="23"/>
      <c r="B30" s="26">
        <v>11</v>
      </c>
      <c r="C30" s="55" t="s">
        <v>30</v>
      </c>
      <c r="D30" s="55"/>
      <c r="E30" s="50">
        <v>3462</v>
      </c>
      <c r="F30" s="51"/>
      <c r="G30" s="50">
        <v>1880</v>
      </c>
      <c r="H30" s="50">
        <v>170</v>
      </c>
      <c r="I30" s="53">
        <f t="shared" si="2"/>
        <v>2050</v>
      </c>
      <c r="J30" s="50"/>
      <c r="K30" s="50">
        <v>2050</v>
      </c>
      <c r="L30" s="53">
        <f t="shared" si="1"/>
        <v>1582</v>
      </c>
      <c r="M30" s="51"/>
      <c r="N30" s="50">
        <v>1582</v>
      </c>
      <c r="O30" s="50"/>
    </row>
    <row r="31" spans="1:15" ht="13.5" customHeight="1">
      <c r="A31" s="23"/>
      <c r="B31" s="26">
        <v>12</v>
      </c>
      <c r="C31" s="55" t="s">
        <v>31</v>
      </c>
      <c r="D31" s="55"/>
      <c r="E31" s="50"/>
      <c r="F31" s="50"/>
      <c r="G31" s="50"/>
      <c r="H31" s="50"/>
      <c r="I31" s="53">
        <f t="shared" si="2"/>
        <v>0</v>
      </c>
      <c r="J31" s="50"/>
      <c r="K31" s="50"/>
      <c r="L31" s="53">
        <f t="shared" si="1"/>
        <v>0</v>
      </c>
      <c r="M31" s="51"/>
      <c r="N31" s="51"/>
      <c r="O31" s="50"/>
    </row>
    <row r="32" spans="1:15" ht="13.5" customHeight="1">
      <c r="A32" s="23"/>
      <c r="B32" s="26">
        <v>13</v>
      </c>
      <c r="C32" s="55" t="s">
        <v>32</v>
      </c>
      <c r="D32" s="55"/>
      <c r="E32" s="50"/>
      <c r="F32" s="50"/>
      <c r="G32" s="50"/>
      <c r="H32" s="50"/>
      <c r="I32" s="53">
        <f>+G32+H32</f>
        <v>0</v>
      </c>
      <c r="J32" s="50"/>
      <c r="K32" s="50"/>
      <c r="L32" s="53">
        <f t="shared" si="1"/>
        <v>0</v>
      </c>
      <c r="M32" s="51"/>
      <c r="N32" s="50"/>
      <c r="O32" s="50"/>
    </row>
    <row r="33" spans="1:15" ht="13.5" customHeight="1">
      <c r="A33" s="23"/>
      <c r="B33" s="26">
        <v>14</v>
      </c>
      <c r="C33" s="55" t="s">
        <v>58</v>
      </c>
      <c r="D33" s="55"/>
      <c r="E33" s="50">
        <v>4759276</v>
      </c>
      <c r="F33" s="50"/>
      <c r="G33" s="50">
        <v>578011</v>
      </c>
      <c r="H33" s="50">
        <v>30740</v>
      </c>
      <c r="I33" s="53">
        <f>+G33+H33</f>
        <v>608751</v>
      </c>
      <c r="J33" s="50">
        <v>593729</v>
      </c>
      <c r="K33" s="50">
        <v>15022</v>
      </c>
      <c r="L33" s="53">
        <f t="shared" si="1"/>
        <v>4181265</v>
      </c>
      <c r="M33" s="51"/>
      <c r="N33" s="51"/>
      <c r="O33" s="50">
        <v>4181265</v>
      </c>
    </row>
    <row r="34" spans="1:15" ht="13.5" customHeight="1">
      <c r="A34" s="23"/>
      <c r="B34" s="26"/>
      <c r="C34" s="28" t="s">
        <v>47</v>
      </c>
      <c r="D34" s="29" t="s">
        <v>53</v>
      </c>
      <c r="E34" s="50">
        <v>4759276</v>
      </c>
      <c r="F34" s="50"/>
      <c r="G34" s="50">
        <v>578011</v>
      </c>
      <c r="H34" s="50">
        <v>30740</v>
      </c>
      <c r="I34" s="53">
        <f>+G34+H34</f>
        <v>608751</v>
      </c>
      <c r="J34" s="50">
        <v>593729</v>
      </c>
      <c r="K34" s="50">
        <v>15022</v>
      </c>
      <c r="L34" s="53">
        <f t="shared" si="1"/>
        <v>4181265</v>
      </c>
      <c r="M34" s="51"/>
      <c r="N34" s="51"/>
      <c r="O34" s="50">
        <v>4181265</v>
      </c>
    </row>
    <row r="35" spans="1:15" ht="13.5" customHeight="1">
      <c r="A35" s="23"/>
      <c r="B35" s="26"/>
      <c r="C35" s="28" t="s">
        <v>48</v>
      </c>
      <c r="D35" s="29" t="s">
        <v>52</v>
      </c>
      <c r="E35" s="50"/>
      <c r="F35" s="50"/>
      <c r="G35" s="50"/>
      <c r="H35" s="50"/>
      <c r="I35" s="53">
        <f aca="true" t="shared" si="3" ref="I35:I40">+G35+H35</f>
        <v>0</v>
      </c>
      <c r="J35" s="50"/>
      <c r="K35" s="50"/>
      <c r="L35" s="53">
        <f t="shared" si="1"/>
        <v>0</v>
      </c>
      <c r="M35" s="51"/>
      <c r="N35" s="51"/>
      <c r="O35" s="50"/>
    </row>
    <row r="36" spans="1:15" ht="13.5" customHeight="1">
      <c r="A36" s="23"/>
      <c r="B36" s="26">
        <v>15</v>
      </c>
      <c r="C36" s="55" t="s">
        <v>34</v>
      </c>
      <c r="D36" s="55"/>
      <c r="E36" s="50"/>
      <c r="F36" s="51"/>
      <c r="G36" s="50"/>
      <c r="H36" s="50"/>
      <c r="I36" s="53">
        <f t="shared" si="3"/>
        <v>0</v>
      </c>
      <c r="J36" s="50"/>
      <c r="K36" s="50"/>
      <c r="L36" s="53">
        <f t="shared" si="1"/>
        <v>0</v>
      </c>
      <c r="M36" s="51"/>
      <c r="N36" s="50"/>
      <c r="O36" s="50"/>
    </row>
    <row r="37" spans="1:15" ht="13.5" customHeight="1">
      <c r="A37" s="23"/>
      <c r="B37" s="26"/>
      <c r="C37" s="28" t="s">
        <v>47</v>
      </c>
      <c r="D37" s="29" t="s">
        <v>57</v>
      </c>
      <c r="E37" s="50"/>
      <c r="F37" s="51"/>
      <c r="G37" s="50"/>
      <c r="H37" s="50"/>
      <c r="I37" s="53">
        <f t="shared" si="3"/>
        <v>0</v>
      </c>
      <c r="J37" s="50"/>
      <c r="K37" s="50"/>
      <c r="L37" s="53">
        <f t="shared" si="1"/>
        <v>0</v>
      </c>
      <c r="M37" s="51"/>
      <c r="N37" s="50"/>
      <c r="O37" s="50"/>
    </row>
    <row r="38" spans="1:15" ht="13.5" customHeight="1">
      <c r="A38" s="23"/>
      <c r="B38" s="26"/>
      <c r="C38" s="28" t="s">
        <v>48</v>
      </c>
      <c r="D38" s="29" t="s">
        <v>51</v>
      </c>
      <c r="E38" s="50"/>
      <c r="F38" s="51"/>
      <c r="G38" s="50"/>
      <c r="H38" s="50"/>
      <c r="I38" s="53">
        <f t="shared" si="3"/>
        <v>0</v>
      </c>
      <c r="J38" s="50"/>
      <c r="K38" s="50"/>
      <c r="L38" s="53">
        <f t="shared" si="1"/>
        <v>0</v>
      </c>
      <c r="M38" s="51"/>
      <c r="N38" s="50"/>
      <c r="O38" s="50"/>
    </row>
    <row r="39" spans="1:15" ht="13.5" customHeight="1">
      <c r="A39" s="23"/>
      <c r="B39" s="26">
        <v>16</v>
      </c>
      <c r="C39" s="55" t="s">
        <v>35</v>
      </c>
      <c r="D39" s="55"/>
      <c r="E39" s="50"/>
      <c r="F39" s="51"/>
      <c r="G39" s="50"/>
      <c r="H39" s="50"/>
      <c r="I39" s="53">
        <f t="shared" si="3"/>
        <v>0</v>
      </c>
      <c r="J39" s="50"/>
      <c r="K39" s="50"/>
      <c r="L39" s="53">
        <f t="shared" si="1"/>
        <v>0</v>
      </c>
      <c r="M39" s="51"/>
      <c r="N39" s="50"/>
      <c r="O39" s="50"/>
    </row>
    <row r="40" spans="1:15" ht="13.5" customHeight="1">
      <c r="A40" s="23"/>
      <c r="B40" s="26">
        <v>17</v>
      </c>
      <c r="C40" s="55" t="s">
        <v>36</v>
      </c>
      <c r="D40" s="55"/>
      <c r="E40" s="50"/>
      <c r="F40" s="51"/>
      <c r="G40" s="50"/>
      <c r="H40" s="50"/>
      <c r="I40" s="53">
        <f t="shared" si="3"/>
        <v>0</v>
      </c>
      <c r="J40" s="50"/>
      <c r="K40" s="50"/>
      <c r="L40" s="53">
        <f t="shared" si="1"/>
        <v>0</v>
      </c>
      <c r="M40" s="51"/>
      <c r="N40" s="50"/>
      <c r="O40" s="50"/>
    </row>
    <row r="41" spans="1:15" ht="13.5" customHeight="1">
      <c r="A41" s="23"/>
      <c r="B41" s="26">
        <v>18</v>
      </c>
      <c r="C41" s="55" t="s">
        <v>37</v>
      </c>
      <c r="D41" s="55"/>
      <c r="E41" s="50">
        <v>17508680</v>
      </c>
      <c r="F41" s="50">
        <v>537000</v>
      </c>
      <c r="G41" s="50">
        <v>1266657</v>
      </c>
      <c r="H41" s="50">
        <v>279298</v>
      </c>
      <c r="I41" s="53">
        <f aca="true" t="shared" si="4" ref="I41:I53">+G41+H41</f>
        <v>1545955</v>
      </c>
      <c r="J41" s="50"/>
      <c r="K41" s="50">
        <v>1545955</v>
      </c>
      <c r="L41" s="53">
        <f t="shared" si="1"/>
        <v>16779023</v>
      </c>
      <c r="M41" s="51"/>
      <c r="N41" s="50">
        <v>4080700</v>
      </c>
      <c r="O41" s="50">
        <v>12698323</v>
      </c>
    </row>
    <row r="42" spans="1:15" ht="13.5" customHeight="1">
      <c r="A42" s="23"/>
      <c r="B42" s="26">
        <v>19</v>
      </c>
      <c r="C42" s="63" t="s">
        <v>75</v>
      </c>
      <c r="D42" s="64"/>
      <c r="E42" s="50">
        <v>39675034</v>
      </c>
      <c r="F42" s="50"/>
      <c r="G42" s="50">
        <v>2426822</v>
      </c>
      <c r="H42" s="50">
        <v>653334</v>
      </c>
      <c r="I42" s="53">
        <f t="shared" si="4"/>
        <v>3080156</v>
      </c>
      <c r="J42" s="50"/>
      <c r="K42" s="50">
        <v>3080156</v>
      </c>
      <c r="L42" s="53">
        <f t="shared" si="1"/>
        <v>37248212</v>
      </c>
      <c r="M42" s="51"/>
      <c r="N42" s="50"/>
      <c r="O42" s="50">
        <v>37248212</v>
      </c>
    </row>
    <row r="43" spans="1:15" ht="13.5" customHeight="1">
      <c r="A43" s="23"/>
      <c r="B43" s="26">
        <v>20</v>
      </c>
      <c r="C43" s="55" t="s">
        <v>38</v>
      </c>
      <c r="D43" s="55"/>
      <c r="E43" s="50">
        <v>17211313</v>
      </c>
      <c r="F43" s="51"/>
      <c r="G43" s="50">
        <v>4240807</v>
      </c>
      <c r="H43" s="50">
        <v>806087</v>
      </c>
      <c r="I43" s="53">
        <f t="shared" si="4"/>
        <v>5046894</v>
      </c>
      <c r="J43" s="50"/>
      <c r="K43" s="50">
        <v>5046894</v>
      </c>
      <c r="L43" s="53">
        <f t="shared" si="1"/>
        <v>12970506</v>
      </c>
      <c r="M43" s="51"/>
      <c r="N43" s="50">
        <v>12970506</v>
      </c>
      <c r="O43" s="51"/>
    </row>
    <row r="44" spans="1:15" ht="13.5" customHeight="1">
      <c r="A44" s="23"/>
      <c r="B44" s="26">
        <v>21</v>
      </c>
      <c r="C44" s="55" t="s">
        <v>39</v>
      </c>
      <c r="D44" s="55"/>
      <c r="E44" s="50"/>
      <c r="F44" s="51"/>
      <c r="G44" s="50"/>
      <c r="H44" s="50"/>
      <c r="I44" s="53">
        <f t="shared" si="4"/>
        <v>0</v>
      </c>
      <c r="J44" s="50"/>
      <c r="K44" s="50"/>
      <c r="L44" s="53">
        <f t="shared" si="1"/>
        <v>0</v>
      </c>
      <c r="M44" s="51"/>
      <c r="N44" s="50"/>
      <c r="O44" s="51"/>
    </row>
    <row r="45" spans="1:15" ht="13.5" customHeight="1">
      <c r="A45" s="23"/>
      <c r="B45" s="26">
        <v>22</v>
      </c>
      <c r="C45" s="55" t="s">
        <v>40</v>
      </c>
      <c r="D45" s="55"/>
      <c r="E45" s="50">
        <v>37336828</v>
      </c>
      <c r="F45" s="50">
        <v>3338000</v>
      </c>
      <c r="G45" s="50">
        <v>4702819</v>
      </c>
      <c r="H45" s="50">
        <v>656573</v>
      </c>
      <c r="I45" s="53">
        <f t="shared" si="4"/>
        <v>5359392</v>
      </c>
      <c r="J45" s="50"/>
      <c r="K45" s="50">
        <v>5359392</v>
      </c>
      <c r="L45" s="53">
        <f t="shared" si="1"/>
        <v>35972009</v>
      </c>
      <c r="M45" s="51"/>
      <c r="N45" s="51"/>
      <c r="O45" s="50">
        <v>35972009</v>
      </c>
    </row>
    <row r="46" spans="1:15" ht="13.5" customHeight="1">
      <c r="A46" s="23"/>
      <c r="B46" s="26">
        <v>23</v>
      </c>
      <c r="C46" s="55" t="s">
        <v>41</v>
      </c>
      <c r="D46" s="55"/>
      <c r="E46" s="50">
        <v>7250325</v>
      </c>
      <c r="F46" s="51"/>
      <c r="G46" s="50">
        <v>513581</v>
      </c>
      <c r="H46" s="50">
        <v>165779</v>
      </c>
      <c r="I46" s="53">
        <f t="shared" si="4"/>
        <v>679360</v>
      </c>
      <c r="J46" s="50"/>
      <c r="K46" s="50">
        <v>679360</v>
      </c>
      <c r="L46" s="53">
        <f t="shared" si="1"/>
        <v>6736744</v>
      </c>
      <c r="M46" s="51"/>
      <c r="N46" s="50">
        <v>5521991</v>
      </c>
      <c r="O46" s="50">
        <v>1214753</v>
      </c>
    </row>
    <row r="47" spans="1:15" ht="13.5" customHeight="1">
      <c r="A47" s="23"/>
      <c r="B47" s="26">
        <v>24</v>
      </c>
      <c r="C47" s="55" t="s">
        <v>46</v>
      </c>
      <c r="D47" s="55"/>
      <c r="E47" s="50">
        <v>113045500</v>
      </c>
      <c r="F47" s="50">
        <v>25515900</v>
      </c>
      <c r="G47" s="50">
        <v>830800</v>
      </c>
      <c r="H47" s="50">
        <v>1576706</v>
      </c>
      <c r="I47" s="53">
        <f t="shared" si="4"/>
        <v>2407506</v>
      </c>
      <c r="J47" s="50"/>
      <c r="K47" s="50">
        <v>2407506</v>
      </c>
      <c r="L47" s="53">
        <f t="shared" si="1"/>
        <v>137730600</v>
      </c>
      <c r="M47" s="51"/>
      <c r="N47" s="50"/>
      <c r="O47" s="50">
        <v>137730600</v>
      </c>
    </row>
    <row r="48" spans="1:15" ht="13.5" customHeight="1">
      <c r="A48" s="23"/>
      <c r="B48" s="26">
        <v>25</v>
      </c>
      <c r="C48" s="55" t="s">
        <v>73</v>
      </c>
      <c r="D48" s="55"/>
      <c r="E48" s="50">
        <v>2633576</v>
      </c>
      <c r="F48" s="51"/>
      <c r="G48" s="50">
        <v>1004349</v>
      </c>
      <c r="H48" s="50">
        <v>121408</v>
      </c>
      <c r="I48" s="53">
        <f t="shared" si="4"/>
        <v>1125757</v>
      </c>
      <c r="J48" s="50"/>
      <c r="K48" s="50">
        <v>1125757</v>
      </c>
      <c r="L48" s="53">
        <f t="shared" si="1"/>
        <v>1629227</v>
      </c>
      <c r="M48" s="51"/>
      <c r="N48" s="50">
        <v>1629227</v>
      </c>
      <c r="O48" s="50"/>
    </row>
    <row r="49" spans="1:15" ht="13.5" customHeight="1">
      <c r="A49" s="23"/>
      <c r="B49" s="26">
        <v>26</v>
      </c>
      <c r="C49" s="55" t="s">
        <v>68</v>
      </c>
      <c r="D49" s="55"/>
      <c r="E49" s="50">
        <v>7853000</v>
      </c>
      <c r="F49" s="51"/>
      <c r="G49" s="50"/>
      <c r="H49" s="50">
        <v>71675</v>
      </c>
      <c r="I49" s="53">
        <f>+G49+H49</f>
        <v>71675</v>
      </c>
      <c r="J49" s="50"/>
      <c r="K49" s="50">
        <v>71675</v>
      </c>
      <c r="L49" s="53">
        <f>E49+F49-G49</f>
        <v>7853000</v>
      </c>
      <c r="M49" s="51"/>
      <c r="N49" s="51"/>
      <c r="O49" s="50">
        <v>7853000</v>
      </c>
    </row>
    <row r="50" spans="1:15" ht="13.5" customHeight="1">
      <c r="A50" s="23"/>
      <c r="B50" s="26">
        <v>27</v>
      </c>
      <c r="C50" s="55" t="s">
        <v>42</v>
      </c>
      <c r="D50" s="55"/>
      <c r="E50" s="50">
        <v>20806368</v>
      </c>
      <c r="F50" s="50">
        <v>573000</v>
      </c>
      <c r="G50" s="50">
        <v>651884</v>
      </c>
      <c r="H50" s="50">
        <v>569383</v>
      </c>
      <c r="I50" s="53">
        <f t="shared" si="4"/>
        <v>1221267</v>
      </c>
      <c r="J50" s="50"/>
      <c r="K50" s="50">
        <v>1221267</v>
      </c>
      <c r="L50" s="53">
        <f t="shared" si="1"/>
        <v>20727484</v>
      </c>
      <c r="M50" s="50"/>
      <c r="N50" s="50">
        <v>7691929</v>
      </c>
      <c r="O50" s="50">
        <v>13035555</v>
      </c>
    </row>
    <row r="51" spans="1:15" ht="13.5" customHeight="1">
      <c r="A51" s="23"/>
      <c r="B51" s="60" t="s">
        <v>69</v>
      </c>
      <c r="C51" s="61"/>
      <c r="D51" s="62"/>
      <c r="E51" s="53">
        <f aca="true" t="shared" si="5" ref="E51:N51">E6+E8+E20+E21+E22+E23+E26+E27+E28+E29+E30+E31+E32+E33+E36+E39+E40+E41+E42+E43+E44+E45+E46+E47+E48+E49+E50</f>
        <v>959142333</v>
      </c>
      <c r="F51" s="53">
        <f t="shared" si="5"/>
        <v>77151600</v>
      </c>
      <c r="G51" s="53">
        <f t="shared" si="5"/>
        <v>72742012</v>
      </c>
      <c r="H51" s="53">
        <f t="shared" si="5"/>
        <v>17640679</v>
      </c>
      <c r="I51" s="53">
        <f t="shared" si="5"/>
        <v>90382691</v>
      </c>
      <c r="J51" s="53">
        <f t="shared" si="5"/>
        <v>2731743</v>
      </c>
      <c r="K51" s="53">
        <f t="shared" si="5"/>
        <v>87650948</v>
      </c>
      <c r="L51" s="53">
        <f t="shared" si="5"/>
        <v>963551921</v>
      </c>
      <c r="M51" s="53">
        <f t="shared" si="5"/>
        <v>16779023</v>
      </c>
      <c r="N51" s="53">
        <f t="shared" si="5"/>
        <v>390735130</v>
      </c>
      <c r="O51" s="53">
        <v>572816791</v>
      </c>
    </row>
    <row r="52" spans="1:15" ht="13.5" customHeight="1">
      <c r="A52" s="23"/>
      <c r="B52" s="27"/>
      <c r="C52" s="59" t="s">
        <v>43</v>
      </c>
      <c r="D52" s="55"/>
      <c r="E52" s="50">
        <v>47528034</v>
      </c>
      <c r="F52" s="50"/>
      <c r="G52" s="50">
        <v>2426822</v>
      </c>
      <c r="H52" s="50">
        <v>725009</v>
      </c>
      <c r="I52" s="53">
        <f t="shared" si="4"/>
        <v>3151831</v>
      </c>
      <c r="J52" s="50">
        <v>0</v>
      </c>
      <c r="K52" s="50">
        <v>3151831</v>
      </c>
      <c r="L52" s="53"/>
      <c r="M52" s="51">
        <v>0</v>
      </c>
      <c r="N52" s="50">
        <v>0</v>
      </c>
      <c r="O52" s="50">
        <v>45101212</v>
      </c>
    </row>
    <row r="53" spans="1:15" ht="13.5" customHeight="1">
      <c r="A53" s="23"/>
      <c r="B53" s="26">
        <v>28</v>
      </c>
      <c r="C53" s="55" t="s">
        <v>56</v>
      </c>
      <c r="D53" s="55"/>
      <c r="E53" s="50">
        <v>6477034</v>
      </c>
      <c r="F53" s="51"/>
      <c r="G53" s="50">
        <v>6477034</v>
      </c>
      <c r="H53" s="52"/>
      <c r="I53" s="53">
        <f t="shared" si="4"/>
        <v>6477034</v>
      </c>
      <c r="J53" s="50">
        <v>6477034</v>
      </c>
      <c r="K53" s="50">
        <v>0</v>
      </c>
      <c r="L53" s="53"/>
      <c r="M53" s="54"/>
      <c r="N53" s="54"/>
      <c r="O53" s="54"/>
    </row>
    <row r="54" spans="1:15" ht="13.5" customHeight="1">
      <c r="A54" s="23"/>
      <c r="B54" s="56" t="s">
        <v>70</v>
      </c>
      <c r="C54" s="57"/>
      <c r="D54" s="58"/>
      <c r="E54" s="30">
        <f>E51+E53</f>
        <v>965619367</v>
      </c>
      <c r="F54" s="53">
        <f aca="true" t="shared" si="6" ref="F54:L54">F51+F53</f>
        <v>77151600</v>
      </c>
      <c r="G54" s="53">
        <f t="shared" si="6"/>
        <v>79219046</v>
      </c>
      <c r="H54" s="53">
        <f t="shared" si="6"/>
        <v>17640679</v>
      </c>
      <c r="I54" s="53">
        <f t="shared" si="6"/>
        <v>96859725</v>
      </c>
      <c r="J54" s="53">
        <f t="shared" si="6"/>
        <v>9208777</v>
      </c>
      <c r="K54" s="53">
        <f t="shared" si="6"/>
        <v>87650948</v>
      </c>
      <c r="L54" s="53">
        <f t="shared" si="6"/>
        <v>963551921</v>
      </c>
      <c r="M54" s="54"/>
      <c r="N54" s="54"/>
      <c r="O54" s="54"/>
    </row>
    <row r="55" spans="1:15" ht="12" customHeight="1">
      <c r="A55" s="23"/>
      <c r="B55" s="23"/>
      <c r="C55" s="39"/>
      <c r="D55" s="39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" customHeight="1">
      <c r="A56" s="40"/>
      <c r="B56" s="41" t="s">
        <v>14</v>
      </c>
      <c r="C56" s="42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s="47" customFormat="1" ht="12" customHeight="1">
      <c r="A57" s="45"/>
      <c r="B57" s="46" t="s">
        <v>80</v>
      </c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2:15" ht="17.25" customHeight="1">
      <c r="B58" s="43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2:15" ht="17.25" customHeight="1">
      <c r="B59" s="43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2:15" ht="17.25" customHeight="1">
      <c r="B60" s="43"/>
      <c r="C60" s="42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2:15" ht="17.25" customHeight="1">
      <c r="B61" s="43"/>
      <c r="C61" s="42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</sheetData>
  <mergeCells count="46">
    <mergeCell ref="G3:I3"/>
    <mergeCell ref="J3:K3"/>
    <mergeCell ref="N3:O3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14:D14"/>
    <mergeCell ref="C13:D13"/>
    <mergeCell ref="C15:D15"/>
    <mergeCell ref="C16:D16"/>
    <mergeCell ref="C17:D17"/>
    <mergeCell ref="C19:D19"/>
    <mergeCell ref="C22:D22"/>
    <mergeCell ref="C23:D23"/>
    <mergeCell ref="C26:D26"/>
    <mergeCell ref="C27:D27"/>
    <mergeCell ref="C28:D28"/>
    <mergeCell ref="C30:D30"/>
    <mergeCell ref="C29:D29"/>
    <mergeCell ref="C31:D31"/>
    <mergeCell ref="C32:D32"/>
    <mergeCell ref="C33:D33"/>
    <mergeCell ref="C36:D36"/>
    <mergeCell ref="C39:D39"/>
    <mergeCell ref="C47:D47"/>
    <mergeCell ref="B51:D51"/>
    <mergeCell ref="C40:D40"/>
    <mergeCell ref="C41:D41"/>
    <mergeCell ref="C42:D42"/>
    <mergeCell ref="C43:D43"/>
    <mergeCell ref="C18:D18"/>
    <mergeCell ref="B54:D54"/>
    <mergeCell ref="C53:D53"/>
    <mergeCell ref="C46:D46"/>
    <mergeCell ref="C48:D48"/>
    <mergeCell ref="C50:D50"/>
    <mergeCell ref="C49:D49"/>
    <mergeCell ref="C44:D44"/>
    <mergeCell ref="C45:D45"/>
    <mergeCell ref="C52:D52"/>
  </mergeCells>
  <printOptions/>
  <pageMargins left="0.7874015748031497" right="0.5905511811023623" top="0.5905511811023623" bottom="0.3937007874015748" header="0.196850393700787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神成</dc:creator>
  <cp:keywords/>
  <dc:description/>
  <cp:lastModifiedBy>zak605</cp:lastModifiedBy>
  <cp:lastPrinted>2006-03-23T09:35:56Z</cp:lastPrinted>
  <dcterms:created xsi:type="dcterms:W3CDTF">1997-06-11T11:14:18Z</dcterms:created>
  <dcterms:modified xsi:type="dcterms:W3CDTF">2007-03-27T06:11:53Z</dcterms:modified>
  <cp:category/>
  <cp:version/>
  <cp:contentType/>
  <cp:contentStatus/>
</cp:coreProperties>
</file>