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基金の状況" sheetId="1" r:id="rId1"/>
  </sheets>
  <definedNames>
    <definedName name="_xlnm.Print_Area" localSheetId="0">'基金の状況'!$A$1:$N$29</definedName>
  </definedNames>
  <calcPr fullCalcOnLoad="1"/>
</workbook>
</file>

<file path=xl/sharedStrings.xml><?xml version="1.0" encoding="utf-8"?>
<sst xmlns="http://schemas.openxmlformats.org/spreadsheetml/2006/main" count="69" uniqueCount="57">
  <si>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</si>
  <si>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</si>
  <si>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</si>
  <si>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</si>
  <si>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</si>
  <si>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</si>
  <si>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</si>
  <si>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</si>
  <si>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</si>
  <si>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</si>
  <si>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</si>
  <si>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</si>
  <si>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</si>
  <si>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</si>
  <si>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</si>
  <si>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</si>
  <si>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</si>
  <si>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</si>
  <si>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</si>
  <si>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</si>
  <si>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</si>
  <si>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</si>
  <si>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</si>
  <si>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</si>
  <si>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</si>
  <si>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</si>
  <si>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</si>
  <si>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</si>
  <si>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</si>
  <si>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</si>
  <si>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</si>
  <si>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</si>
  <si>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</si>
  <si>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</si>
  <si>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２ 信　　託</t>
  </si>
  <si>
    <t>３ 有価証券</t>
  </si>
  <si>
    <t>４ 出 資 金</t>
  </si>
  <si>
    <t>５ そ の 他</t>
  </si>
  <si>
    <t>　　 (C)+(D)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</si>
  <si>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</si>
  <si>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</si>
  <si>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</si>
  <si>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</si>
  <si>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</si>
  <si>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</si>
  <si>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</si>
  <si>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</si>
  <si>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</si>
  <si>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　(E)の管理状況、６　その他　（土地開発基金の2,010,000は用地先行取得特別会計に対する貸付、その他定額運用基金の362,297は物品）</t>
  </si>
  <si>
    <t>分によるもの</t>
  </si>
  <si>
    <t>歳計剰余金処</t>
  </si>
  <si>
    <t>１現金･預金</t>
  </si>
  <si>
    <t>１ 現金･預金</t>
  </si>
  <si>
    <t>平成13年度末</t>
  </si>
  <si>
    <t>平　　成　　14　　年　　度</t>
  </si>
  <si>
    <t>平成14年度末</t>
  </si>
  <si>
    <t>　 平　成　14　年　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</si>
</sst>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176" fontId="0" fillId="0" borderId="0" xfId="0" applyAlignment="1">
      <alignment/>
    </xf>
    <xf numFmtId="176" fontId="2" fillId="0" borderId="0" xfId="0" applyFont="1" applyAlignment="1">
      <alignment vertical="center"/>
    </xf>
    <xf numFmtId="176" fontId="2" fillId="2" borderId="1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left" vertical="center"/>
    </xf>
    <xf numFmtId="176" fontId="2" fillId="2" borderId="3" xfId="0" applyFont="1" applyFill="1" applyBorder="1" applyAlignment="1">
      <alignment horizontal="center" vertical="center"/>
    </xf>
    <xf numFmtId="176" fontId="2" fillId="2" borderId="4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center" vertical="center"/>
    </xf>
    <xf numFmtId="176" fontId="2" fillId="2" borderId="3" xfId="0" applyFont="1" applyFill="1" applyBorder="1" applyAlignment="1">
      <alignment horizontal="left" vertical="center"/>
    </xf>
    <xf numFmtId="176" fontId="2" fillId="2" borderId="5" xfId="0" applyFont="1" applyFill="1" applyBorder="1" applyAlignment="1">
      <alignment vertical="center"/>
    </xf>
    <xf numFmtId="176" fontId="0" fillId="0" borderId="0" xfId="0" applyAlignment="1">
      <alignment vertical="center"/>
    </xf>
    <xf numFmtId="176" fontId="2" fillId="2" borderId="6" xfId="0" applyFont="1" applyFill="1" applyBorder="1" applyAlignment="1">
      <alignment vertical="center"/>
    </xf>
    <xf numFmtId="176" fontId="2" fillId="2" borderId="0" xfId="0" applyFont="1" applyFill="1" applyBorder="1" applyAlignment="1">
      <alignment vertical="center"/>
    </xf>
    <xf numFmtId="176" fontId="2" fillId="2" borderId="7" xfId="0" applyFont="1" applyFill="1" applyBorder="1" applyAlignment="1">
      <alignment horizontal="center" vertical="center"/>
    </xf>
    <xf numFmtId="176" fontId="2" fillId="2" borderId="0" xfId="0" applyFont="1" applyFill="1" applyBorder="1" applyAlignment="1">
      <alignment horizontal="center"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vertical="center"/>
    </xf>
    <xf numFmtId="176" fontId="2" fillId="2" borderId="9" xfId="0" applyFont="1" applyFill="1" applyBorder="1" applyAlignment="1">
      <alignment horizontal="center" vertical="center"/>
    </xf>
    <xf numFmtId="176" fontId="2" fillId="2" borderId="10" xfId="0" applyFont="1" applyFill="1" applyBorder="1" applyAlignment="1">
      <alignment horizontal="center" vertical="center"/>
    </xf>
    <xf numFmtId="176" fontId="2" fillId="2" borderId="11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vertical="center"/>
    </xf>
    <xf numFmtId="176" fontId="2" fillId="3" borderId="6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0" borderId="14" xfId="0" applyFont="1" applyBorder="1" applyAlignment="1">
      <alignment vertical="center"/>
    </xf>
    <xf numFmtId="176" fontId="2" fillId="3" borderId="12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horizontal="center" vertical="center"/>
    </xf>
    <xf numFmtId="176" fontId="5" fillId="2" borderId="0" xfId="0" applyFont="1" applyFill="1" applyBorder="1" applyAlignment="1">
      <alignment horizontal="center" vertical="center"/>
    </xf>
    <xf numFmtId="176" fontId="2" fillId="2" borderId="7" xfId="0" applyFont="1" applyFill="1" applyBorder="1" applyAlignment="1">
      <alignment vertical="center"/>
    </xf>
    <xf numFmtId="176" fontId="3" fillId="0" borderId="0" xfId="0" applyFont="1" applyAlignment="1">
      <alignment vertical="center"/>
    </xf>
    <xf numFmtId="176" fontId="2" fillId="0" borderId="0" xfId="0" applyFont="1" applyAlignment="1">
      <alignment horizontal="right" vertical="center"/>
    </xf>
    <xf numFmtId="176" fontId="2" fillId="0" borderId="0" xfId="0" applyFont="1" applyFill="1" applyBorder="1" applyAlignment="1">
      <alignment horizontal="left" vertical="center"/>
    </xf>
    <xf numFmtId="176" fontId="2" fillId="0" borderId="0" xfId="0" applyFont="1" applyAlignment="1">
      <alignment horizontal="left" vertical="center"/>
    </xf>
    <xf numFmtId="176" fontId="4" fillId="0" borderId="0" xfId="0" applyFont="1" applyFill="1" applyBorder="1" applyAlignment="1">
      <alignment horizontal="left" vertical="center"/>
    </xf>
    <xf numFmtId="176" fontId="4" fillId="0" borderId="0" xfId="0" applyFont="1" applyAlignment="1">
      <alignment vertical="center"/>
    </xf>
    <xf numFmtId="176" fontId="2" fillId="0" borderId="0" xfId="0" applyFont="1" applyFill="1" applyBorder="1" applyAlignment="1">
      <alignment horizontal="center"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15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7109375" style="9" customWidth="1"/>
    <col min="2" max="2" width="5.140625" style="9" customWidth="1"/>
    <col min="3" max="3" width="22.57421875" style="9" customWidth="1"/>
    <col min="4" max="4" width="12.28125" style="9" customWidth="1"/>
    <col min="5" max="7" width="12.7109375" style="9" customWidth="1"/>
    <col min="8" max="8" width="13.28125" style="9" customWidth="1"/>
    <col min="9" max="9" width="13.7109375" style="9" customWidth="1"/>
    <col min="10" max="13" width="11.7109375" style="9" customWidth="1"/>
    <col min="14" max="14" width="12.00390625" style="9" customWidth="1"/>
    <col min="15" max="16384" width="9.140625" style="9" customWidth="1"/>
  </cols>
  <sheetData>
    <row r="1" spans="1:15" ht="18" customHeight="1">
      <c r="A1" s="1"/>
      <c r="B1" s="3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 t="s">
        <v>47</v>
      </c>
      <c r="O2" s="1"/>
    </row>
    <row r="3" spans="1:15" ht="19.5" customHeight="1">
      <c r="A3" s="1"/>
      <c r="B3" s="37" t="s">
        <v>30</v>
      </c>
      <c r="C3" s="38"/>
      <c r="D3" s="2"/>
      <c r="E3" s="6"/>
      <c r="F3" s="4" t="s">
        <v>54</v>
      </c>
      <c r="G3" s="4"/>
      <c r="H3" s="2"/>
      <c r="I3" s="5" t="s">
        <v>55</v>
      </c>
      <c r="J3" s="6"/>
      <c r="K3" s="4"/>
      <c r="L3" s="4" t="s">
        <v>10</v>
      </c>
      <c r="M3" s="4"/>
      <c r="N3" s="8"/>
      <c r="O3" s="1"/>
    </row>
    <row r="4" spans="1:15" ht="19.5" customHeight="1">
      <c r="A4" s="1"/>
      <c r="B4" s="39"/>
      <c r="C4" s="40"/>
      <c r="D4" s="12" t="s">
        <v>53</v>
      </c>
      <c r="E4" s="13" t="s">
        <v>7</v>
      </c>
      <c r="F4" s="2" t="s">
        <v>8</v>
      </c>
      <c r="G4" s="28" t="s">
        <v>50</v>
      </c>
      <c r="H4" s="12" t="s">
        <v>9</v>
      </c>
      <c r="I4" s="13" t="s">
        <v>33</v>
      </c>
      <c r="J4" s="15"/>
      <c r="K4" s="2"/>
      <c r="L4" s="13"/>
      <c r="M4" s="2"/>
      <c r="N4" s="16"/>
      <c r="O4" s="1"/>
    </row>
    <row r="5" spans="1:15" ht="19.5" customHeight="1">
      <c r="A5" s="1"/>
      <c r="B5" s="39"/>
      <c r="C5" s="40"/>
      <c r="D5" s="12" t="s">
        <v>31</v>
      </c>
      <c r="E5" s="11"/>
      <c r="F5" s="29"/>
      <c r="G5" s="28" t="s">
        <v>49</v>
      </c>
      <c r="H5" s="29"/>
      <c r="I5" s="13" t="s">
        <v>20</v>
      </c>
      <c r="J5" s="15" t="s">
        <v>51</v>
      </c>
      <c r="K5" s="12" t="s">
        <v>34</v>
      </c>
      <c r="L5" s="13" t="s">
        <v>35</v>
      </c>
      <c r="M5" s="12" t="s">
        <v>36</v>
      </c>
      <c r="N5" s="17" t="s">
        <v>37</v>
      </c>
      <c r="O5" s="1"/>
    </row>
    <row r="6" spans="1:15" ht="19.5" customHeight="1">
      <c r="A6" s="1"/>
      <c r="B6" s="41"/>
      <c r="C6" s="42"/>
      <c r="D6" s="18" t="s">
        <v>21</v>
      </c>
      <c r="E6" s="19" t="s">
        <v>22</v>
      </c>
      <c r="F6" s="18" t="s">
        <v>23</v>
      </c>
      <c r="G6" s="19" t="s">
        <v>24</v>
      </c>
      <c r="H6" s="18" t="s">
        <v>25</v>
      </c>
      <c r="I6" s="19" t="s">
        <v>26</v>
      </c>
      <c r="J6" s="20"/>
      <c r="K6" s="18"/>
      <c r="L6" s="19"/>
      <c r="M6" s="18"/>
      <c r="N6" s="21"/>
      <c r="O6" s="1"/>
    </row>
    <row r="7" spans="1:15" ht="19.5" customHeight="1">
      <c r="A7" s="1"/>
      <c r="B7" s="22" t="s">
        <v>1</v>
      </c>
      <c r="C7" s="23" t="s">
        <v>18</v>
      </c>
      <c r="D7" s="24">
        <v>16903896</v>
      </c>
      <c r="E7" s="25">
        <v>622195</v>
      </c>
      <c r="F7" s="25">
        <v>1000000</v>
      </c>
      <c r="G7" s="25">
        <v>0</v>
      </c>
      <c r="H7" s="25">
        <v>0</v>
      </c>
      <c r="I7" s="25">
        <f>+D7+E7-F7+G7+H7</f>
        <v>16526091</v>
      </c>
      <c r="J7" s="25">
        <v>16526091</v>
      </c>
      <c r="K7" s="25">
        <v>0</v>
      </c>
      <c r="L7" s="25">
        <v>0</v>
      </c>
      <c r="M7" s="25">
        <v>0</v>
      </c>
      <c r="N7" s="25">
        <f>+I7-J7-K7-L7-M7</f>
        <v>0</v>
      </c>
      <c r="O7" s="1"/>
    </row>
    <row r="8" spans="1:15" ht="19.5" customHeight="1">
      <c r="A8" s="1"/>
      <c r="B8" s="22" t="s">
        <v>2</v>
      </c>
      <c r="C8" s="23" t="s">
        <v>45</v>
      </c>
      <c r="D8" s="25">
        <v>23340524</v>
      </c>
      <c r="E8" s="25">
        <v>141361</v>
      </c>
      <c r="F8" s="25">
        <v>6300000</v>
      </c>
      <c r="G8" s="25">
        <v>0</v>
      </c>
      <c r="H8" s="25">
        <v>0</v>
      </c>
      <c r="I8" s="25">
        <f>+D8+E8-F8+G8+H8</f>
        <v>17181885</v>
      </c>
      <c r="J8" s="25">
        <v>17181885</v>
      </c>
      <c r="K8" s="25">
        <v>0</v>
      </c>
      <c r="L8" s="25">
        <v>0</v>
      </c>
      <c r="M8" s="25">
        <v>0</v>
      </c>
      <c r="N8" s="25">
        <f>+I8-J8-K8-L8-M8</f>
        <v>0</v>
      </c>
      <c r="O8" s="1"/>
    </row>
    <row r="9" spans="1:15" ht="19.5" customHeight="1">
      <c r="A9" s="1"/>
      <c r="B9" s="22" t="s">
        <v>3</v>
      </c>
      <c r="C9" s="23" t="s">
        <v>5</v>
      </c>
      <c r="D9" s="25">
        <v>18457508</v>
      </c>
      <c r="E9" s="25">
        <v>3389291</v>
      </c>
      <c r="F9" s="25">
        <v>3522773</v>
      </c>
      <c r="G9" s="25">
        <v>0</v>
      </c>
      <c r="H9" s="25">
        <v>-3655</v>
      </c>
      <c r="I9" s="25">
        <f>+D9+E9-F9+G9+H9</f>
        <v>18320371</v>
      </c>
      <c r="J9" s="25">
        <v>18277507</v>
      </c>
      <c r="K9" s="25">
        <v>0</v>
      </c>
      <c r="L9" s="25">
        <v>0</v>
      </c>
      <c r="M9" s="25">
        <v>0</v>
      </c>
      <c r="N9" s="25">
        <f>+I9-J9-K9-L9-M9</f>
        <v>42864</v>
      </c>
      <c r="O9" s="1"/>
    </row>
    <row r="10" spans="1:15" ht="19.5" customHeight="1">
      <c r="A10" s="1"/>
      <c r="B10" s="26" t="s">
        <v>4</v>
      </c>
      <c r="C10" s="27" t="s">
        <v>6</v>
      </c>
      <c r="D10" s="25">
        <f>+D7+D8+D9</f>
        <v>58701928</v>
      </c>
      <c r="E10" s="25">
        <f aca="true" t="shared" si="0" ref="E10:N10">+E7+E8+E9</f>
        <v>4152847</v>
      </c>
      <c r="F10" s="25">
        <f t="shared" si="0"/>
        <v>10822773</v>
      </c>
      <c r="G10" s="25">
        <f t="shared" si="0"/>
        <v>0</v>
      </c>
      <c r="H10" s="25">
        <f t="shared" si="0"/>
        <v>-3655</v>
      </c>
      <c r="I10" s="25">
        <f t="shared" si="0"/>
        <v>52028347</v>
      </c>
      <c r="J10" s="25">
        <f t="shared" si="0"/>
        <v>51985483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42864</v>
      </c>
      <c r="O10" s="1"/>
    </row>
    <row r="11" spans="1:15" ht="12">
      <c r="A11" s="1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"/>
    </row>
    <row r="12" spans="1:15" ht="12">
      <c r="A12" s="33"/>
      <c r="B12" s="34" t="s">
        <v>29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"/>
    </row>
    <row r="13" spans="1:1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"/>
      <c r="B18" s="30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/>
      <c r="B19" s="1" t="s">
        <v>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1" t="s">
        <v>47</v>
      </c>
      <c r="O19" s="1"/>
    </row>
    <row r="20" spans="1:15" ht="19.5" customHeight="1">
      <c r="A20" s="1"/>
      <c r="B20" s="37" t="s">
        <v>30</v>
      </c>
      <c r="C20" s="38"/>
      <c r="D20" s="2"/>
      <c r="E20" s="3" t="s">
        <v>56</v>
      </c>
      <c r="F20" s="4"/>
      <c r="G20" s="2"/>
      <c r="H20" s="5" t="s">
        <v>55</v>
      </c>
      <c r="I20" s="6"/>
      <c r="J20" s="7" t="s">
        <v>44</v>
      </c>
      <c r="K20" s="4"/>
      <c r="L20" s="7"/>
      <c r="M20" s="4"/>
      <c r="N20" s="8"/>
      <c r="O20" s="1"/>
    </row>
    <row r="21" spans="1:15" ht="19.5" customHeight="1">
      <c r="A21" s="1"/>
      <c r="B21" s="39"/>
      <c r="C21" s="40"/>
      <c r="D21" s="12" t="s">
        <v>53</v>
      </c>
      <c r="E21" s="13" t="s">
        <v>7</v>
      </c>
      <c r="F21" s="14" t="s">
        <v>16</v>
      </c>
      <c r="G21" s="12" t="s">
        <v>9</v>
      </c>
      <c r="H21" s="13" t="s">
        <v>32</v>
      </c>
      <c r="I21" s="12"/>
      <c r="J21" s="15"/>
      <c r="K21" s="12"/>
      <c r="L21" s="13"/>
      <c r="M21" s="12"/>
      <c r="N21" s="16"/>
      <c r="O21" s="1"/>
    </row>
    <row r="22" spans="1:15" ht="19.5" customHeight="1">
      <c r="A22" s="1"/>
      <c r="B22" s="39"/>
      <c r="C22" s="40"/>
      <c r="D22" s="12" t="s">
        <v>31</v>
      </c>
      <c r="E22" s="11"/>
      <c r="F22" s="10"/>
      <c r="G22" s="12"/>
      <c r="H22" s="13" t="s">
        <v>27</v>
      </c>
      <c r="I22" s="12" t="s">
        <v>52</v>
      </c>
      <c r="J22" s="15" t="s">
        <v>39</v>
      </c>
      <c r="K22" s="12" t="s">
        <v>40</v>
      </c>
      <c r="L22" s="13" t="s">
        <v>41</v>
      </c>
      <c r="M22" s="12" t="s">
        <v>42</v>
      </c>
      <c r="N22" s="17" t="s">
        <v>43</v>
      </c>
      <c r="O22" s="1"/>
    </row>
    <row r="23" spans="1:15" ht="19.5" customHeight="1">
      <c r="A23" s="1"/>
      <c r="B23" s="41"/>
      <c r="C23" s="42"/>
      <c r="D23" s="18" t="s">
        <v>21</v>
      </c>
      <c r="E23" s="19" t="s">
        <v>22</v>
      </c>
      <c r="F23" s="20" t="s">
        <v>23</v>
      </c>
      <c r="G23" s="18" t="s">
        <v>24</v>
      </c>
      <c r="H23" s="19" t="s">
        <v>38</v>
      </c>
      <c r="I23" s="18"/>
      <c r="J23" s="20"/>
      <c r="K23" s="18"/>
      <c r="L23" s="19"/>
      <c r="M23" s="18"/>
      <c r="N23" s="21"/>
      <c r="O23" s="1"/>
    </row>
    <row r="24" spans="1:15" ht="19.5" customHeight="1">
      <c r="A24" s="1"/>
      <c r="B24" s="22" t="s">
        <v>11</v>
      </c>
      <c r="C24" s="23" t="s">
        <v>19</v>
      </c>
      <c r="D24" s="24">
        <v>11000000</v>
      </c>
      <c r="E24" s="25"/>
      <c r="F24" s="25">
        <v>0</v>
      </c>
      <c r="G24" s="25"/>
      <c r="H24" s="25">
        <f>+D24+E24-F24+G24</f>
        <v>11000000</v>
      </c>
      <c r="I24" s="25">
        <v>356477</v>
      </c>
      <c r="J24" s="25"/>
      <c r="K24" s="25"/>
      <c r="L24" s="25"/>
      <c r="M24" s="25">
        <v>8633523</v>
      </c>
      <c r="N24" s="25">
        <f>+H24-I24-J24-K24-L24-M24</f>
        <v>2010000</v>
      </c>
      <c r="O24" s="1"/>
    </row>
    <row r="25" spans="1:15" ht="19.5" customHeight="1">
      <c r="A25" s="1"/>
      <c r="B25" s="22" t="s">
        <v>13</v>
      </c>
      <c r="C25" s="23" t="s">
        <v>14</v>
      </c>
      <c r="D25" s="25">
        <v>500000</v>
      </c>
      <c r="E25" s="25"/>
      <c r="F25" s="25"/>
      <c r="G25" s="25"/>
      <c r="H25" s="25">
        <f>+D25+E25-F25+G25</f>
        <v>500000</v>
      </c>
      <c r="I25" s="25">
        <v>137703</v>
      </c>
      <c r="J25" s="25"/>
      <c r="K25" s="25"/>
      <c r="L25" s="25"/>
      <c r="M25" s="25"/>
      <c r="N25" s="25">
        <f>+H25-I25-J25-K25-L25-M25</f>
        <v>362297</v>
      </c>
      <c r="O25" s="1"/>
    </row>
    <row r="26" spans="1:15" ht="19.5" customHeight="1">
      <c r="A26" s="1"/>
      <c r="B26" s="26" t="s">
        <v>12</v>
      </c>
      <c r="C26" s="27" t="s">
        <v>15</v>
      </c>
      <c r="D26" s="25">
        <f>+D24+D25</f>
        <v>11500000</v>
      </c>
      <c r="E26" s="25">
        <f aca="true" t="shared" si="1" ref="E26:N26">+E24+E25</f>
        <v>0</v>
      </c>
      <c r="F26" s="25">
        <f t="shared" si="1"/>
        <v>0</v>
      </c>
      <c r="G26" s="25">
        <f t="shared" si="1"/>
        <v>0</v>
      </c>
      <c r="H26" s="25">
        <f t="shared" si="1"/>
        <v>11500000</v>
      </c>
      <c r="I26" s="25">
        <f t="shared" si="1"/>
        <v>494180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8633523</v>
      </c>
      <c r="N26" s="25">
        <f t="shared" si="1"/>
        <v>2372297</v>
      </c>
      <c r="O26" s="1"/>
    </row>
    <row r="27" spans="1:15" ht="12">
      <c r="A27" s="1"/>
      <c r="B27" s="36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"/>
    </row>
    <row r="28" spans="1:15" ht="12">
      <c r="A28" s="1"/>
      <c r="B28" s="34" t="s">
        <v>28</v>
      </c>
      <c r="C28" s="3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"/>
    </row>
    <row r="29" spans="1:15" ht="12">
      <c r="A29" s="1"/>
      <c r="B29" s="35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3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2">
    <mergeCell ref="B3:C6"/>
    <mergeCell ref="B20:C23"/>
  </mergeCells>
  <printOptions/>
  <pageMargins left="0.57" right="0.38" top="1" bottom="0.84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zaimu0010</cp:lastModifiedBy>
  <cp:lastPrinted>2003-03-10T01:48:37Z</cp:lastPrinted>
  <dcterms:created xsi:type="dcterms:W3CDTF">1999-10-08T09:09:14Z</dcterms:created>
  <dcterms:modified xsi:type="dcterms:W3CDTF">2004-03-30T05:07:08Z</dcterms:modified>
  <cp:category/>
  <cp:version/>
  <cp:contentType/>
  <cp:contentStatus/>
</cp:coreProperties>
</file>