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'Sheet1'!$B$1:$R$88</definedName>
  </definedNames>
  <calcPr fullCalcOnLoad="1"/>
</workbook>
</file>

<file path=xl/sharedStrings.xml><?xml version="1.0" encoding="utf-8"?>
<sst xmlns="http://schemas.openxmlformats.org/spreadsheetml/2006/main" count="93" uniqueCount="93">
  <si>
    <t>倉渕村</t>
  </si>
  <si>
    <t>榛東村</t>
  </si>
  <si>
    <t>吉岡町</t>
  </si>
  <si>
    <t>中里村</t>
  </si>
  <si>
    <t>板倉町</t>
  </si>
  <si>
    <t>邑楽町</t>
  </si>
  <si>
    <t>（勢）東村</t>
  </si>
  <si>
    <t>北群馬郡</t>
  </si>
  <si>
    <t>．</t>
  </si>
  <si>
    <t>（千円）</t>
  </si>
  <si>
    <t>（千円）</t>
  </si>
  <si>
    <t>消費総額</t>
  </si>
  <si>
    <t>日帰り客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</si>
  <si>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</si>
  <si>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</si>
  <si>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</si>
  <si>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</si>
  <si>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</si>
  <si>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</si>
  <si>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</si>
  <si>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</si>
  <si>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</si>
  <si>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</si>
  <si>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</si>
  <si>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</si>
  <si>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</si>
  <si>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</si>
  <si>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</si>
  <si>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</si>
  <si>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</si>
  <si>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</si>
  <si>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</si>
  <si>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</si>
  <si>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</si>
  <si>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勢多郡</t>
  </si>
  <si>
    <t>榛名町</t>
  </si>
  <si>
    <t>箕郷町</t>
  </si>
  <si>
    <t>群馬町</t>
  </si>
  <si>
    <t>群馬郡</t>
  </si>
  <si>
    <t>子持村</t>
  </si>
  <si>
    <t>小野上村</t>
  </si>
  <si>
    <t>伊香保町</t>
  </si>
  <si>
    <t>新町</t>
  </si>
  <si>
    <t>鬼石町</t>
  </si>
  <si>
    <t>吉井町</t>
  </si>
  <si>
    <t>万場町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</si>
  <si>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</si>
  <si>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</si>
  <si>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</si>
  <si>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</si>
  <si>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</si>
  <si>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</si>
  <si>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</si>
  <si>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</si>
  <si>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</si>
  <si>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</si>
  <si>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</si>
  <si>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</si>
  <si>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</si>
  <si>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</si>
  <si>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</si>
  <si>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</si>
  <si>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</si>
  <si>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</si>
  <si>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</si>
  <si>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</si>
  <si>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</si>
  <si>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</si>
  <si>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</si>
  <si>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</si>
  <si>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</si>
  <si>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</si>
  <si>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</si>
  <si>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</si>
  <si>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</si>
  <si>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</si>
  <si>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</si>
  <si>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</si>
  <si>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</si>
  <si>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</si>
  <si>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</si>
  <si>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</si>
  <si>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</si>
  <si>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</si>
  <si>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</si>
  <si>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明和町</t>
  </si>
  <si>
    <t>千代田町</t>
  </si>
  <si>
    <t>大泉町</t>
  </si>
  <si>
    <t>邑楽郡</t>
  </si>
  <si>
    <t>合計</t>
  </si>
  <si>
    <t>構成比</t>
  </si>
  <si>
    <t>平成９年度観光消費額推計表</t>
  </si>
  <si>
    <t>（３）観光消費額推計表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</si>
</sst>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thin"/>
      <bottom style="double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6" applyAlignment="1">
      <alignment/>
    </xf>
    <xf numFmtId="177" fontId="0" fillId="0" borderId="0" xfId="15" applyNumberFormat="1" applyAlignment="1">
      <alignment/>
    </xf>
    <xf numFmtId="176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3" fillId="0" borderId="2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76" fontId="3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08"/>
  <sheetViews>
    <sheetView tabSelected="1" workbookViewId="0" topLeftCell="A1">
      <selection activeCell="D89" sqref="D89"/>
    </sheetView>
  </sheetViews>
  <sheetFormatPr defaultColWidth="9.00390625" defaultRowHeight="13.5"/>
  <cols>
    <col min="1" max="1" width="2.625" style="0" customWidth="1"/>
    <col min="3" max="3" width="15.625" style="0" customWidth="1"/>
    <col min="4" max="5" width="12.625" style="0" customWidth="1"/>
    <col min="6" max="6" width="3.375" style="0" customWidth="1"/>
    <col min="8" max="8" width="11.625" style="0" bestFit="1" customWidth="1"/>
    <col min="10" max="10" width="15.50390625" style="0" customWidth="1"/>
    <col min="11" max="11" width="0.2421875" style="0" hidden="1" customWidth="1"/>
    <col min="12" max="16" width="9.00390625" style="0" hidden="1" customWidth="1"/>
    <col min="17" max="18" width="12.625" style="0" customWidth="1"/>
    <col min="19" max="19" width="3.25390625" style="0" customWidth="1"/>
  </cols>
  <sheetData>
    <row r="1" spans="2:18" ht="14.25" customHeight="1">
      <c r="B1" s="6" t="s">
        <v>92</v>
      </c>
      <c r="R1" s="5" t="s">
        <v>9</v>
      </c>
    </row>
    <row r="2" spans="2:18" ht="12" customHeight="1">
      <c r="B2" s="7"/>
      <c r="C2" s="7"/>
      <c r="D2" s="7"/>
      <c r="E2" s="7"/>
      <c r="R2" s="5"/>
    </row>
    <row r="3" spans="2:5" ht="12" customHeight="1">
      <c r="B3" s="7" t="s">
        <v>91</v>
      </c>
      <c r="C3" s="7"/>
      <c r="D3" s="7"/>
      <c r="E3" s="8" t="s">
        <v>10</v>
      </c>
    </row>
    <row r="4" spans="2:5" ht="12" customHeight="1">
      <c r="B4" s="9"/>
      <c r="C4" s="20"/>
      <c r="D4" s="34"/>
      <c r="E4" s="35"/>
    </row>
    <row r="5" spans="2:5" ht="12" customHeight="1">
      <c r="B5" s="10"/>
      <c r="C5" s="21" t="s">
        <v>11</v>
      </c>
      <c r="D5" s="22" t="s">
        <v>12</v>
      </c>
      <c r="E5" s="22" t="s">
        <v>13</v>
      </c>
    </row>
    <row r="6" spans="2:7" ht="12" customHeight="1">
      <c r="B6" s="23" t="s">
        <v>14</v>
      </c>
      <c r="C6" s="11">
        <f>D6+E6</f>
        <v>9334938</v>
      </c>
      <c r="D6" s="12">
        <v>5458818</v>
      </c>
      <c r="E6" s="12">
        <v>3876120</v>
      </c>
      <c r="G6" s="2"/>
    </row>
    <row r="7" spans="2:7" ht="12" customHeight="1">
      <c r="B7" s="23" t="s">
        <v>15</v>
      </c>
      <c r="C7" s="11">
        <f aca="true" t="shared" si="0" ref="C7:C69">D7+E7</f>
        <v>13687685</v>
      </c>
      <c r="D7" s="12">
        <v>13662420</v>
      </c>
      <c r="E7" s="12">
        <v>25265</v>
      </c>
      <c r="G7" s="2"/>
    </row>
    <row r="8" spans="2:7" ht="12" customHeight="1">
      <c r="B8" s="23" t="s">
        <v>16</v>
      </c>
      <c r="C8" s="11">
        <f t="shared" si="0"/>
        <v>2595902</v>
      </c>
      <c r="D8" s="12">
        <v>1609949</v>
      </c>
      <c r="E8" s="12">
        <v>985953</v>
      </c>
      <c r="G8" s="2"/>
    </row>
    <row r="9" spans="2:7" ht="12" customHeight="1">
      <c r="B9" s="23" t="s">
        <v>17</v>
      </c>
      <c r="C9" s="11">
        <f t="shared" si="0"/>
        <v>251232</v>
      </c>
      <c r="D9" s="12">
        <v>251232</v>
      </c>
      <c r="E9" s="12"/>
      <c r="G9" s="2"/>
    </row>
    <row r="10" spans="2:7" ht="12" customHeight="1">
      <c r="B10" s="23" t="s">
        <v>18</v>
      </c>
      <c r="C10" s="11">
        <f t="shared" si="0"/>
        <v>675835</v>
      </c>
      <c r="D10" s="12">
        <v>482900</v>
      </c>
      <c r="E10" s="12">
        <v>192935</v>
      </c>
      <c r="G10" s="2"/>
    </row>
    <row r="11" spans="2:7" ht="12" customHeight="1">
      <c r="B11" s="23" t="s">
        <v>19</v>
      </c>
      <c r="C11" s="11">
        <f t="shared" si="0"/>
        <v>3153694</v>
      </c>
      <c r="D11" s="12">
        <v>2978192</v>
      </c>
      <c r="E11" s="12">
        <v>175502</v>
      </c>
      <c r="G11" s="2"/>
    </row>
    <row r="12" spans="2:7" ht="12" customHeight="1">
      <c r="B12" s="23" t="s">
        <v>20</v>
      </c>
      <c r="C12" s="11">
        <f t="shared" si="0"/>
        <v>1389000</v>
      </c>
      <c r="D12" s="12">
        <v>1200000</v>
      </c>
      <c r="E12" s="12">
        <v>189000</v>
      </c>
      <c r="G12" s="2"/>
    </row>
    <row r="13" spans="2:7" ht="12" customHeight="1">
      <c r="B13" s="23" t="s">
        <v>21</v>
      </c>
      <c r="C13" s="11">
        <f t="shared" si="0"/>
        <v>1299480</v>
      </c>
      <c r="D13" s="12">
        <v>1299480</v>
      </c>
      <c r="E13" s="12"/>
      <c r="G13" s="2"/>
    </row>
    <row r="14" spans="2:7" ht="12" customHeight="1">
      <c r="B14" s="23" t="s">
        <v>22</v>
      </c>
      <c r="C14" s="11">
        <f t="shared" si="0"/>
        <v>574984</v>
      </c>
      <c r="D14" s="12">
        <v>220384</v>
      </c>
      <c r="E14" s="12">
        <v>354600</v>
      </c>
      <c r="G14" s="2"/>
    </row>
    <row r="15" spans="2:7" ht="12" customHeight="1">
      <c r="B15" s="23" t="s">
        <v>23</v>
      </c>
      <c r="C15" s="11">
        <f t="shared" si="0"/>
        <v>2275607</v>
      </c>
      <c r="D15" s="12">
        <v>1971611</v>
      </c>
      <c r="E15" s="12">
        <v>303996</v>
      </c>
      <c r="G15" s="2"/>
    </row>
    <row r="16" spans="2:7" ht="12" customHeight="1" thickBot="1">
      <c r="B16" s="24" t="s">
        <v>24</v>
      </c>
      <c r="C16" s="31">
        <f t="shared" si="0"/>
        <v>3956803</v>
      </c>
      <c r="D16" s="13">
        <v>423998</v>
      </c>
      <c r="E16" s="13">
        <v>3532805</v>
      </c>
      <c r="G16" s="2"/>
    </row>
    <row r="17" spans="2:7" ht="12" customHeight="1" thickBot="1" thickTop="1">
      <c r="B17" s="25" t="s">
        <v>25</v>
      </c>
      <c r="C17" s="32">
        <f>SUM(C6:C16)</f>
        <v>39195160</v>
      </c>
      <c r="D17" s="32">
        <f>SUM(D6:D16)</f>
        <v>29558984</v>
      </c>
      <c r="E17" s="32">
        <f>SUM(E6:E16)</f>
        <v>9636176</v>
      </c>
      <c r="G17" s="2"/>
    </row>
    <row r="18" spans="2:7" ht="12" customHeight="1">
      <c r="B18" s="26" t="s">
        <v>26</v>
      </c>
      <c r="C18" s="30"/>
      <c r="D18" s="14"/>
      <c r="E18" s="14"/>
      <c r="G18" s="2"/>
    </row>
    <row r="19" spans="2:7" ht="12" customHeight="1">
      <c r="B19" s="23" t="s">
        <v>27</v>
      </c>
      <c r="C19" s="11">
        <f t="shared" si="0"/>
        <v>377620</v>
      </c>
      <c r="D19" s="12">
        <v>249382</v>
      </c>
      <c r="E19" s="12">
        <v>128238</v>
      </c>
      <c r="G19" s="2"/>
    </row>
    <row r="20" spans="2:7" ht="12" customHeight="1">
      <c r="B20" s="23" t="s">
        <v>28</v>
      </c>
      <c r="C20" s="11">
        <f t="shared" si="0"/>
        <v>668958</v>
      </c>
      <c r="D20" s="12">
        <v>72600</v>
      </c>
      <c r="E20" s="12">
        <v>596358</v>
      </c>
      <c r="G20" s="2"/>
    </row>
    <row r="21" spans="2:7" ht="12" customHeight="1">
      <c r="B21" s="23" t="s">
        <v>29</v>
      </c>
      <c r="C21" s="11">
        <f t="shared" si="0"/>
        <v>351860</v>
      </c>
      <c r="D21" s="12">
        <v>350101</v>
      </c>
      <c r="E21" s="12">
        <v>1759</v>
      </c>
      <c r="G21" s="2"/>
    </row>
    <row r="22" spans="2:7" ht="12" customHeight="1">
      <c r="B22" s="23" t="s">
        <v>30</v>
      </c>
      <c r="C22" s="11">
        <f t="shared" si="0"/>
        <v>932178</v>
      </c>
      <c r="D22" s="12">
        <v>601122</v>
      </c>
      <c r="E22" s="12">
        <v>331056</v>
      </c>
      <c r="G22" s="2"/>
    </row>
    <row r="23" spans="2:7" ht="12" customHeight="1">
      <c r="B23" s="23" t="s">
        <v>31</v>
      </c>
      <c r="C23" s="11"/>
      <c r="D23" s="12"/>
      <c r="E23" s="12"/>
      <c r="G23" s="2"/>
    </row>
    <row r="24" spans="2:7" ht="12" customHeight="1">
      <c r="B24" s="23" t="s">
        <v>32</v>
      </c>
      <c r="C24" s="11">
        <f t="shared" si="0"/>
        <v>78924</v>
      </c>
      <c r="D24" s="12">
        <v>69964</v>
      </c>
      <c r="E24" s="12">
        <v>8960</v>
      </c>
      <c r="G24" s="2"/>
    </row>
    <row r="25" spans="2:7" ht="12" customHeight="1">
      <c r="B25" s="23" t="s">
        <v>33</v>
      </c>
      <c r="C25" s="11">
        <f t="shared" si="0"/>
        <v>367489</v>
      </c>
      <c r="D25" s="12">
        <v>220354</v>
      </c>
      <c r="E25" s="12">
        <v>147135</v>
      </c>
      <c r="G25" s="2"/>
    </row>
    <row r="26" spans="2:7" ht="12" customHeight="1" thickBot="1">
      <c r="B26" s="24" t="s">
        <v>6</v>
      </c>
      <c r="C26" s="31">
        <f t="shared" si="0"/>
        <v>1354735</v>
      </c>
      <c r="D26" s="13">
        <v>1033600</v>
      </c>
      <c r="E26" s="13">
        <v>321135</v>
      </c>
      <c r="G26" s="2"/>
    </row>
    <row r="27" spans="2:7" ht="12" customHeight="1" thickBot="1" thickTop="1">
      <c r="B27" s="25" t="s">
        <v>34</v>
      </c>
      <c r="C27" s="32">
        <f>SUM(C18:C26)</f>
        <v>4131764</v>
      </c>
      <c r="D27" s="32">
        <f>SUM(D18:D26)</f>
        <v>2597123</v>
      </c>
      <c r="E27" s="32">
        <f>SUM(E18:E26)</f>
        <v>1534641</v>
      </c>
      <c r="G27" s="2"/>
    </row>
    <row r="28" spans="2:7" ht="12" customHeight="1">
      <c r="B28" s="26" t="s">
        <v>35</v>
      </c>
      <c r="C28" s="30">
        <f t="shared" si="0"/>
        <v>5618523</v>
      </c>
      <c r="D28" s="14">
        <v>3124214</v>
      </c>
      <c r="E28" s="14">
        <v>2494309</v>
      </c>
      <c r="G28" s="2"/>
    </row>
    <row r="29" spans="2:7" ht="12" customHeight="1">
      <c r="B29" s="23" t="s">
        <v>0</v>
      </c>
      <c r="C29" s="11">
        <f t="shared" si="0"/>
        <v>512206</v>
      </c>
      <c r="D29" s="12">
        <v>190915</v>
      </c>
      <c r="E29" s="12">
        <v>321291</v>
      </c>
      <c r="G29" s="2"/>
    </row>
    <row r="30" spans="2:7" ht="12" customHeight="1">
      <c r="B30" s="23" t="s">
        <v>36</v>
      </c>
      <c r="C30" s="11">
        <f t="shared" si="0"/>
        <v>16000</v>
      </c>
      <c r="D30" s="12">
        <v>16000</v>
      </c>
      <c r="E30" s="12"/>
      <c r="G30" s="2"/>
    </row>
    <row r="31" spans="2:7" ht="12" customHeight="1" thickBot="1">
      <c r="B31" s="24" t="s">
        <v>37</v>
      </c>
      <c r="C31" s="31">
        <f t="shared" si="0"/>
        <v>194900</v>
      </c>
      <c r="D31" s="13">
        <v>194900</v>
      </c>
      <c r="E31" s="13"/>
      <c r="G31" s="2"/>
    </row>
    <row r="32" spans="2:7" ht="12" customHeight="1" thickBot="1" thickTop="1">
      <c r="B32" s="25" t="s">
        <v>38</v>
      </c>
      <c r="C32" s="32">
        <f>SUM(C28:C31)</f>
        <v>6341629</v>
      </c>
      <c r="D32" s="32">
        <f>SUM(D28:D31)</f>
        <v>3526029</v>
      </c>
      <c r="E32" s="32">
        <f>SUM(E28:E31)</f>
        <v>2815600</v>
      </c>
      <c r="G32" s="2"/>
    </row>
    <row r="33" spans="2:7" ht="12" customHeight="1">
      <c r="B33" s="26" t="s">
        <v>39</v>
      </c>
      <c r="C33" s="30">
        <f t="shared" si="0"/>
        <v>25485</v>
      </c>
      <c r="D33" s="14">
        <v>25485</v>
      </c>
      <c r="E33" s="14"/>
      <c r="G33" s="2"/>
    </row>
    <row r="34" spans="2:7" ht="12" customHeight="1">
      <c r="B34" s="23" t="s">
        <v>40</v>
      </c>
      <c r="C34" s="11">
        <f t="shared" si="0"/>
        <v>597915</v>
      </c>
      <c r="D34" s="12">
        <v>263479</v>
      </c>
      <c r="E34" s="12">
        <v>334436</v>
      </c>
      <c r="G34" s="2"/>
    </row>
    <row r="35" spans="2:7" ht="12" customHeight="1">
      <c r="B35" s="23" t="s">
        <v>41</v>
      </c>
      <c r="C35" s="11">
        <f t="shared" si="0"/>
        <v>19132383</v>
      </c>
      <c r="D35" s="12">
        <v>1509036</v>
      </c>
      <c r="E35" s="12">
        <v>17623347</v>
      </c>
      <c r="G35" s="2"/>
    </row>
    <row r="36" spans="2:7" ht="12" customHeight="1">
      <c r="B36" s="23" t="s">
        <v>1</v>
      </c>
      <c r="C36" s="11">
        <f t="shared" si="0"/>
        <v>206753</v>
      </c>
      <c r="D36" s="12">
        <v>206753</v>
      </c>
      <c r="E36" s="12"/>
      <c r="G36" s="2"/>
    </row>
    <row r="37" spans="2:7" ht="12" customHeight="1" thickBot="1">
      <c r="B37" s="24" t="s">
        <v>2</v>
      </c>
      <c r="C37" s="31">
        <f t="shared" si="0"/>
        <v>18000</v>
      </c>
      <c r="D37" s="13">
        <v>18000</v>
      </c>
      <c r="E37" s="13"/>
      <c r="G37" s="2"/>
    </row>
    <row r="38" spans="2:7" ht="12" customHeight="1" thickBot="1" thickTop="1">
      <c r="B38" s="25" t="s">
        <v>7</v>
      </c>
      <c r="C38" s="32">
        <f>SUM(C33:C37)</f>
        <v>19980536</v>
      </c>
      <c r="D38" s="32">
        <f>SUM(D33:D37)</f>
        <v>2022753</v>
      </c>
      <c r="E38" s="32">
        <f>SUM(E33:E37)</f>
        <v>17957783</v>
      </c>
      <c r="G38" s="2"/>
    </row>
    <row r="39" spans="2:7" ht="12" customHeight="1">
      <c r="B39" s="26" t="s">
        <v>42</v>
      </c>
      <c r="C39" s="30"/>
      <c r="D39" s="14"/>
      <c r="E39" s="14"/>
      <c r="G39" s="2"/>
    </row>
    <row r="40" spans="2:7" ht="12" customHeight="1">
      <c r="B40" s="23" t="s">
        <v>43</v>
      </c>
      <c r="C40" s="11">
        <f t="shared" si="0"/>
        <v>946133</v>
      </c>
      <c r="D40" s="12">
        <v>629368</v>
      </c>
      <c r="E40" s="12">
        <v>316765</v>
      </c>
      <c r="G40" s="2"/>
    </row>
    <row r="41" spans="2:7" ht="12" customHeight="1">
      <c r="B41" s="23" t="s">
        <v>44</v>
      </c>
      <c r="C41" s="11">
        <f t="shared" si="0"/>
        <v>290145</v>
      </c>
      <c r="D41" s="12">
        <v>112037</v>
      </c>
      <c r="E41" s="12">
        <v>178108</v>
      </c>
      <c r="G41" s="2"/>
    </row>
    <row r="42" spans="2:7" ht="12" customHeight="1">
      <c r="B42" s="23" t="s">
        <v>45</v>
      </c>
      <c r="C42" s="11">
        <f t="shared" si="0"/>
        <v>328910</v>
      </c>
      <c r="D42" s="12">
        <v>75960</v>
      </c>
      <c r="E42" s="12">
        <v>252950</v>
      </c>
      <c r="G42" s="2"/>
    </row>
    <row r="43" spans="2:7" ht="12" customHeight="1">
      <c r="B43" s="23" t="s">
        <v>3</v>
      </c>
      <c r="C43" s="11">
        <f t="shared" si="0"/>
        <v>49008</v>
      </c>
      <c r="D43" s="12">
        <v>35226</v>
      </c>
      <c r="E43" s="12">
        <v>13782</v>
      </c>
      <c r="G43" s="2"/>
    </row>
    <row r="44" spans="2:7" ht="12" customHeight="1" thickBot="1">
      <c r="B44" s="24" t="s">
        <v>46</v>
      </c>
      <c r="C44" s="31">
        <f t="shared" si="0"/>
        <v>498554</v>
      </c>
      <c r="D44" s="13">
        <v>224917</v>
      </c>
      <c r="E44" s="13">
        <v>273637</v>
      </c>
      <c r="G44" s="2"/>
    </row>
    <row r="45" spans="2:7" ht="12" customHeight="1" thickBot="1" thickTop="1">
      <c r="B45" s="25" t="s">
        <v>47</v>
      </c>
      <c r="C45" s="32">
        <f>SUM(C39:C44)</f>
        <v>2112750</v>
      </c>
      <c r="D45" s="32">
        <f>SUM(D39:D44)</f>
        <v>1077508</v>
      </c>
      <c r="E45" s="32">
        <f>SUM(E39:E44)</f>
        <v>1035242</v>
      </c>
      <c r="G45" s="2"/>
    </row>
    <row r="46" spans="2:7" ht="12" customHeight="1">
      <c r="B46" s="26" t="s">
        <v>48</v>
      </c>
      <c r="C46" s="30">
        <f t="shared" si="0"/>
        <v>290458</v>
      </c>
      <c r="D46" s="14">
        <v>162287</v>
      </c>
      <c r="E46" s="14">
        <v>128171</v>
      </c>
      <c r="G46" s="2"/>
    </row>
    <row r="47" spans="2:8" ht="12" customHeight="1">
      <c r="B47" s="23" t="s">
        <v>49</v>
      </c>
      <c r="C47" s="11">
        <f t="shared" si="0"/>
        <v>373000</v>
      </c>
      <c r="D47" s="12">
        <v>309000</v>
      </c>
      <c r="E47" s="12">
        <v>64000</v>
      </c>
      <c r="G47" s="2"/>
      <c r="H47" s="1"/>
    </row>
    <row r="48" spans="2:8" ht="12" customHeight="1">
      <c r="B48" s="23" t="s">
        <v>50</v>
      </c>
      <c r="C48" s="11">
        <f t="shared" si="0"/>
        <v>60050</v>
      </c>
      <c r="D48" s="12">
        <v>24580</v>
      </c>
      <c r="E48" s="12">
        <v>35470</v>
      </c>
      <c r="G48" s="2"/>
      <c r="H48" s="3"/>
    </row>
    <row r="49" spans="2:8" ht="12" customHeight="1" thickBot="1">
      <c r="B49" s="24" t="s">
        <v>51</v>
      </c>
      <c r="C49" s="31">
        <f t="shared" si="0"/>
        <v>440685</v>
      </c>
      <c r="D49" s="13">
        <v>314277</v>
      </c>
      <c r="E49" s="13">
        <v>126408</v>
      </c>
      <c r="G49" s="2"/>
      <c r="H49" s="4"/>
    </row>
    <row r="50" spans="2:8" ht="12" customHeight="1" thickBot="1" thickTop="1">
      <c r="B50" s="25" t="s">
        <v>52</v>
      </c>
      <c r="C50" s="32">
        <f>SUM(C46:C49)</f>
        <v>1164193</v>
      </c>
      <c r="D50" s="32">
        <f>SUM(D46:D49)</f>
        <v>810144</v>
      </c>
      <c r="E50" s="32">
        <f>SUM(E46:E49)</f>
        <v>354049</v>
      </c>
      <c r="G50" s="2"/>
      <c r="H50" s="3"/>
    </row>
    <row r="51" spans="2:8" ht="12" customHeight="1" thickBot="1">
      <c r="B51" s="27" t="s">
        <v>53</v>
      </c>
      <c r="C51" s="33">
        <f t="shared" si="0"/>
        <v>221021</v>
      </c>
      <c r="D51" s="15">
        <v>31577</v>
      </c>
      <c r="E51" s="15">
        <v>189444</v>
      </c>
      <c r="G51" s="2"/>
      <c r="H51" s="4"/>
    </row>
    <row r="52" spans="2:8" ht="12" customHeight="1" thickBot="1" thickTop="1">
      <c r="B52" s="25" t="s">
        <v>54</v>
      </c>
      <c r="C52" s="32">
        <f>SUM(C51)</f>
        <v>221021</v>
      </c>
      <c r="D52" s="32">
        <f>SUM(D51)</f>
        <v>31577</v>
      </c>
      <c r="E52" s="32">
        <f>SUM(E51)</f>
        <v>189444</v>
      </c>
      <c r="G52" s="2"/>
      <c r="H52" s="4"/>
    </row>
    <row r="53" spans="2:8" ht="12" customHeight="1">
      <c r="B53" s="26" t="s">
        <v>55</v>
      </c>
      <c r="C53" s="30">
        <f t="shared" si="0"/>
        <v>6973522</v>
      </c>
      <c r="D53" s="14">
        <v>87507</v>
      </c>
      <c r="E53" s="14">
        <v>6886015</v>
      </c>
      <c r="G53" s="2"/>
      <c r="H53" s="4"/>
    </row>
    <row r="54" spans="2:8" ht="12" customHeight="1">
      <c r="B54" s="23" t="s">
        <v>56</v>
      </c>
      <c r="C54" s="11">
        <f t="shared" si="0"/>
        <v>63369</v>
      </c>
      <c r="D54" s="12">
        <v>58041</v>
      </c>
      <c r="E54" s="12">
        <v>5328</v>
      </c>
      <c r="G54" s="2"/>
      <c r="H54" s="4"/>
    </row>
    <row r="55" spans="2:8" ht="12" customHeight="1">
      <c r="B55" s="23" t="s">
        <v>57</v>
      </c>
      <c r="C55" s="11">
        <f t="shared" si="0"/>
        <v>732000</v>
      </c>
      <c r="D55" s="12">
        <v>184600</v>
      </c>
      <c r="E55" s="12">
        <v>547400</v>
      </c>
      <c r="G55" s="2"/>
      <c r="H55" s="4"/>
    </row>
    <row r="56" spans="2:8" ht="12" customHeight="1">
      <c r="B56" s="23" t="s">
        <v>58</v>
      </c>
      <c r="C56" s="11">
        <f t="shared" si="0"/>
        <v>1913594</v>
      </c>
      <c r="D56" s="12">
        <v>919715</v>
      </c>
      <c r="E56" s="12">
        <v>993879</v>
      </c>
      <c r="G56" s="2"/>
      <c r="H56" s="4"/>
    </row>
    <row r="57" spans="2:8" ht="12" customHeight="1">
      <c r="B57" s="23" t="s">
        <v>59</v>
      </c>
      <c r="C57" s="11">
        <f t="shared" si="0"/>
        <v>8786825</v>
      </c>
      <c r="D57" s="12">
        <v>2561459</v>
      </c>
      <c r="E57" s="12">
        <v>6225366</v>
      </c>
      <c r="G57" s="2"/>
      <c r="H57" s="4"/>
    </row>
    <row r="58" spans="2:8" ht="12" customHeight="1">
      <c r="B58" s="23" t="s">
        <v>60</v>
      </c>
      <c r="C58" s="11">
        <f t="shared" si="0"/>
        <v>20026950</v>
      </c>
      <c r="D58" s="12">
        <v>1977370</v>
      </c>
      <c r="E58" s="12">
        <v>18049580</v>
      </c>
      <c r="G58" s="2"/>
      <c r="H58" s="4"/>
    </row>
    <row r="59" spans="2:8" ht="12" customHeight="1">
      <c r="B59" s="23" t="s">
        <v>61</v>
      </c>
      <c r="C59" s="11">
        <f t="shared" si="0"/>
        <v>474000</v>
      </c>
      <c r="D59" s="12">
        <v>135800</v>
      </c>
      <c r="E59" s="12">
        <v>338200</v>
      </c>
      <c r="G59" s="2"/>
      <c r="H59" s="3"/>
    </row>
    <row r="60" spans="2:8" ht="12" customHeight="1" thickBot="1">
      <c r="B60" s="24" t="s">
        <v>62</v>
      </c>
      <c r="C60" s="31">
        <f t="shared" si="0"/>
        <v>438698</v>
      </c>
      <c r="D60" s="13">
        <v>328138</v>
      </c>
      <c r="E60" s="13">
        <v>110560</v>
      </c>
      <c r="G60" s="2"/>
      <c r="H60" s="1"/>
    </row>
    <row r="61" spans="2:8" ht="12" customHeight="1" thickBot="1" thickTop="1">
      <c r="B61" s="25" t="s">
        <v>63</v>
      </c>
      <c r="C61" s="32">
        <f>SUM(C53:C60)</f>
        <v>39408958</v>
      </c>
      <c r="D61" s="32">
        <f>SUM(D53:D60)</f>
        <v>6252630</v>
      </c>
      <c r="E61" s="32">
        <f>SUM(E53:E60)</f>
        <v>33156328</v>
      </c>
      <c r="G61" s="2"/>
      <c r="H61" s="1"/>
    </row>
    <row r="62" spans="2:8" ht="12" customHeight="1">
      <c r="B62" s="26" t="s">
        <v>64</v>
      </c>
      <c r="C62" s="30">
        <f t="shared" si="0"/>
        <v>380928</v>
      </c>
      <c r="D62" s="12">
        <v>380928</v>
      </c>
      <c r="E62" s="14"/>
      <c r="G62" s="2"/>
      <c r="H62" s="1"/>
    </row>
    <row r="63" spans="2:8" ht="12" customHeight="1">
      <c r="B63" s="23" t="s">
        <v>65</v>
      </c>
      <c r="C63" s="11">
        <f t="shared" si="0"/>
        <v>2921894</v>
      </c>
      <c r="D63" s="12">
        <v>704694</v>
      </c>
      <c r="E63" s="12">
        <v>2217200</v>
      </c>
      <c r="G63" s="2"/>
      <c r="H63" s="1"/>
    </row>
    <row r="64" spans="2:8" ht="12" customHeight="1">
      <c r="B64" s="23" t="s">
        <v>66</v>
      </c>
      <c r="C64" s="11">
        <f t="shared" si="0"/>
        <v>7838957</v>
      </c>
      <c r="D64" s="12">
        <v>4056644</v>
      </c>
      <c r="E64" s="12">
        <v>3782313</v>
      </c>
      <c r="G64" s="2"/>
      <c r="H64" s="1"/>
    </row>
    <row r="65" spans="2:8" ht="12" customHeight="1">
      <c r="B65" s="23" t="s">
        <v>67</v>
      </c>
      <c r="C65" s="11">
        <f t="shared" si="0"/>
        <v>2240418</v>
      </c>
      <c r="D65" s="12">
        <v>661194</v>
      </c>
      <c r="E65" s="12">
        <v>1579224</v>
      </c>
      <c r="G65" s="2"/>
      <c r="H65" s="1"/>
    </row>
    <row r="66" spans="2:8" ht="12" customHeight="1">
      <c r="B66" s="23" t="s">
        <v>68</v>
      </c>
      <c r="C66" s="11">
        <f t="shared" si="0"/>
        <v>521547</v>
      </c>
      <c r="D66" s="12">
        <v>42247</v>
      </c>
      <c r="E66" s="12">
        <v>479300</v>
      </c>
      <c r="G66" s="2"/>
      <c r="H66" s="1"/>
    </row>
    <row r="67" spans="2:8" ht="12" customHeight="1">
      <c r="B67" s="23" t="s">
        <v>69</v>
      </c>
      <c r="C67" s="11">
        <f t="shared" si="0"/>
        <v>17461307</v>
      </c>
      <c r="D67" s="12">
        <v>4388307</v>
      </c>
      <c r="E67" s="12">
        <v>13073000</v>
      </c>
      <c r="G67" s="2"/>
      <c r="H67" s="1"/>
    </row>
    <row r="68" spans="2:8" ht="12" customHeight="1">
      <c r="B68" s="23" t="s">
        <v>70</v>
      </c>
      <c r="C68" s="11">
        <f t="shared" si="0"/>
        <v>5970841</v>
      </c>
      <c r="D68" s="12">
        <v>1652415</v>
      </c>
      <c r="E68" s="12">
        <v>4318426</v>
      </c>
      <c r="G68" s="2"/>
      <c r="H68" s="3"/>
    </row>
    <row r="69" spans="2:8" ht="12" customHeight="1" thickBot="1">
      <c r="B69" s="24" t="s">
        <v>71</v>
      </c>
      <c r="C69" s="31">
        <f t="shared" si="0"/>
        <v>158633</v>
      </c>
      <c r="D69" s="13">
        <v>100422</v>
      </c>
      <c r="E69" s="13">
        <v>58211</v>
      </c>
      <c r="G69" s="2"/>
      <c r="H69" s="4"/>
    </row>
    <row r="70" spans="2:8" ht="12" customHeight="1" thickBot="1" thickTop="1">
      <c r="B70" s="25" t="s">
        <v>72</v>
      </c>
      <c r="C70" s="32">
        <f>SUM(C62:C69)</f>
        <v>37494525</v>
      </c>
      <c r="D70" s="32">
        <f>SUM(D62:D69)</f>
        <v>11986851</v>
      </c>
      <c r="E70" s="32">
        <f>SUM(E62:E69)</f>
        <v>25507674</v>
      </c>
      <c r="G70" s="2"/>
      <c r="H70" s="4"/>
    </row>
    <row r="71" spans="2:8" ht="12" customHeight="1">
      <c r="B71" s="26" t="s">
        <v>73</v>
      </c>
      <c r="C71" s="30"/>
      <c r="D71" s="14"/>
      <c r="E71" s="14"/>
      <c r="G71" s="2"/>
      <c r="H71" s="4"/>
    </row>
    <row r="72" spans="2:8" ht="12" customHeight="1">
      <c r="B72" s="23" t="s">
        <v>74</v>
      </c>
      <c r="C72" s="11">
        <f aca="true" t="shared" si="1" ref="C72:C87">D72+E72</f>
        <v>30600</v>
      </c>
      <c r="D72" s="12">
        <v>30600</v>
      </c>
      <c r="E72" s="12"/>
      <c r="G72" s="2"/>
      <c r="H72" s="4"/>
    </row>
    <row r="73" spans="2:8" ht="12" customHeight="1">
      <c r="B73" s="23" t="s">
        <v>75</v>
      </c>
      <c r="C73" s="11">
        <f t="shared" si="1"/>
        <v>191000</v>
      </c>
      <c r="D73" s="12">
        <v>191000</v>
      </c>
      <c r="E73" s="12"/>
      <c r="G73" s="2"/>
      <c r="H73" s="3"/>
    </row>
    <row r="74" spans="2:8" ht="12" customHeight="1" thickBot="1">
      <c r="B74" s="24" t="s">
        <v>76</v>
      </c>
      <c r="C74" s="31">
        <f t="shared" si="1"/>
        <v>39200</v>
      </c>
      <c r="D74" s="13">
        <v>39200</v>
      </c>
      <c r="E74" s="13"/>
      <c r="G74" s="2"/>
      <c r="H74" s="4"/>
    </row>
    <row r="75" spans="2:8" ht="12" customHeight="1" thickBot="1" thickTop="1">
      <c r="B75" s="25" t="s">
        <v>77</v>
      </c>
      <c r="C75" s="32">
        <f>SUM(C71:C74)</f>
        <v>260800</v>
      </c>
      <c r="D75" s="32">
        <f>SUM(D71:D74)</f>
        <v>260800</v>
      </c>
      <c r="E75" s="32"/>
      <c r="G75" s="2"/>
      <c r="H75" s="4"/>
    </row>
    <row r="76" spans="2:8" ht="12" customHeight="1">
      <c r="B76" s="26" t="s">
        <v>78</v>
      </c>
      <c r="C76" s="30">
        <f t="shared" si="1"/>
        <v>7347</v>
      </c>
      <c r="D76" s="14">
        <v>7347</v>
      </c>
      <c r="E76" s="14"/>
      <c r="G76" s="2"/>
      <c r="H76" s="4"/>
    </row>
    <row r="77" spans="2:8" ht="12" customHeight="1">
      <c r="B77" s="23" t="s">
        <v>79</v>
      </c>
      <c r="C77" s="11">
        <f t="shared" si="1"/>
        <v>51600</v>
      </c>
      <c r="D77" s="12">
        <v>51600</v>
      </c>
      <c r="E77" s="12"/>
      <c r="G77" s="2"/>
      <c r="H77" s="4"/>
    </row>
    <row r="78" spans="2:8" ht="12" customHeight="1">
      <c r="B78" s="23" t="s">
        <v>80</v>
      </c>
      <c r="C78" s="11">
        <f t="shared" si="1"/>
        <v>1323830</v>
      </c>
      <c r="D78" s="12">
        <v>484250</v>
      </c>
      <c r="E78" s="12">
        <v>839580</v>
      </c>
      <c r="G78" s="2"/>
      <c r="H78" s="3"/>
    </row>
    <row r="79" spans="2:8" ht="12" customHeight="1" thickBot="1">
      <c r="B79" s="24" t="s">
        <v>81</v>
      </c>
      <c r="C79" s="31">
        <f t="shared" si="1"/>
        <v>29877</v>
      </c>
      <c r="D79" s="12">
        <v>29877</v>
      </c>
      <c r="E79" s="12"/>
      <c r="G79" s="2"/>
      <c r="H79" s="4"/>
    </row>
    <row r="80" spans="2:8" ht="12" customHeight="1" thickBot="1" thickTop="1">
      <c r="B80" s="25" t="s">
        <v>82</v>
      </c>
      <c r="C80" s="32">
        <f>SUM(C76:C79)</f>
        <v>1412654</v>
      </c>
      <c r="D80" s="32">
        <f>SUM(D76:D79)</f>
        <v>573074</v>
      </c>
      <c r="E80" s="32">
        <f>SUM(E76:E79)</f>
        <v>839580</v>
      </c>
      <c r="G80" s="2"/>
      <c r="H80" s="3"/>
    </row>
    <row r="81" spans="2:8" ht="12" customHeight="1" thickBot="1">
      <c r="B81" s="27" t="s">
        <v>83</v>
      </c>
      <c r="C81" s="33">
        <f t="shared" si="1"/>
        <v>323491</v>
      </c>
      <c r="D81" s="15">
        <v>306299</v>
      </c>
      <c r="E81" s="15">
        <v>17192</v>
      </c>
      <c r="G81" s="2"/>
      <c r="H81" s="1"/>
    </row>
    <row r="82" spans="2:8" ht="12" customHeight="1" thickBot="1" thickTop="1">
      <c r="B82" s="25" t="s">
        <v>84</v>
      </c>
      <c r="C82" s="32">
        <f>SUM(C81)</f>
        <v>323491</v>
      </c>
      <c r="D82" s="32">
        <f>SUM(D81)</f>
        <v>306299</v>
      </c>
      <c r="E82" s="32">
        <f>SUM(E81)</f>
        <v>17192</v>
      </c>
      <c r="G82" s="2"/>
      <c r="H82" s="1"/>
    </row>
    <row r="83" spans="2:8" ht="12" customHeight="1">
      <c r="B83" s="26" t="s">
        <v>4</v>
      </c>
      <c r="C83" s="30">
        <f t="shared" si="1"/>
        <v>90640</v>
      </c>
      <c r="D83" s="14">
        <v>90640</v>
      </c>
      <c r="E83" s="14"/>
      <c r="G83" s="2"/>
      <c r="H83" s="1"/>
    </row>
    <row r="84" spans="2:8" ht="12" customHeight="1">
      <c r="B84" s="23" t="s">
        <v>85</v>
      </c>
      <c r="C84" s="11"/>
      <c r="D84" s="12"/>
      <c r="E84" s="12"/>
      <c r="G84" s="2"/>
      <c r="H84" s="1"/>
    </row>
    <row r="85" spans="2:8" ht="12" customHeight="1">
      <c r="B85" s="23" t="s">
        <v>86</v>
      </c>
      <c r="C85" s="11">
        <f t="shared" si="1"/>
        <v>10100</v>
      </c>
      <c r="D85" s="12">
        <v>10100</v>
      </c>
      <c r="E85" s="12"/>
      <c r="G85" s="2"/>
      <c r="H85" s="1"/>
    </row>
    <row r="86" spans="2:8" ht="12" customHeight="1">
      <c r="B86" s="23" t="s">
        <v>87</v>
      </c>
      <c r="C86" s="11">
        <f t="shared" si="1"/>
        <v>207500</v>
      </c>
      <c r="D86" s="12">
        <v>207500</v>
      </c>
      <c r="E86" s="12"/>
      <c r="G86" s="2"/>
      <c r="H86" s="3"/>
    </row>
    <row r="87" spans="2:8" ht="12" customHeight="1" thickBot="1">
      <c r="B87" s="24" t="s">
        <v>5</v>
      </c>
      <c r="C87" s="31">
        <f t="shared" si="1"/>
        <v>3238400</v>
      </c>
      <c r="D87" s="13">
        <v>3238400</v>
      </c>
      <c r="E87" s="13"/>
      <c r="G87" s="2"/>
      <c r="H87" s="3"/>
    </row>
    <row r="88" spans="2:5" ht="12" customHeight="1" thickBot="1" thickTop="1">
      <c r="B88" s="25" t="s">
        <v>88</v>
      </c>
      <c r="C88" s="30">
        <f>SUM(C83:C87)</f>
        <v>3546640</v>
      </c>
      <c r="D88" s="30">
        <f>SUM(D83:D87)</f>
        <v>3546640</v>
      </c>
      <c r="E88" s="30"/>
    </row>
    <row r="89" spans="2:5" ht="12" customHeight="1">
      <c r="B89" s="28" t="s">
        <v>89</v>
      </c>
      <c r="C89" s="16">
        <f>D89+E89</f>
        <v>146790748</v>
      </c>
      <c r="D89" s="17">
        <v>59051418</v>
      </c>
      <c r="E89" s="17">
        <v>87739330</v>
      </c>
    </row>
    <row r="90" spans="2:5" ht="12" customHeight="1">
      <c r="B90" s="29" t="s">
        <v>90</v>
      </c>
      <c r="C90" s="18"/>
      <c r="D90" s="19">
        <f>D89/C89</f>
        <v>0.4022829694961429</v>
      </c>
      <c r="E90" s="19">
        <f>E89/C89</f>
        <v>0.597717030503857</v>
      </c>
    </row>
    <row r="4108" ht="13.5">
      <c r="B4108" t="s">
        <v>8</v>
      </c>
    </row>
  </sheetData>
  <mergeCells count="1">
    <mergeCell ref="D4:E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2001-09-06T02:38:52Z</cp:lastPrinted>
  <dcterms:created xsi:type="dcterms:W3CDTF">1997-10-17T05:31:53Z</dcterms:created>
  <dcterms:modified xsi:type="dcterms:W3CDTF">2002-02-17T03:01:39Z</dcterms:modified>
  <cp:category/>
  <cp:version/>
  <cp:contentType/>
  <cp:contentStatus/>
</cp:coreProperties>
</file>