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平成１３年度" sheetId="1" r:id="rId1"/>
    <sheet name="前年比" sheetId="2" r:id="rId2"/>
    <sheet name="Sheet2" sheetId="3" r:id="rId3"/>
    <sheet name="Sheet3" sheetId="4" r:id="rId4"/>
  </sheets>
  <definedNames>
    <definedName name="_xlnm.Print_Area" localSheetId="1">'前年比'!$A$1:$AC$91</definedName>
    <definedName name="_xlnm.Print_Titles" localSheetId="1">'前年比'!$5:$6</definedName>
    <definedName name="_xlnm.Print_Titles" localSheetId="0">'平成１３年度'!$5:$6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<sst xmlns="http://schemas.openxmlformats.org/spreadsheetml/2006/main" count="220" uniqueCount="101">
  <si>
    <t>平成１３年度県内外別・日帰り宿泊別観光客入込数推計表</t>
  </si>
  <si>
    <t>（２）県内外別・日帰り宿泊別の観光客入込数推計表</t>
  </si>
  <si>
    <t>(人)</t>
  </si>
  <si>
    <t>県内</t>
  </si>
  <si>
    <t>県外</t>
  </si>
  <si>
    <t>合計</t>
  </si>
  <si>
    <t>観光客総数</t>
  </si>
  <si>
    <t>日帰り客</t>
  </si>
  <si>
    <t>宿泊客</t>
  </si>
  <si>
    <t>計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</si>
  <si>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</si>
  <si>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</si>
  <si>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</si>
  <si>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</si>
  <si>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</si>
  <si>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</si>
  <si>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</si>
  <si>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</si>
  <si>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</si>
  <si>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</si>
  <si>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</si>
  <si>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</si>
  <si>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</si>
  <si>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</si>
  <si>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</si>
  <si>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</si>
  <si>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</si>
  <si>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</si>
  <si>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</si>
  <si>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</si>
  <si>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</si>
  <si>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</si>
  <si>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</si>
  <si>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</si>
  <si>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</si>
  <si>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</si>
  <si>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</si>
  <si>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群馬郡</t>
  </si>
  <si>
    <t>子持村</t>
  </si>
  <si>
    <t>小野上村</t>
  </si>
  <si>
    <t>伊香保町</t>
  </si>
  <si>
    <t>榛東村</t>
  </si>
  <si>
    <t>吉岡町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</si>
  <si>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</si>
  <si>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</si>
  <si>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</si>
  <si>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</si>
  <si>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</si>
  <si>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</si>
  <si>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</si>
  <si>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</si>
  <si>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</si>
  <si>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</si>
  <si>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</si>
  <si>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</si>
  <si>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</si>
  <si>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</si>
  <si>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</si>
  <si>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</si>
  <si>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</si>
  <si>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</si>
  <si>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</si>
  <si>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</si>
  <si>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</si>
  <si>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</si>
  <si>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</si>
  <si>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</si>
  <si>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</si>
  <si>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</si>
  <si>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</si>
  <si>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</si>
  <si>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</si>
  <si>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</si>
  <si>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</si>
  <si>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</si>
  <si>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</si>
  <si>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</si>
  <si>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</si>
  <si>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</si>
  <si>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</si>
  <si>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</si>
  <si>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</si>
  <si>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</si>
  <si>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</si>
  <si>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</si>
  <si>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</si>
  <si>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</si>
  <si>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</si>
  <si>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板倉町</t>
  </si>
  <si>
    <t>明和村</t>
  </si>
  <si>
    <t>千代田町</t>
  </si>
  <si>
    <t>大泉町</t>
  </si>
  <si>
    <t>邑楽町</t>
  </si>
  <si>
    <t>邑楽郡</t>
  </si>
  <si>
    <t>構成比</t>
  </si>
  <si>
    <t>H１２</t>
  </si>
  <si>
    <t>前年比</t>
  </si>
  <si>
    <t>Ｈ１２</t>
  </si>
  <si>
    <t>H１２</t>
  </si>
  <si>
    <t>Ｈ１２</t>
  </si>
  <si>
    <t>Ｈ１２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</si>
</sst>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177" fontId="0" fillId="0" borderId="0" xfId="15" applyNumberForma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3" xfId="0" applyNumberFormat="1" applyBorder="1" applyAlignment="1">
      <alignment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24" xfId="0" applyBorder="1" applyAlignment="1">
      <alignment horizontal="center"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34" xfId="0" applyNumberFormat="1" applyBorder="1" applyAlignment="1">
      <alignment horizontal="center"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9"/>
  <sheetViews>
    <sheetView tabSelected="1" workbookViewId="0" topLeftCell="A1">
      <selection activeCell="A7" sqref="A7:IV7"/>
    </sheetView>
  </sheetViews>
  <sheetFormatPr defaultColWidth="9.00390625" defaultRowHeight="13.5"/>
  <cols>
    <col min="1" max="1" width="2.625" style="0" customWidth="1"/>
    <col min="3" max="3" width="14.25390625" style="0" customWidth="1"/>
    <col min="4" max="11" width="10.625" style="0" customWidth="1"/>
    <col min="12" max="12" width="3.375" style="0" customWidth="1"/>
    <col min="14" max="14" width="11.625" style="0" bestFit="1" customWidth="1"/>
  </cols>
  <sheetData>
    <row r="2" ht="18.75">
      <c r="B2" s="15" t="s">
        <v>1</v>
      </c>
    </row>
    <row r="4" spans="2:11" ht="13.5">
      <c r="B4" t="s">
        <v>0</v>
      </c>
      <c r="K4" t="s">
        <v>2</v>
      </c>
    </row>
    <row r="5" spans="2:11" ht="13.5">
      <c r="B5" s="2"/>
      <c r="C5" s="73"/>
      <c r="D5" s="81" t="s">
        <v>3</v>
      </c>
      <c r="E5" s="82"/>
      <c r="F5" s="83"/>
      <c r="G5" s="81" t="s">
        <v>4</v>
      </c>
      <c r="H5" s="82"/>
      <c r="I5" s="83"/>
      <c r="J5" s="81" t="s">
        <v>5</v>
      </c>
      <c r="K5" s="83"/>
    </row>
    <row r="6" spans="2:11" ht="13.5">
      <c r="B6" s="1"/>
      <c r="C6" s="74" t="s">
        <v>6</v>
      </c>
      <c r="D6" s="74" t="s">
        <v>7</v>
      </c>
      <c r="E6" s="74" t="s">
        <v>8</v>
      </c>
      <c r="F6" s="74" t="s">
        <v>9</v>
      </c>
      <c r="G6" s="74" t="s">
        <v>7</v>
      </c>
      <c r="H6" s="74" t="s">
        <v>8</v>
      </c>
      <c r="I6" s="74" t="s">
        <v>9</v>
      </c>
      <c r="J6" s="74" t="s">
        <v>7</v>
      </c>
      <c r="K6" s="74" t="s">
        <v>10</v>
      </c>
    </row>
    <row r="7" spans="2:11" ht="13.5">
      <c r="B7" s="75" t="s">
        <v>11</v>
      </c>
      <c r="C7" s="4">
        <f aca="true" t="shared" si="0" ref="C7:C38">J7+K7</f>
        <v>5029400</v>
      </c>
      <c r="D7" s="4">
        <v>3775900</v>
      </c>
      <c r="E7" s="4"/>
      <c r="F7" s="4">
        <f aca="true" t="shared" si="1" ref="F7:F38">SUM(D7:E7)</f>
        <v>3775900</v>
      </c>
      <c r="G7" s="4">
        <v>883900</v>
      </c>
      <c r="H7" s="4">
        <v>369600</v>
      </c>
      <c r="I7" s="4">
        <f aca="true" t="shared" si="2" ref="I7:I37">SUM(G7:H7)</f>
        <v>1253500</v>
      </c>
      <c r="J7" s="4">
        <f aca="true" t="shared" si="3" ref="J7:J27">D7+G7</f>
        <v>4659800</v>
      </c>
      <c r="K7" s="4">
        <f aca="true" t="shared" si="4" ref="K7:K27">E7+H7</f>
        <v>369600</v>
      </c>
    </row>
    <row r="8" spans="2:11" ht="13.5">
      <c r="B8" s="75" t="s">
        <v>12</v>
      </c>
      <c r="C8" s="4">
        <f t="shared" si="0"/>
        <v>3868200</v>
      </c>
      <c r="D8" s="4">
        <v>2216000</v>
      </c>
      <c r="E8" s="4">
        <v>3000</v>
      </c>
      <c r="F8" s="4">
        <f t="shared" si="1"/>
        <v>2219000</v>
      </c>
      <c r="G8" s="4">
        <v>1648800</v>
      </c>
      <c r="H8" s="4">
        <v>400</v>
      </c>
      <c r="I8" s="4">
        <f t="shared" si="2"/>
        <v>1649200</v>
      </c>
      <c r="J8" s="4">
        <f t="shared" si="3"/>
        <v>3864800</v>
      </c>
      <c r="K8" s="4">
        <f t="shared" si="4"/>
        <v>3400</v>
      </c>
    </row>
    <row r="9" spans="2:11" ht="13.5">
      <c r="B9" s="75" t="s">
        <v>13</v>
      </c>
      <c r="C9" s="4">
        <f t="shared" si="0"/>
        <v>3108000</v>
      </c>
      <c r="D9" s="4">
        <v>2153600</v>
      </c>
      <c r="E9" s="4">
        <v>11000</v>
      </c>
      <c r="F9" s="4">
        <f t="shared" si="1"/>
        <v>2164600</v>
      </c>
      <c r="G9" s="4">
        <v>796500</v>
      </c>
      <c r="H9" s="4">
        <v>146900</v>
      </c>
      <c r="I9" s="4">
        <f t="shared" si="2"/>
        <v>943400</v>
      </c>
      <c r="J9" s="4">
        <f t="shared" si="3"/>
        <v>2950100</v>
      </c>
      <c r="K9" s="4">
        <f t="shared" si="4"/>
        <v>157900</v>
      </c>
    </row>
    <row r="10" spans="2:11" ht="13.5">
      <c r="B10" s="75" t="s">
        <v>14</v>
      </c>
      <c r="C10" s="4">
        <f t="shared" si="0"/>
        <v>2747800</v>
      </c>
      <c r="D10" s="4">
        <v>1835700</v>
      </c>
      <c r="E10" s="4"/>
      <c r="F10" s="4">
        <f t="shared" si="1"/>
        <v>1835700</v>
      </c>
      <c r="G10" s="4">
        <v>910300</v>
      </c>
      <c r="H10" s="4">
        <v>1800</v>
      </c>
      <c r="I10" s="4">
        <f t="shared" si="2"/>
        <v>912100</v>
      </c>
      <c r="J10" s="4">
        <f t="shared" si="3"/>
        <v>2746000</v>
      </c>
      <c r="K10" s="4">
        <f t="shared" si="4"/>
        <v>1800</v>
      </c>
    </row>
    <row r="11" spans="2:11" ht="13.5">
      <c r="B11" s="75" t="s">
        <v>15</v>
      </c>
      <c r="C11" s="4">
        <f t="shared" si="0"/>
        <v>3415100</v>
      </c>
      <c r="D11" s="4">
        <v>2176400</v>
      </c>
      <c r="E11" s="4"/>
      <c r="F11" s="4">
        <f t="shared" si="1"/>
        <v>2176400</v>
      </c>
      <c r="G11" s="4">
        <v>1213200</v>
      </c>
      <c r="H11" s="4">
        <v>25500</v>
      </c>
      <c r="I11" s="4">
        <f t="shared" si="2"/>
        <v>1238700</v>
      </c>
      <c r="J11" s="4">
        <f t="shared" si="3"/>
        <v>3389600</v>
      </c>
      <c r="K11" s="4">
        <f t="shared" si="4"/>
        <v>25500</v>
      </c>
    </row>
    <row r="12" spans="2:11" ht="13.5">
      <c r="B12" s="75" t="s">
        <v>16</v>
      </c>
      <c r="C12" s="4">
        <f t="shared" si="0"/>
        <v>1119100</v>
      </c>
      <c r="D12" s="4">
        <v>443200</v>
      </c>
      <c r="E12" s="4">
        <v>4500</v>
      </c>
      <c r="F12" s="4">
        <f t="shared" si="1"/>
        <v>447700</v>
      </c>
      <c r="G12" s="4">
        <v>658000</v>
      </c>
      <c r="H12" s="4">
        <v>13400</v>
      </c>
      <c r="I12" s="4">
        <f t="shared" si="2"/>
        <v>671400</v>
      </c>
      <c r="J12" s="4">
        <f t="shared" si="3"/>
        <v>1101200</v>
      </c>
      <c r="K12" s="4">
        <f t="shared" si="4"/>
        <v>17900</v>
      </c>
    </row>
    <row r="13" spans="2:11" ht="13.5">
      <c r="B13" s="75" t="s">
        <v>17</v>
      </c>
      <c r="C13" s="4">
        <f t="shared" si="0"/>
        <v>1715900</v>
      </c>
      <c r="D13" s="4">
        <v>763700</v>
      </c>
      <c r="E13" s="4">
        <v>7200</v>
      </c>
      <c r="F13" s="4">
        <f t="shared" si="1"/>
        <v>770900</v>
      </c>
      <c r="G13" s="4">
        <v>928200</v>
      </c>
      <c r="H13" s="4">
        <v>16800</v>
      </c>
      <c r="I13" s="4">
        <f t="shared" si="2"/>
        <v>945000</v>
      </c>
      <c r="J13" s="4">
        <f t="shared" si="3"/>
        <v>1691900</v>
      </c>
      <c r="K13" s="4">
        <f t="shared" si="4"/>
        <v>24000</v>
      </c>
    </row>
    <row r="14" spans="2:11" ht="13.5">
      <c r="B14" s="75" t="s">
        <v>18</v>
      </c>
      <c r="C14" s="4">
        <f t="shared" si="0"/>
        <v>1179200</v>
      </c>
      <c r="D14" s="4">
        <v>714000</v>
      </c>
      <c r="E14" s="4"/>
      <c r="F14" s="4">
        <f t="shared" si="1"/>
        <v>714000</v>
      </c>
      <c r="G14" s="4">
        <v>465200</v>
      </c>
      <c r="H14" s="4"/>
      <c r="I14" s="4">
        <f t="shared" si="2"/>
        <v>465200</v>
      </c>
      <c r="J14" s="4">
        <f t="shared" si="3"/>
        <v>1179200</v>
      </c>
      <c r="K14" s="4"/>
    </row>
    <row r="15" spans="2:11" ht="13.5">
      <c r="B15" s="75" t="s">
        <v>19</v>
      </c>
      <c r="C15" s="4">
        <f t="shared" si="0"/>
        <v>2118400</v>
      </c>
      <c r="D15" s="4">
        <v>1289900</v>
      </c>
      <c r="E15" s="4">
        <v>33100</v>
      </c>
      <c r="F15" s="4">
        <f t="shared" si="1"/>
        <v>1323000</v>
      </c>
      <c r="G15" s="4">
        <v>778900</v>
      </c>
      <c r="H15" s="4">
        <v>16500</v>
      </c>
      <c r="I15" s="4">
        <f t="shared" si="2"/>
        <v>795400</v>
      </c>
      <c r="J15" s="4">
        <f t="shared" si="3"/>
        <v>2068800</v>
      </c>
      <c r="K15" s="4">
        <f t="shared" si="4"/>
        <v>49600</v>
      </c>
    </row>
    <row r="16" spans="2:11" ht="13.5">
      <c r="B16" s="75" t="s">
        <v>20</v>
      </c>
      <c r="C16" s="4">
        <f t="shared" si="0"/>
        <v>994700</v>
      </c>
      <c r="D16" s="4">
        <v>480300</v>
      </c>
      <c r="E16" s="4">
        <v>1900</v>
      </c>
      <c r="F16" s="4">
        <f t="shared" si="1"/>
        <v>482200</v>
      </c>
      <c r="G16" s="4">
        <v>417900</v>
      </c>
      <c r="H16" s="4">
        <v>94600</v>
      </c>
      <c r="I16" s="4">
        <f t="shared" si="2"/>
        <v>512500</v>
      </c>
      <c r="J16" s="4">
        <f t="shared" si="3"/>
        <v>898200</v>
      </c>
      <c r="K16" s="4">
        <f t="shared" si="4"/>
        <v>96500</v>
      </c>
    </row>
    <row r="17" spans="2:11" ht="14.25" thickBot="1">
      <c r="B17" s="76" t="s">
        <v>21</v>
      </c>
      <c r="C17" s="5">
        <f t="shared" si="0"/>
        <v>598200</v>
      </c>
      <c r="D17" s="5">
        <v>189200</v>
      </c>
      <c r="E17" s="5">
        <v>41100</v>
      </c>
      <c r="F17" s="5">
        <f t="shared" si="1"/>
        <v>230300</v>
      </c>
      <c r="G17" s="5">
        <v>230700</v>
      </c>
      <c r="H17" s="5">
        <v>137200</v>
      </c>
      <c r="I17" s="5">
        <f t="shared" si="2"/>
        <v>367900</v>
      </c>
      <c r="J17" s="5">
        <f t="shared" si="3"/>
        <v>419900</v>
      </c>
      <c r="K17" s="5">
        <f t="shared" si="4"/>
        <v>178300</v>
      </c>
    </row>
    <row r="18" spans="2:14" ht="15" thickBot="1" thickTop="1">
      <c r="B18" s="77" t="s">
        <v>22</v>
      </c>
      <c r="C18" s="7">
        <f t="shared" si="0"/>
        <v>25894000</v>
      </c>
      <c r="D18" s="7">
        <f>SUM(D7:D17)</f>
        <v>16037900</v>
      </c>
      <c r="E18" s="7">
        <f>SUM(E7:E17)</f>
        <v>101800</v>
      </c>
      <c r="F18" s="7">
        <f t="shared" si="1"/>
        <v>16139700</v>
      </c>
      <c r="G18" s="7">
        <f>SUM(G7:G17)</f>
        <v>8931600</v>
      </c>
      <c r="H18" s="7">
        <f>SUM(H7:H17)</f>
        <v>822700</v>
      </c>
      <c r="I18" s="7">
        <f t="shared" si="2"/>
        <v>9754300</v>
      </c>
      <c r="J18" s="7">
        <f t="shared" si="3"/>
        <v>24969500</v>
      </c>
      <c r="K18" s="7">
        <f t="shared" si="4"/>
        <v>924500</v>
      </c>
      <c r="N18" s="16"/>
    </row>
    <row r="19" spans="2:11" ht="13.5">
      <c r="B19" s="78" t="s">
        <v>23</v>
      </c>
      <c r="C19" s="4">
        <f t="shared" si="0"/>
        <v>160300</v>
      </c>
      <c r="D19" s="6">
        <v>138400</v>
      </c>
      <c r="E19" s="6"/>
      <c r="F19" s="6">
        <f t="shared" si="1"/>
        <v>138400</v>
      </c>
      <c r="G19" s="6">
        <v>21900</v>
      </c>
      <c r="H19" s="6"/>
      <c r="I19" s="6">
        <f t="shared" si="2"/>
        <v>21900</v>
      </c>
      <c r="J19" s="6">
        <f t="shared" si="3"/>
        <v>160300</v>
      </c>
      <c r="K19" s="6"/>
    </row>
    <row r="20" spans="2:11" ht="13.5">
      <c r="B20" s="75" t="s">
        <v>24</v>
      </c>
      <c r="C20" s="4">
        <f t="shared" si="0"/>
        <v>855400</v>
      </c>
      <c r="D20" s="4">
        <v>717500</v>
      </c>
      <c r="E20" s="4">
        <v>7700</v>
      </c>
      <c r="F20" s="4">
        <f t="shared" si="1"/>
        <v>725200</v>
      </c>
      <c r="G20" s="4">
        <v>126100</v>
      </c>
      <c r="H20" s="4">
        <v>4100</v>
      </c>
      <c r="I20" s="4">
        <f t="shared" si="2"/>
        <v>130200</v>
      </c>
      <c r="J20" s="4">
        <f t="shared" si="3"/>
        <v>843600</v>
      </c>
      <c r="K20" s="4">
        <f t="shared" si="4"/>
        <v>11800</v>
      </c>
    </row>
    <row r="21" spans="2:11" ht="13.5">
      <c r="B21" s="75" t="s">
        <v>25</v>
      </c>
      <c r="C21" s="4">
        <f t="shared" si="0"/>
        <v>629100</v>
      </c>
      <c r="D21" s="4">
        <v>352300</v>
      </c>
      <c r="E21" s="4">
        <v>88100</v>
      </c>
      <c r="F21" s="4">
        <f t="shared" si="1"/>
        <v>440400</v>
      </c>
      <c r="G21" s="4">
        <v>132100</v>
      </c>
      <c r="H21" s="4">
        <v>56600</v>
      </c>
      <c r="I21" s="4">
        <f t="shared" si="2"/>
        <v>188700</v>
      </c>
      <c r="J21" s="4">
        <f t="shared" si="3"/>
        <v>484400</v>
      </c>
      <c r="K21" s="4">
        <f t="shared" si="4"/>
        <v>144700</v>
      </c>
    </row>
    <row r="22" spans="2:12" ht="13.5">
      <c r="B22" s="75" t="s">
        <v>26</v>
      </c>
      <c r="C22" s="4">
        <f t="shared" si="0"/>
        <v>368900</v>
      </c>
      <c r="D22" s="4">
        <v>276200</v>
      </c>
      <c r="E22" s="4">
        <v>500</v>
      </c>
      <c r="F22" s="4">
        <f t="shared" si="1"/>
        <v>276700</v>
      </c>
      <c r="G22" s="4">
        <v>87100</v>
      </c>
      <c r="H22" s="4">
        <v>5100</v>
      </c>
      <c r="I22" s="4">
        <f t="shared" si="2"/>
        <v>92200</v>
      </c>
      <c r="J22" s="4">
        <f t="shared" si="3"/>
        <v>363300</v>
      </c>
      <c r="K22" s="4">
        <f t="shared" si="4"/>
        <v>5600</v>
      </c>
      <c r="L22" s="14"/>
    </row>
    <row r="23" spans="2:11" ht="13.5">
      <c r="B23" s="75" t="s">
        <v>27</v>
      </c>
      <c r="C23" s="4">
        <f t="shared" si="0"/>
        <v>972600</v>
      </c>
      <c r="D23" s="4">
        <v>412400</v>
      </c>
      <c r="E23" s="4">
        <v>12300</v>
      </c>
      <c r="F23" s="4">
        <f t="shared" si="1"/>
        <v>424700</v>
      </c>
      <c r="G23" s="4">
        <v>526900</v>
      </c>
      <c r="H23" s="4">
        <v>21000</v>
      </c>
      <c r="I23" s="4">
        <f t="shared" si="2"/>
        <v>547900</v>
      </c>
      <c r="J23" s="4">
        <f t="shared" si="3"/>
        <v>939300</v>
      </c>
      <c r="K23" s="4">
        <f t="shared" si="4"/>
        <v>33300</v>
      </c>
    </row>
    <row r="24" spans="2:11" ht="13.5">
      <c r="B24" s="75" t="s">
        <v>28</v>
      </c>
      <c r="C24" s="4">
        <f t="shared" si="0"/>
        <v>389200</v>
      </c>
      <c r="D24" s="4">
        <v>312600</v>
      </c>
      <c r="E24" s="4"/>
      <c r="F24" s="4">
        <f t="shared" si="1"/>
        <v>312600</v>
      </c>
      <c r="G24" s="4">
        <v>76600</v>
      </c>
      <c r="H24" s="4"/>
      <c r="I24" s="4">
        <f t="shared" si="2"/>
        <v>76600</v>
      </c>
      <c r="J24" s="4">
        <f t="shared" si="3"/>
        <v>389200</v>
      </c>
      <c r="K24" s="4"/>
    </row>
    <row r="25" spans="2:11" ht="13.5">
      <c r="B25" s="75" t="s">
        <v>29</v>
      </c>
      <c r="C25" s="4">
        <f t="shared" si="0"/>
        <v>378600</v>
      </c>
      <c r="D25" s="4">
        <v>297400</v>
      </c>
      <c r="E25" s="4"/>
      <c r="F25" s="4">
        <f t="shared" si="1"/>
        <v>297400</v>
      </c>
      <c r="G25" s="4">
        <v>81200</v>
      </c>
      <c r="H25" s="4"/>
      <c r="I25" s="4">
        <f t="shared" si="2"/>
        <v>81200</v>
      </c>
      <c r="J25" s="4">
        <f t="shared" si="3"/>
        <v>378600</v>
      </c>
      <c r="K25" s="4"/>
    </row>
    <row r="26" spans="2:11" ht="13.5">
      <c r="B26" s="75" t="s">
        <v>30</v>
      </c>
      <c r="C26" s="4">
        <f t="shared" si="0"/>
        <v>150900</v>
      </c>
      <c r="D26" s="4">
        <v>95200</v>
      </c>
      <c r="E26" s="4">
        <v>4000</v>
      </c>
      <c r="F26" s="4">
        <f t="shared" si="1"/>
        <v>99200</v>
      </c>
      <c r="G26" s="4">
        <v>43300</v>
      </c>
      <c r="H26" s="4">
        <v>8400</v>
      </c>
      <c r="I26" s="4">
        <f t="shared" si="2"/>
        <v>51700</v>
      </c>
      <c r="J26" s="4">
        <f t="shared" si="3"/>
        <v>138500</v>
      </c>
      <c r="K26" s="4">
        <f t="shared" si="4"/>
        <v>12400</v>
      </c>
    </row>
    <row r="27" spans="2:11" ht="14.25" thickBot="1">
      <c r="B27" s="76" t="s">
        <v>31</v>
      </c>
      <c r="C27" s="5">
        <f t="shared" si="0"/>
        <v>2506200</v>
      </c>
      <c r="D27" s="5">
        <v>861400</v>
      </c>
      <c r="E27" s="5">
        <v>13800</v>
      </c>
      <c r="F27" s="4">
        <f t="shared" si="1"/>
        <v>875200</v>
      </c>
      <c r="G27" s="5">
        <v>1610000</v>
      </c>
      <c r="H27" s="5">
        <v>21000</v>
      </c>
      <c r="I27" s="5">
        <f t="shared" si="2"/>
        <v>1631000</v>
      </c>
      <c r="J27" s="5">
        <f t="shared" si="3"/>
        <v>2471400</v>
      </c>
      <c r="K27" s="5">
        <f t="shared" si="4"/>
        <v>34800</v>
      </c>
    </row>
    <row r="28" spans="2:11" ht="15" thickBot="1" thickTop="1">
      <c r="B28" s="77" t="s">
        <v>32</v>
      </c>
      <c r="C28" s="7">
        <f t="shared" si="0"/>
        <v>6411200</v>
      </c>
      <c r="D28" s="7">
        <f>SUM(D19:D27)</f>
        <v>3463400</v>
      </c>
      <c r="E28" s="7">
        <f>SUM(E19:E27)</f>
        <v>126400</v>
      </c>
      <c r="F28" s="7">
        <f t="shared" si="1"/>
        <v>3589800</v>
      </c>
      <c r="G28" s="7">
        <f>SUM(G19:G27)</f>
        <v>2705200</v>
      </c>
      <c r="H28" s="7">
        <f>SUM(H19:H27)</f>
        <v>116200</v>
      </c>
      <c r="I28" s="7">
        <f t="shared" si="2"/>
        <v>2821400</v>
      </c>
      <c r="J28" s="7">
        <f>SUM(J19:J27)</f>
        <v>6168600</v>
      </c>
      <c r="K28" s="7">
        <f aca="true" t="shared" si="5" ref="K28:K59">E28+H28</f>
        <v>242600</v>
      </c>
    </row>
    <row r="29" spans="2:11" ht="13.5">
      <c r="B29" s="78" t="s">
        <v>33</v>
      </c>
      <c r="C29" s="6">
        <f t="shared" si="0"/>
        <v>1054600</v>
      </c>
      <c r="D29" s="6">
        <v>762600</v>
      </c>
      <c r="E29" s="6">
        <v>72400</v>
      </c>
      <c r="F29" s="6">
        <f t="shared" si="1"/>
        <v>835000</v>
      </c>
      <c r="G29" s="6">
        <v>190700</v>
      </c>
      <c r="H29" s="6">
        <v>28900</v>
      </c>
      <c r="I29" s="6">
        <f t="shared" si="2"/>
        <v>219600</v>
      </c>
      <c r="J29" s="6">
        <f aca="true" t="shared" si="6" ref="J29:J60">D29+G29</f>
        <v>953300</v>
      </c>
      <c r="K29" s="6">
        <f t="shared" si="5"/>
        <v>101300</v>
      </c>
    </row>
    <row r="30" spans="2:11" ht="13.5">
      <c r="B30" s="75" t="s">
        <v>34</v>
      </c>
      <c r="C30" s="4">
        <f t="shared" si="0"/>
        <v>235700</v>
      </c>
      <c r="D30" s="4">
        <v>158800</v>
      </c>
      <c r="E30" s="4">
        <v>22800</v>
      </c>
      <c r="F30" s="4">
        <f t="shared" si="1"/>
        <v>181600</v>
      </c>
      <c r="G30" s="4">
        <v>38200</v>
      </c>
      <c r="H30" s="4">
        <v>15900</v>
      </c>
      <c r="I30" s="4">
        <f t="shared" si="2"/>
        <v>54100</v>
      </c>
      <c r="J30" s="6">
        <f t="shared" si="6"/>
        <v>197000</v>
      </c>
      <c r="K30" s="4">
        <f t="shared" si="5"/>
        <v>38700</v>
      </c>
    </row>
    <row r="31" spans="2:11" ht="13.5">
      <c r="B31" s="75" t="s">
        <v>35</v>
      </c>
      <c r="C31" s="4">
        <f t="shared" si="0"/>
        <v>132300</v>
      </c>
      <c r="D31" s="4">
        <v>72300</v>
      </c>
      <c r="E31" s="4"/>
      <c r="F31" s="4">
        <f t="shared" si="1"/>
        <v>72300</v>
      </c>
      <c r="G31" s="4">
        <v>60000</v>
      </c>
      <c r="H31" s="4"/>
      <c r="I31" s="4">
        <f t="shared" si="2"/>
        <v>60000</v>
      </c>
      <c r="J31" s="6">
        <f t="shared" si="6"/>
        <v>132300</v>
      </c>
      <c r="K31" s="4"/>
    </row>
    <row r="32" spans="2:11" ht="14.25" thickBot="1">
      <c r="B32" s="76" t="s">
        <v>36</v>
      </c>
      <c r="C32" s="5">
        <f t="shared" si="0"/>
        <v>581300</v>
      </c>
      <c r="D32" s="5">
        <v>451300</v>
      </c>
      <c r="E32" s="5"/>
      <c r="F32" s="5">
        <f t="shared" si="1"/>
        <v>451300</v>
      </c>
      <c r="G32" s="5">
        <v>130000</v>
      </c>
      <c r="H32" s="5"/>
      <c r="I32" s="5">
        <f t="shared" si="2"/>
        <v>130000</v>
      </c>
      <c r="J32" s="5">
        <f t="shared" si="6"/>
        <v>581300</v>
      </c>
      <c r="K32" s="4"/>
    </row>
    <row r="33" spans="2:11" ht="15" thickBot="1" thickTop="1">
      <c r="B33" s="77" t="s">
        <v>37</v>
      </c>
      <c r="C33" s="7">
        <f t="shared" si="0"/>
        <v>2003900</v>
      </c>
      <c r="D33" s="7">
        <f>SUM(D29:D32)</f>
        <v>1445000</v>
      </c>
      <c r="E33" s="7">
        <f>SUM(E29:E32)</f>
        <v>95200</v>
      </c>
      <c r="F33" s="7">
        <f t="shared" si="1"/>
        <v>1540200</v>
      </c>
      <c r="G33" s="7">
        <f>SUM(G29:G32)</f>
        <v>418900</v>
      </c>
      <c r="H33" s="7">
        <f>SUM(H29:H32)</f>
        <v>44800</v>
      </c>
      <c r="I33" s="7">
        <f t="shared" si="2"/>
        <v>463700</v>
      </c>
      <c r="J33" s="7">
        <f t="shared" si="6"/>
        <v>1863900</v>
      </c>
      <c r="K33" s="7">
        <f t="shared" si="5"/>
        <v>140000</v>
      </c>
    </row>
    <row r="34" spans="2:11" ht="13.5">
      <c r="B34" s="78" t="s">
        <v>38</v>
      </c>
      <c r="C34" s="6">
        <f t="shared" si="0"/>
        <v>373900</v>
      </c>
      <c r="D34" s="6">
        <v>251000</v>
      </c>
      <c r="E34" s="6">
        <v>1000</v>
      </c>
      <c r="F34" s="6">
        <f t="shared" si="1"/>
        <v>252000</v>
      </c>
      <c r="G34" s="6">
        <v>118900</v>
      </c>
      <c r="H34" s="6">
        <v>3000</v>
      </c>
      <c r="I34" s="6">
        <f t="shared" si="2"/>
        <v>121900</v>
      </c>
      <c r="J34" s="6">
        <f t="shared" si="6"/>
        <v>369900</v>
      </c>
      <c r="K34" s="6">
        <f t="shared" si="5"/>
        <v>4000</v>
      </c>
    </row>
    <row r="35" spans="2:11" ht="13.5">
      <c r="B35" s="75" t="s">
        <v>39</v>
      </c>
      <c r="C35" s="4">
        <f t="shared" si="0"/>
        <v>235300</v>
      </c>
      <c r="D35" s="4">
        <v>142100</v>
      </c>
      <c r="E35" s="4">
        <v>18500</v>
      </c>
      <c r="F35" s="4">
        <f t="shared" si="1"/>
        <v>160600</v>
      </c>
      <c r="G35" s="4">
        <v>61000</v>
      </c>
      <c r="H35" s="4">
        <v>13700</v>
      </c>
      <c r="I35" s="4">
        <f t="shared" si="2"/>
        <v>74700</v>
      </c>
      <c r="J35" s="4">
        <f t="shared" si="6"/>
        <v>203100</v>
      </c>
      <c r="K35" s="4">
        <f t="shared" si="5"/>
        <v>32200</v>
      </c>
    </row>
    <row r="36" spans="2:11" ht="13.5">
      <c r="B36" s="75" t="s">
        <v>40</v>
      </c>
      <c r="C36" s="4">
        <f t="shared" si="0"/>
        <v>1900400</v>
      </c>
      <c r="D36" s="4">
        <v>237200</v>
      </c>
      <c r="E36" s="4">
        <v>595200</v>
      </c>
      <c r="F36" s="4">
        <f t="shared" si="1"/>
        <v>832400</v>
      </c>
      <c r="G36" s="4">
        <v>340600</v>
      </c>
      <c r="H36" s="4">
        <v>727400</v>
      </c>
      <c r="I36" s="4">
        <f t="shared" si="2"/>
        <v>1068000</v>
      </c>
      <c r="J36" s="4">
        <f t="shared" si="6"/>
        <v>577800</v>
      </c>
      <c r="K36" s="4">
        <f t="shared" si="5"/>
        <v>1322600</v>
      </c>
    </row>
    <row r="37" spans="2:11" ht="13.5">
      <c r="B37" s="75" t="s">
        <v>41</v>
      </c>
      <c r="C37" s="4">
        <f t="shared" si="0"/>
        <v>590500</v>
      </c>
      <c r="D37" s="4">
        <v>546100</v>
      </c>
      <c r="E37" s="4"/>
      <c r="F37" s="4">
        <f t="shared" si="1"/>
        <v>546100</v>
      </c>
      <c r="G37" s="4">
        <v>44400</v>
      </c>
      <c r="H37" s="4"/>
      <c r="I37" s="4">
        <f t="shared" si="2"/>
        <v>44400</v>
      </c>
      <c r="J37" s="4">
        <f t="shared" si="6"/>
        <v>590500</v>
      </c>
      <c r="K37" s="4"/>
    </row>
    <row r="38" spans="2:11" ht="14.25" thickBot="1">
      <c r="B38" s="76" t="s">
        <v>42</v>
      </c>
      <c r="C38" s="5">
        <f t="shared" si="0"/>
        <v>414300</v>
      </c>
      <c r="D38" s="5">
        <v>374500</v>
      </c>
      <c r="E38" s="5"/>
      <c r="F38" s="5">
        <f t="shared" si="1"/>
        <v>374500</v>
      </c>
      <c r="G38" s="5">
        <v>39800</v>
      </c>
      <c r="H38" s="5"/>
      <c r="I38" s="5">
        <f aca="true" t="shared" si="7" ref="I38:I69">SUM(G38:H38)</f>
        <v>39800</v>
      </c>
      <c r="J38" s="5">
        <f t="shared" si="6"/>
        <v>414300</v>
      </c>
      <c r="K38" s="4"/>
    </row>
    <row r="39" spans="2:11" ht="15" thickBot="1" thickTop="1">
      <c r="B39" s="77" t="s">
        <v>43</v>
      </c>
      <c r="C39" s="7">
        <f aca="true" t="shared" si="8" ref="C39:C70">J39+K39</f>
        <v>3514400</v>
      </c>
      <c r="D39" s="7">
        <f>SUM(D34:D38)</f>
        <v>1550900</v>
      </c>
      <c r="E39" s="7">
        <f>SUM(E34:E38)</f>
        <v>614700</v>
      </c>
      <c r="F39" s="7">
        <f aca="true" t="shared" si="9" ref="F39:F70">SUM(D39:E39)</f>
        <v>2165600</v>
      </c>
      <c r="G39" s="7">
        <f>SUM(G34:G38)</f>
        <v>604700</v>
      </c>
      <c r="H39" s="7">
        <f>SUM(H34:H38)</f>
        <v>744100</v>
      </c>
      <c r="I39" s="7">
        <f>SUM(I34:I38)</f>
        <v>1348800</v>
      </c>
      <c r="J39" s="7">
        <f t="shared" si="6"/>
        <v>2155600</v>
      </c>
      <c r="K39" s="7">
        <f t="shared" si="5"/>
        <v>1358800</v>
      </c>
    </row>
    <row r="40" spans="2:11" ht="13.5">
      <c r="B40" s="78" t="s">
        <v>44</v>
      </c>
      <c r="C40" s="6">
        <f t="shared" si="8"/>
        <v>35400</v>
      </c>
      <c r="D40" s="6">
        <v>27500</v>
      </c>
      <c r="E40" s="6"/>
      <c r="F40" s="6">
        <f t="shared" si="9"/>
        <v>27500</v>
      </c>
      <c r="G40" s="6">
        <v>7900</v>
      </c>
      <c r="H40" s="6"/>
      <c r="I40" s="6">
        <f t="shared" si="7"/>
        <v>7900</v>
      </c>
      <c r="J40" s="6">
        <f t="shared" si="6"/>
        <v>35400</v>
      </c>
      <c r="K40" s="6"/>
    </row>
    <row r="41" spans="2:11" ht="13.5">
      <c r="B41" s="75" t="s">
        <v>45</v>
      </c>
      <c r="C41" s="4">
        <f t="shared" si="8"/>
        <v>577300</v>
      </c>
      <c r="D41" s="4">
        <v>165900</v>
      </c>
      <c r="E41" s="4">
        <v>7300</v>
      </c>
      <c r="F41" s="4">
        <f t="shared" si="9"/>
        <v>173200</v>
      </c>
      <c r="G41" s="4">
        <v>387200</v>
      </c>
      <c r="H41" s="4">
        <v>16900</v>
      </c>
      <c r="I41" s="4">
        <f t="shared" si="7"/>
        <v>404100</v>
      </c>
      <c r="J41" s="4">
        <f t="shared" si="6"/>
        <v>553100</v>
      </c>
      <c r="K41" s="4">
        <f t="shared" si="5"/>
        <v>24200</v>
      </c>
    </row>
    <row r="42" spans="2:11" ht="13.5">
      <c r="B42" s="75" t="s">
        <v>46</v>
      </c>
      <c r="C42" s="4">
        <f t="shared" si="8"/>
        <v>634800</v>
      </c>
      <c r="D42" s="4">
        <v>521100</v>
      </c>
      <c r="E42" s="4">
        <v>4000</v>
      </c>
      <c r="F42" s="4">
        <f t="shared" si="9"/>
        <v>525100</v>
      </c>
      <c r="G42" s="4">
        <v>100400</v>
      </c>
      <c r="H42" s="4">
        <v>9300</v>
      </c>
      <c r="I42" s="4">
        <f t="shared" si="7"/>
        <v>109700</v>
      </c>
      <c r="J42" s="4">
        <f t="shared" si="6"/>
        <v>621500</v>
      </c>
      <c r="K42" s="4">
        <f t="shared" si="5"/>
        <v>13300</v>
      </c>
    </row>
    <row r="43" spans="2:11" ht="13.5">
      <c r="B43" s="75" t="s">
        <v>47</v>
      </c>
      <c r="C43" s="4">
        <f t="shared" si="8"/>
        <v>115100</v>
      </c>
      <c r="D43" s="4">
        <v>50600</v>
      </c>
      <c r="E43" s="4">
        <v>8400</v>
      </c>
      <c r="F43" s="4">
        <f t="shared" si="9"/>
        <v>59000</v>
      </c>
      <c r="G43" s="4">
        <v>35200</v>
      </c>
      <c r="H43" s="4">
        <v>20900</v>
      </c>
      <c r="I43" s="4">
        <f t="shared" si="7"/>
        <v>56100</v>
      </c>
      <c r="J43" s="4">
        <f t="shared" si="6"/>
        <v>85800</v>
      </c>
      <c r="K43" s="4">
        <f t="shared" si="5"/>
        <v>29300</v>
      </c>
    </row>
    <row r="44" spans="2:11" ht="13.5">
      <c r="B44" s="75" t="s">
        <v>48</v>
      </c>
      <c r="C44" s="4">
        <f t="shared" si="8"/>
        <v>64800</v>
      </c>
      <c r="D44" s="4">
        <v>27400</v>
      </c>
      <c r="E44" s="4">
        <v>1000</v>
      </c>
      <c r="F44" s="4">
        <f t="shared" si="9"/>
        <v>28400</v>
      </c>
      <c r="G44" s="4">
        <v>34100</v>
      </c>
      <c r="H44" s="4">
        <v>2300</v>
      </c>
      <c r="I44" s="4">
        <f t="shared" si="7"/>
        <v>36400</v>
      </c>
      <c r="J44" s="4">
        <f t="shared" si="6"/>
        <v>61500</v>
      </c>
      <c r="K44" s="4">
        <f t="shared" si="5"/>
        <v>3300</v>
      </c>
    </row>
    <row r="45" spans="2:11" ht="14.25" thickBot="1">
      <c r="B45" s="76" t="s">
        <v>49</v>
      </c>
      <c r="C45" s="5">
        <f t="shared" si="8"/>
        <v>161500</v>
      </c>
      <c r="D45" s="5">
        <v>79500</v>
      </c>
      <c r="E45" s="5">
        <v>7500</v>
      </c>
      <c r="F45" s="5">
        <f t="shared" si="9"/>
        <v>87000</v>
      </c>
      <c r="G45" s="5">
        <v>62700</v>
      </c>
      <c r="H45" s="5">
        <v>11800</v>
      </c>
      <c r="I45" s="5">
        <f t="shared" si="7"/>
        <v>74500</v>
      </c>
      <c r="J45" s="5">
        <f t="shared" si="6"/>
        <v>142200</v>
      </c>
      <c r="K45" s="5">
        <f t="shared" si="5"/>
        <v>19300</v>
      </c>
    </row>
    <row r="46" spans="2:11" ht="15" thickBot="1" thickTop="1">
      <c r="B46" s="77" t="s">
        <v>50</v>
      </c>
      <c r="C46" s="7">
        <f t="shared" si="8"/>
        <v>1588900</v>
      </c>
      <c r="D46" s="7">
        <f>SUM(D40:D45)</f>
        <v>872000</v>
      </c>
      <c r="E46" s="7">
        <f>SUM(E40:E45)</f>
        <v>28200</v>
      </c>
      <c r="F46" s="7">
        <f t="shared" si="9"/>
        <v>900200</v>
      </c>
      <c r="G46" s="7">
        <f>SUM(G40:G45)</f>
        <v>627500</v>
      </c>
      <c r="H46" s="7">
        <f>SUM(H40:H45)</f>
        <v>61200</v>
      </c>
      <c r="I46" s="7">
        <f t="shared" si="7"/>
        <v>688700</v>
      </c>
      <c r="J46" s="7">
        <f t="shared" si="6"/>
        <v>1499500</v>
      </c>
      <c r="K46" s="7">
        <f t="shared" si="5"/>
        <v>89400</v>
      </c>
    </row>
    <row r="47" spans="2:11" ht="13.5">
      <c r="B47" s="78" t="s">
        <v>51</v>
      </c>
      <c r="C47" s="6">
        <f t="shared" si="8"/>
        <v>793800</v>
      </c>
      <c r="D47" s="6">
        <v>471100</v>
      </c>
      <c r="E47" s="6">
        <v>1700</v>
      </c>
      <c r="F47" s="6">
        <f t="shared" si="9"/>
        <v>472800</v>
      </c>
      <c r="G47" s="6">
        <v>314200</v>
      </c>
      <c r="H47" s="6">
        <v>6800</v>
      </c>
      <c r="I47" s="6">
        <f t="shared" si="7"/>
        <v>321000</v>
      </c>
      <c r="J47" s="6">
        <f t="shared" si="6"/>
        <v>785300</v>
      </c>
      <c r="K47" s="6">
        <f t="shared" si="5"/>
        <v>8500</v>
      </c>
    </row>
    <row r="48" spans="2:11" ht="13.5">
      <c r="B48" s="75" t="s">
        <v>52</v>
      </c>
      <c r="C48" s="4">
        <f t="shared" si="8"/>
        <v>687700</v>
      </c>
      <c r="D48" s="4">
        <v>286900</v>
      </c>
      <c r="E48" s="4">
        <v>3900</v>
      </c>
      <c r="F48" s="4">
        <f t="shared" si="9"/>
        <v>290800</v>
      </c>
      <c r="G48" s="4">
        <v>390400</v>
      </c>
      <c r="H48" s="4">
        <v>6500</v>
      </c>
      <c r="I48" s="4">
        <f t="shared" si="7"/>
        <v>396900</v>
      </c>
      <c r="J48" s="4">
        <f t="shared" si="6"/>
        <v>677300</v>
      </c>
      <c r="K48" s="4">
        <f t="shared" si="5"/>
        <v>10400</v>
      </c>
    </row>
    <row r="49" spans="2:11" ht="13.5">
      <c r="B49" s="75" t="s">
        <v>53</v>
      </c>
      <c r="C49" s="4">
        <f t="shared" si="8"/>
        <v>91700</v>
      </c>
      <c r="D49" s="4">
        <v>55900</v>
      </c>
      <c r="E49" s="4">
        <v>3300</v>
      </c>
      <c r="F49" s="4">
        <f t="shared" si="9"/>
        <v>59200</v>
      </c>
      <c r="G49" s="4">
        <v>28100</v>
      </c>
      <c r="H49" s="4">
        <v>4400</v>
      </c>
      <c r="I49" s="4">
        <f t="shared" si="7"/>
        <v>32500</v>
      </c>
      <c r="J49" s="4">
        <f t="shared" si="6"/>
        <v>84000</v>
      </c>
      <c r="K49" s="4">
        <f t="shared" si="5"/>
        <v>7700</v>
      </c>
    </row>
    <row r="50" spans="2:11" ht="14.25" thickBot="1">
      <c r="B50" s="76" t="s">
        <v>54</v>
      </c>
      <c r="C50" s="5">
        <f t="shared" si="8"/>
        <v>478600</v>
      </c>
      <c r="D50" s="5">
        <v>335600</v>
      </c>
      <c r="E50" s="5">
        <v>10800</v>
      </c>
      <c r="F50" s="5">
        <v>346400</v>
      </c>
      <c r="G50" s="5">
        <v>126200</v>
      </c>
      <c r="H50" s="5">
        <v>6000</v>
      </c>
      <c r="I50" s="5">
        <f t="shared" si="7"/>
        <v>132200</v>
      </c>
      <c r="J50" s="5">
        <f t="shared" si="6"/>
        <v>461800</v>
      </c>
      <c r="K50" s="5">
        <f t="shared" si="5"/>
        <v>16800</v>
      </c>
    </row>
    <row r="51" spans="2:11" ht="15" thickBot="1" thickTop="1">
      <c r="B51" s="77" t="s">
        <v>55</v>
      </c>
      <c r="C51" s="7">
        <f t="shared" si="8"/>
        <v>2051800</v>
      </c>
      <c r="D51" s="7">
        <f>SUM(D47:D50)</f>
        <v>1149500</v>
      </c>
      <c r="E51" s="7">
        <f>SUM(E47:E50)</f>
        <v>19700</v>
      </c>
      <c r="F51" s="7">
        <f t="shared" si="9"/>
        <v>1169200</v>
      </c>
      <c r="G51" s="7">
        <f>SUM(G47:G50)</f>
        <v>858900</v>
      </c>
      <c r="H51" s="7">
        <f>SUM(H47:H50)</f>
        <v>23700</v>
      </c>
      <c r="I51" s="7">
        <f t="shared" si="7"/>
        <v>882600</v>
      </c>
      <c r="J51" s="7">
        <f t="shared" si="6"/>
        <v>2008400</v>
      </c>
      <c r="K51" s="7">
        <f t="shared" si="5"/>
        <v>43400</v>
      </c>
    </row>
    <row r="52" spans="2:11" ht="14.25" thickBot="1">
      <c r="B52" s="79" t="s">
        <v>56</v>
      </c>
      <c r="C52" s="8">
        <f t="shared" si="8"/>
        <v>425500</v>
      </c>
      <c r="D52" s="8">
        <v>120400</v>
      </c>
      <c r="E52" s="8">
        <v>2800</v>
      </c>
      <c r="F52" s="8">
        <f t="shared" si="9"/>
        <v>123200</v>
      </c>
      <c r="G52" s="8">
        <v>296500</v>
      </c>
      <c r="H52" s="8">
        <v>5800</v>
      </c>
      <c r="I52" s="8">
        <f t="shared" si="7"/>
        <v>302300</v>
      </c>
      <c r="J52" s="8">
        <f t="shared" si="6"/>
        <v>416900</v>
      </c>
      <c r="K52" s="8">
        <f t="shared" si="5"/>
        <v>8600</v>
      </c>
    </row>
    <row r="53" spans="2:11" ht="15" thickBot="1" thickTop="1">
      <c r="B53" s="77" t="s">
        <v>57</v>
      </c>
      <c r="C53" s="7">
        <f t="shared" si="8"/>
        <v>425500</v>
      </c>
      <c r="D53" s="7">
        <f>SUM(D52)</f>
        <v>120400</v>
      </c>
      <c r="E53" s="7">
        <f>SUM(E52)</f>
        <v>2800</v>
      </c>
      <c r="F53" s="7">
        <f t="shared" si="9"/>
        <v>123200</v>
      </c>
      <c r="G53" s="7">
        <f>SUM(G52)</f>
        <v>296500</v>
      </c>
      <c r="H53" s="7">
        <f>SUM(H52)</f>
        <v>5800</v>
      </c>
      <c r="I53" s="7">
        <f t="shared" si="7"/>
        <v>302300</v>
      </c>
      <c r="J53" s="7">
        <f t="shared" si="6"/>
        <v>416900</v>
      </c>
      <c r="K53" s="7">
        <f t="shared" si="5"/>
        <v>8600</v>
      </c>
    </row>
    <row r="54" spans="2:11" ht="13.5">
      <c r="B54" s="78" t="s">
        <v>58</v>
      </c>
      <c r="C54" s="6">
        <f t="shared" si="8"/>
        <v>875100</v>
      </c>
      <c r="D54" s="6">
        <v>236400</v>
      </c>
      <c r="E54" s="6">
        <v>113600</v>
      </c>
      <c r="F54" s="6">
        <f t="shared" si="9"/>
        <v>350000</v>
      </c>
      <c r="G54" s="6">
        <v>191900</v>
      </c>
      <c r="H54" s="6">
        <v>333200</v>
      </c>
      <c r="I54" s="6">
        <f t="shared" si="7"/>
        <v>525100</v>
      </c>
      <c r="J54" s="6">
        <f t="shared" si="6"/>
        <v>428300</v>
      </c>
      <c r="K54" s="6">
        <f t="shared" si="5"/>
        <v>446800</v>
      </c>
    </row>
    <row r="55" spans="2:11" ht="13.5">
      <c r="B55" s="75" t="s">
        <v>59</v>
      </c>
      <c r="C55" s="4">
        <f t="shared" si="8"/>
        <v>99900</v>
      </c>
      <c r="D55" s="4">
        <v>66000</v>
      </c>
      <c r="E55" s="4"/>
      <c r="F55" s="4">
        <f t="shared" si="9"/>
        <v>66000</v>
      </c>
      <c r="G55" s="4">
        <v>33900</v>
      </c>
      <c r="H55" s="4"/>
      <c r="I55" s="4">
        <f t="shared" si="7"/>
        <v>33900</v>
      </c>
      <c r="J55" s="4">
        <f t="shared" si="6"/>
        <v>99900</v>
      </c>
      <c r="K55" s="4"/>
    </row>
    <row r="56" spans="2:11" ht="13.5">
      <c r="B56" s="75" t="s">
        <v>60</v>
      </c>
      <c r="C56" s="4">
        <f t="shared" si="8"/>
        <v>229600</v>
      </c>
      <c r="D56" s="4">
        <v>138700</v>
      </c>
      <c r="E56" s="4">
        <v>12100</v>
      </c>
      <c r="F56" s="4">
        <f t="shared" si="9"/>
        <v>150800</v>
      </c>
      <c r="G56" s="4">
        <v>44100</v>
      </c>
      <c r="H56" s="4">
        <v>34700</v>
      </c>
      <c r="I56" s="4">
        <f t="shared" si="7"/>
        <v>78800</v>
      </c>
      <c r="J56" s="4">
        <f t="shared" si="6"/>
        <v>182800</v>
      </c>
      <c r="K56" s="4">
        <f t="shared" si="5"/>
        <v>46800</v>
      </c>
    </row>
    <row r="57" spans="2:11" ht="13.5">
      <c r="B57" s="75" t="s">
        <v>61</v>
      </c>
      <c r="C57" s="4">
        <f t="shared" si="8"/>
        <v>1224200</v>
      </c>
      <c r="D57" s="4">
        <v>331600</v>
      </c>
      <c r="E57" s="4">
        <v>46200</v>
      </c>
      <c r="F57" s="4">
        <f t="shared" si="9"/>
        <v>377800</v>
      </c>
      <c r="G57" s="4">
        <v>744400</v>
      </c>
      <c r="H57" s="4">
        <v>102000</v>
      </c>
      <c r="I57" s="4">
        <f t="shared" si="7"/>
        <v>846400</v>
      </c>
      <c r="J57" s="4">
        <f t="shared" si="6"/>
        <v>1076000</v>
      </c>
      <c r="K57" s="4">
        <f t="shared" si="5"/>
        <v>148200</v>
      </c>
    </row>
    <row r="58" spans="2:11" ht="13.5">
      <c r="B58" s="75" t="s">
        <v>62</v>
      </c>
      <c r="C58" s="4">
        <f t="shared" si="8"/>
        <v>2736800</v>
      </c>
      <c r="D58" s="4">
        <v>486000</v>
      </c>
      <c r="E58" s="4">
        <v>158800</v>
      </c>
      <c r="F58" s="4">
        <f t="shared" si="9"/>
        <v>644800</v>
      </c>
      <c r="G58" s="4">
        <v>1328200</v>
      </c>
      <c r="H58" s="4">
        <v>763800</v>
      </c>
      <c r="I58" s="4">
        <f t="shared" si="7"/>
        <v>2092000</v>
      </c>
      <c r="J58" s="4">
        <f t="shared" si="6"/>
        <v>1814200</v>
      </c>
      <c r="K58" s="4">
        <f t="shared" si="5"/>
        <v>922600</v>
      </c>
    </row>
    <row r="59" spans="2:11" ht="13.5">
      <c r="B59" s="75" t="s">
        <v>63</v>
      </c>
      <c r="C59" s="4">
        <f t="shared" si="8"/>
        <v>3003800</v>
      </c>
      <c r="D59" s="4">
        <v>432600</v>
      </c>
      <c r="E59" s="4">
        <v>768900</v>
      </c>
      <c r="F59" s="4">
        <f t="shared" si="9"/>
        <v>1201500</v>
      </c>
      <c r="G59" s="4">
        <v>630800</v>
      </c>
      <c r="H59" s="4">
        <v>1171500</v>
      </c>
      <c r="I59" s="4">
        <f t="shared" si="7"/>
        <v>1802300</v>
      </c>
      <c r="J59" s="4">
        <f t="shared" si="6"/>
        <v>1063400</v>
      </c>
      <c r="K59" s="4">
        <f t="shared" si="5"/>
        <v>1940400</v>
      </c>
    </row>
    <row r="60" spans="2:11" ht="13.5">
      <c r="B60" s="75" t="s">
        <v>64</v>
      </c>
      <c r="C60" s="4">
        <f t="shared" si="8"/>
        <v>198000</v>
      </c>
      <c r="D60" s="4">
        <v>57200</v>
      </c>
      <c r="E60" s="4">
        <v>16800</v>
      </c>
      <c r="F60" s="4">
        <f t="shared" si="9"/>
        <v>74000</v>
      </c>
      <c r="G60" s="4">
        <v>88000</v>
      </c>
      <c r="H60" s="4">
        <v>36000</v>
      </c>
      <c r="I60" s="4">
        <f t="shared" si="7"/>
        <v>124000</v>
      </c>
      <c r="J60" s="4">
        <f t="shared" si="6"/>
        <v>145200</v>
      </c>
      <c r="K60" s="4">
        <f aca="true" t="shared" si="10" ref="K60:K89">E60+H60</f>
        <v>52800</v>
      </c>
    </row>
    <row r="61" spans="2:11" ht="14.25" thickBot="1">
      <c r="B61" s="76" t="s">
        <v>65</v>
      </c>
      <c r="C61" s="5">
        <f t="shared" si="8"/>
        <v>535400</v>
      </c>
      <c r="D61" s="5">
        <v>337300</v>
      </c>
      <c r="E61" s="5">
        <v>7100</v>
      </c>
      <c r="F61" s="5">
        <f t="shared" si="9"/>
        <v>344400</v>
      </c>
      <c r="G61" s="5">
        <v>176800</v>
      </c>
      <c r="H61" s="5">
        <v>14200</v>
      </c>
      <c r="I61" s="5">
        <f t="shared" si="7"/>
        <v>191000</v>
      </c>
      <c r="J61" s="5">
        <f aca="true" t="shared" si="11" ref="J61:J89">D61+G61</f>
        <v>514100</v>
      </c>
      <c r="K61" s="5">
        <f t="shared" si="10"/>
        <v>21300</v>
      </c>
    </row>
    <row r="62" spans="2:11" ht="15" thickBot="1" thickTop="1">
      <c r="B62" s="77" t="s">
        <v>66</v>
      </c>
      <c r="C62" s="7">
        <f t="shared" si="8"/>
        <v>8902800</v>
      </c>
      <c r="D62" s="7">
        <f>SUM(D54:D61)</f>
        <v>2085800</v>
      </c>
      <c r="E62" s="7">
        <f>SUM(E54:E61)</f>
        <v>1123500</v>
      </c>
      <c r="F62" s="7">
        <f t="shared" si="9"/>
        <v>3209300</v>
      </c>
      <c r="G62" s="7">
        <f>SUM(G54:G61)</f>
        <v>3238100</v>
      </c>
      <c r="H62" s="7">
        <f>SUM(H54:H61)</f>
        <v>2455400</v>
      </c>
      <c r="I62" s="7">
        <f t="shared" si="7"/>
        <v>5693500</v>
      </c>
      <c r="J62" s="7">
        <f t="shared" si="11"/>
        <v>5323900</v>
      </c>
      <c r="K62" s="7">
        <f t="shared" si="10"/>
        <v>3578900</v>
      </c>
    </row>
    <row r="63" spans="2:11" ht="13.5">
      <c r="B63" s="78" t="s">
        <v>67</v>
      </c>
      <c r="C63" s="6">
        <f t="shared" si="8"/>
        <v>548800</v>
      </c>
      <c r="D63" s="6">
        <v>330000</v>
      </c>
      <c r="E63" s="6"/>
      <c r="F63" s="6">
        <f t="shared" si="9"/>
        <v>330000</v>
      </c>
      <c r="G63" s="6">
        <v>218800</v>
      </c>
      <c r="H63" s="6"/>
      <c r="I63" s="6">
        <f t="shared" si="7"/>
        <v>218800</v>
      </c>
      <c r="J63" s="4">
        <f t="shared" si="11"/>
        <v>548800</v>
      </c>
      <c r="K63" s="6"/>
    </row>
    <row r="64" spans="2:11" ht="13.5">
      <c r="B64" s="75" t="s">
        <v>68</v>
      </c>
      <c r="C64" s="4">
        <f t="shared" si="8"/>
        <v>1326000</v>
      </c>
      <c r="D64" s="4">
        <v>412000</v>
      </c>
      <c r="E64" s="4">
        <v>40000</v>
      </c>
      <c r="F64" s="4">
        <f t="shared" si="9"/>
        <v>452000</v>
      </c>
      <c r="G64" s="4">
        <v>697000</v>
      </c>
      <c r="H64" s="4">
        <v>177000</v>
      </c>
      <c r="I64" s="4">
        <f t="shared" si="7"/>
        <v>874000</v>
      </c>
      <c r="J64" s="4">
        <f t="shared" si="11"/>
        <v>1109000</v>
      </c>
      <c r="K64" s="4">
        <f t="shared" si="10"/>
        <v>217000</v>
      </c>
    </row>
    <row r="65" spans="2:11" ht="13.5">
      <c r="B65" s="75" t="s">
        <v>69</v>
      </c>
      <c r="C65" s="4">
        <f t="shared" si="8"/>
        <v>2461500</v>
      </c>
      <c r="D65" s="4">
        <v>513200</v>
      </c>
      <c r="E65" s="4">
        <v>86700</v>
      </c>
      <c r="F65" s="4">
        <f t="shared" si="9"/>
        <v>599900</v>
      </c>
      <c r="G65" s="4">
        <v>1458900</v>
      </c>
      <c r="H65" s="4">
        <v>402700</v>
      </c>
      <c r="I65" s="4">
        <f t="shared" si="7"/>
        <v>1861600</v>
      </c>
      <c r="J65" s="4">
        <f t="shared" si="11"/>
        <v>1972100</v>
      </c>
      <c r="K65" s="4">
        <f t="shared" si="10"/>
        <v>489400</v>
      </c>
    </row>
    <row r="66" spans="2:11" ht="13.5">
      <c r="B66" s="75" t="s">
        <v>70</v>
      </c>
      <c r="C66" s="4">
        <f t="shared" si="8"/>
        <v>647100</v>
      </c>
      <c r="D66" s="4">
        <v>232800</v>
      </c>
      <c r="E66" s="4">
        <v>18000</v>
      </c>
      <c r="F66" s="4">
        <f t="shared" si="9"/>
        <v>250800</v>
      </c>
      <c r="G66" s="4">
        <v>354200</v>
      </c>
      <c r="H66" s="4">
        <v>42100</v>
      </c>
      <c r="I66" s="4">
        <f t="shared" si="7"/>
        <v>396300</v>
      </c>
      <c r="J66" s="4">
        <f t="shared" si="11"/>
        <v>587000</v>
      </c>
      <c r="K66" s="4">
        <f t="shared" si="10"/>
        <v>60100</v>
      </c>
    </row>
    <row r="67" spans="2:11" ht="13.5">
      <c r="B67" s="75" t="s">
        <v>71</v>
      </c>
      <c r="C67" s="4">
        <f t="shared" si="8"/>
        <v>594400</v>
      </c>
      <c r="D67" s="4">
        <v>162800</v>
      </c>
      <c r="E67" s="4">
        <v>15500</v>
      </c>
      <c r="F67" s="4">
        <f t="shared" si="9"/>
        <v>178300</v>
      </c>
      <c r="G67" s="4">
        <v>379900</v>
      </c>
      <c r="H67" s="4">
        <v>36200</v>
      </c>
      <c r="I67" s="4">
        <f t="shared" si="7"/>
        <v>416100</v>
      </c>
      <c r="J67" s="4">
        <f t="shared" si="11"/>
        <v>542700</v>
      </c>
      <c r="K67" s="4">
        <f t="shared" si="10"/>
        <v>51700</v>
      </c>
    </row>
    <row r="68" spans="2:11" ht="13.5">
      <c r="B68" s="75" t="s">
        <v>72</v>
      </c>
      <c r="C68" s="4">
        <f t="shared" si="8"/>
        <v>2401800</v>
      </c>
      <c r="D68" s="4">
        <v>454800</v>
      </c>
      <c r="E68" s="4">
        <v>440000</v>
      </c>
      <c r="F68" s="4">
        <f t="shared" si="9"/>
        <v>894800</v>
      </c>
      <c r="G68" s="4">
        <v>844900</v>
      </c>
      <c r="H68" s="4">
        <v>662100</v>
      </c>
      <c r="I68" s="4">
        <f t="shared" si="7"/>
        <v>1507000</v>
      </c>
      <c r="J68" s="4">
        <f t="shared" si="11"/>
        <v>1299700</v>
      </c>
      <c r="K68" s="4">
        <f t="shared" si="10"/>
        <v>1102100</v>
      </c>
    </row>
    <row r="69" spans="2:11" ht="13.5">
      <c r="B69" s="75" t="s">
        <v>73</v>
      </c>
      <c r="C69" s="4">
        <f t="shared" si="8"/>
        <v>1440000</v>
      </c>
      <c r="D69" s="4">
        <v>449700</v>
      </c>
      <c r="E69" s="4">
        <v>105600</v>
      </c>
      <c r="F69" s="4">
        <f t="shared" si="9"/>
        <v>555300</v>
      </c>
      <c r="G69" s="4">
        <v>702600</v>
      </c>
      <c r="H69" s="4">
        <v>182100</v>
      </c>
      <c r="I69" s="4">
        <f t="shared" si="7"/>
        <v>884700</v>
      </c>
      <c r="J69" s="4">
        <f t="shared" si="11"/>
        <v>1152300</v>
      </c>
      <c r="K69" s="4">
        <f t="shared" si="10"/>
        <v>287700</v>
      </c>
    </row>
    <row r="70" spans="2:11" ht="14.25" thickBot="1">
      <c r="B70" s="76" t="s">
        <v>74</v>
      </c>
      <c r="C70" s="5">
        <f t="shared" si="8"/>
        <v>273100</v>
      </c>
      <c r="D70" s="5">
        <v>236700</v>
      </c>
      <c r="E70" s="5">
        <v>2000</v>
      </c>
      <c r="F70" s="5">
        <f t="shared" si="9"/>
        <v>238700</v>
      </c>
      <c r="G70" s="5">
        <v>26500</v>
      </c>
      <c r="H70" s="5">
        <v>7900</v>
      </c>
      <c r="I70" s="5">
        <f aca="true" t="shared" si="12" ref="I70:I89">SUM(G70:H70)</f>
        <v>34400</v>
      </c>
      <c r="J70" s="5">
        <f t="shared" si="11"/>
        <v>263200</v>
      </c>
      <c r="K70" s="5">
        <f t="shared" si="10"/>
        <v>9900</v>
      </c>
    </row>
    <row r="71" spans="2:11" ht="15" thickBot="1" thickTop="1">
      <c r="B71" s="77" t="s">
        <v>75</v>
      </c>
      <c r="C71" s="7">
        <f aca="true" t="shared" si="13" ref="C71:C89">J71+K71</f>
        <v>9692700</v>
      </c>
      <c r="D71" s="7">
        <f>SUM(D63:D70)</f>
        <v>2792000</v>
      </c>
      <c r="E71" s="7">
        <f>SUM(E63:E70)</f>
        <v>707800</v>
      </c>
      <c r="F71" s="7">
        <f aca="true" t="shared" si="14" ref="F71:F89">SUM(D71:E71)</f>
        <v>3499800</v>
      </c>
      <c r="G71" s="7">
        <f>SUM(G63:G70)</f>
        <v>4682800</v>
      </c>
      <c r="H71" s="7">
        <f>SUM(H63:H70)</f>
        <v>1510100</v>
      </c>
      <c r="I71" s="7">
        <f t="shared" si="12"/>
        <v>6192900</v>
      </c>
      <c r="J71" s="7">
        <f t="shared" si="11"/>
        <v>7474800</v>
      </c>
      <c r="K71" s="7">
        <f t="shared" si="10"/>
        <v>2217900</v>
      </c>
    </row>
    <row r="72" spans="2:11" ht="13.5">
      <c r="B72" s="78" t="s">
        <v>76</v>
      </c>
      <c r="C72" s="6">
        <f t="shared" si="13"/>
        <v>120000</v>
      </c>
      <c r="D72" s="6">
        <v>88000</v>
      </c>
      <c r="E72" s="6"/>
      <c r="F72" s="6">
        <f t="shared" si="14"/>
        <v>88000</v>
      </c>
      <c r="G72" s="6">
        <v>32000</v>
      </c>
      <c r="H72" s="6"/>
      <c r="I72" s="6">
        <f t="shared" si="12"/>
        <v>32000</v>
      </c>
      <c r="J72" s="6">
        <f t="shared" si="11"/>
        <v>120000</v>
      </c>
      <c r="K72" s="6"/>
    </row>
    <row r="73" spans="2:11" ht="13.5">
      <c r="B73" s="75" t="s">
        <v>77</v>
      </c>
      <c r="C73" s="4">
        <f t="shared" si="13"/>
        <v>554900</v>
      </c>
      <c r="D73" s="4">
        <v>440800</v>
      </c>
      <c r="E73" s="4"/>
      <c r="F73" s="4">
        <f t="shared" si="14"/>
        <v>440800</v>
      </c>
      <c r="G73" s="4">
        <v>114100</v>
      </c>
      <c r="H73" s="4"/>
      <c r="I73" s="4">
        <f t="shared" si="12"/>
        <v>114100</v>
      </c>
      <c r="J73" s="4">
        <f t="shared" si="11"/>
        <v>554900</v>
      </c>
      <c r="K73" s="4"/>
    </row>
    <row r="74" spans="2:11" ht="13.5">
      <c r="B74" s="75" t="s">
        <v>78</v>
      </c>
      <c r="C74" s="4">
        <f t="shared" si="13"/>
        <v>169500</v>
      </c>
      <c r="D74" s="4">
        <v>133000</v>
      </c>
      <c r="E74" s="4"/>
      <c r="F74" s="4">
        <f t="shared" si="14"/>
        <v>133000</v>
      </c>
      <c r="G74" s="4">
        <v>36500</v>
      </c>
      <c r="H74" s="4"/>
      <c r="I74" s="4">
        <f t="shared" si="12"/>
        <v>36500</v>
      </c>
      <c r="J74" s="4">
        <f t="shared" si="11"/>
        <v>169500</v>
      </c>
      <c r="K74" s="4"/>
    </row>
    <row r="75" spans="2:11" ht="14.25" thickBot="1">
      <c r="B75" s="76" t="s">
        <v>79</v>
      </c>
      <c r="C75" s="5">
        <f t="shared" si="13"/>
        <v>171200</v>
      </c>
      <c r="D75" s="5">
        <v>171200</v>
      </c>
      <c r="E75" s="5"/>
      <c r="F75" s="5">
        <f t="shared" si="14"/>
        <v>171200</v>
      </c>
      <c r="G75" s="5"/>
      <c r="H75" s="5"/>
      <c r="I75" s="4"/>
      <c r="J75" s="5">
        <f t="shared" si="11"/>
        <v>171200</v>
      </c>
      <c r="K75" s="5"/>
    </row>
    <row r="76" spans="2:11" ht="15" thickBot="1" thickTop="1">
      <c r="B76" s="77" t="s">
        <v>80</v>
      </c>
      <c r="C76" s="7">
        <f t="shared" si="13"/>
        <v>1015600</v>
      </c>
      <c r="D76" s="7">
        <f>SUM(D72:D75)</f>
        <v>833000</v>
      </c>
      <c r="E76" s="7">
        <f>SUM(E72:E75)</f>
        <v>0</v>
      </c>
      <c r="F76" s="7">
        <f t="shared" si="14"/>
        <v>833000</v>
      </c>
      <c r="G76" s="7">
        <f>SUM(G72:G75)</f>
        <v>182600</v>
      </c>
      <c r="H76" s="7">
        <f>SUM(H72:H75)</f>
        <v>0</v>
      </c>
      <c r="I76" s="7">
        <f t="shared" si="12"/>
        <v>182600</v>
      </c>
      <c r="J76" s="7">
        <f t="shared" si="11"/>
        <v>1015600</v>
      </c>
      <c r="K76" s="7">
        <f t="shared" si="10"/>
        <v>0</v>
      </c>
    </row>
    <row r="77" spans="2:11" ht="13.5">
      <c r="B77" s="78" t="s">
        <v>81</v>
      </c>
      <c r="C77" s="6">
        <f t="shared" si="13"/>
        <v>260800</v>
      </c>
      <c r="D77" s="6">
        <v>125100</v>
      </c>
      <c r="E77" s="6"/>
      <c r="F77" s="6">
        <f t="shared" si="14"/>
        <v>125100</v>
      </c>
      <c r="G77" s="6">
        <v>135700</v>
      </c>
      <c r="H77" s="6"/>
      <c r="I77" s="6">
        <f t="shared" si="12"/>
        <v>135700</v>
      </c>
      <c r="J77" s="6">
        <f t="shared" si="11"/>
        <v>260800</v>
      </c>
      <c r="K77" s="6"/>
    </row>
    <row r="78" spans="2:11" ht="13.5">
      <c r="B78" s="75" t="s">
        <v>82</v>
      </c>
      <c r="C78" s="4">
        <f t="shared" si="13"/>
        <v>705300</v>
      </c>
      <c r="D78" s="4">
        <v>485500</v>
      </c>
      <c r="E78" s="4"/>
      <c r="F78" s="4">
        <f t="shared" si="14"/>
        <v>485500</v>
      </c>
      <c r="G78" s="4">
        <v>219800</v>
      </c>
      <c r="H78" s="4"/>
      <c r="I78" s="4">
        <f t="shared" si="12"/>
        <v>219800</v>
      </c>
      <c r="J78" s="4">
        <f t="shared" si="11"/>
        <v>705300</v>
      </c>
      <c r="K78" s="4"/>
    </row>
    <row r="79" spans="2:11" ht="13.5">
      <c r="B79" s="75" t="s">
        <v>83</v>
      </c>
      <c r="C79" s="4">
        <f t="shared" si="13"/>
        <v>278000</v>
      </c>
      <c r="D79" s="4">
        <v>133800</v>
      </c>
      <c r="E79" s="4">
        <v>18800</v>
      </c>
      <c r="F79" s="4">
        <f t="shared" si="14"/>
        <v>152600</v>
      </c>
      <c r="G79" s="4">
        <v>101700</v>
      </c>
      <c r="H79" s="4">
        <v>23700</v>
      </c>
      <c r="I79" s="4">
        <f t="shared" si="12"/>
        <v>125400</v>
      </c>
      <c r="J79" s="4">
        <f t="shared" si="11"/>
        <v>235500</v>
      </c>
      <c r="K79" s="4">
        <f t="shared" si="10"/>
        <v>42500</v>
      </c>
    </row>
    <row r="80" spans="2:11" ht="14.25" thickBot="1">
      <c r="B80" s="76" t="s">
        <v>84</v>
      </c>
      <c r="C80" s="5">
        <f t="shared" si="13"/>
        <v>221900</v>
      </c>
      <c r="D80" s="5">
        <v>193600</v>
      </c>
      <c r="E80" s="5"/>
      <c r="F80" s="5">
        <f t="shared" si="14"/>
        <v>193600</v>
      </c>
      <c r="G80" s="5">
        <v>28300</v>
      </c>
      <c r="H80" s="5"/>
      <c r="I80" s="5">
        <f t="shared" si="12"/>
        <v>28300</v>
      </c>
      <c r="J80" s="5">
        <f t="shared" si="11"/>
        <v>221900</v>
      </c>
      <c r="K80" s="5"/>
    </row>
    <row r="81" spans="2:11" ht="15" thickBot="1" thickTop="1">
      <c r="B81" s="77" t="s">
        <v>85</v>
      </c>
      <c r="C81" s="7">
        <f t="shared" si="13"/>
        <v>1466000</v>
      </c>
      <c r="D81" s="7">
        <f>SUM(D77:D80)</f>
        <v>938000</v>
      </c>
      <c r="E81" s="7">
        <f>SUM(E77:E80)</f>
        <v>18800</v>
      </c>
      <c r="F81" s="7">
        <f t="shared" si="14"/>
        <v>956800</v>
      </c>
      <c r="G81" s="7">
        <f>SUM(G77:G80)</f>
        <v>485500</v>
      </c>
      <c r="H81" s="7">
        <f>SUM(H77:H80)</f>
        <v>23700</v>
      </c>
      <c r="I81" s="7">
        <f t="shared" si="12"/>
        <v>509200</v>
      </c>
      <c r="J81" s="7">
        <f t="shared" si="11"/>
        <v>1423500</v>
      </c>
      <c r="K81" s="7">
        <f t="shared" si="10"/>
        <v>42500</v>
      </c>
    </row>
    <row r="82" spans="2:11" ht="14.25" thickBot="1">
      <c r="B82" s="79" t="s">
        <v>86</v>
      </c>
      <c r="C82" s="8">
        <f t="shared" si="13"/>
        <v>827000</v>
      </c>
      <c r="D82" s="8">
        <v>469900</v>
      </c>
      <c r="E82" s="8">
        <v>2600</v>
      </c>
      <c r="F82" s="8">
        <f t="shared" si="14"/>
        <v>472500</v>
      </c>
      <c r="G82" s="8">
        <v>350600</v>
      </c>
      <c r="H82" s="8">
        <v>3900</v>
      </c>
      <c r="I82" s="8">
        <f t="shared" si="12"/>
        <v>354500</v>
      </c>
      <c r="J82" s="8">
        <f t="shared" si="11"/>
        <v>820500</v>
      </c>
      <c r="K82" s="8">
        <f t="shared" si="10"/>
        <v>6500</v>
      </c>
    </row>
    <row r="83" spans="2:11" ht="15" thickBot="1" thickTop="1">
      <c r="B83" s="77" t="s">
        <v>87</v>
      </c>
      <c r="C83" s="7">
        <f t="shared" si="13"/>
        <v>827000</v>
      </c>
      <c r="D83" s="7">
        <f>SUM(D82)</f>
        <v>469900</v>
      </c>
      <c r="E83" s="7">
        <f>SUM(E82)</f>
        <v>2600</v>
      </c>
      <c r="F83" s="7">
        <f t="shared" si="14"/>
        <v>472500</v>
      </c>
      <c r="G83" s="7">
        <f>SUM(G82)</f>
        <v>350600</v>
      </c>
      <c r="H83" s="7">
        <f>SUM(H82)</f>
        <v>3900</v>
      </c>
      <c r="I83" s="7">
        <f t="shared" si="12"/>
        <v>354500</v>
      </c>
      <c r="J83" s="7">
        <f t="shared" si="11"/>
        <v>820500</v>
      </c>
      <c r="K83" s="7">
        <f t="shared" si="10"/>
        <v>6500</v>
      </c>
    </row>
    <row r="84" spans="2:11" ht="13.5">
      <c r="B84" s="78" t="s">
        <v>88</v>
      </c>
      <c r="C84" s="6">
        <f t="shared" si="13"/>
        <v>856100</v>
      </c>
      <c r="D84" s="6">
        <v>248800</v>
      </c>
      <c r="E84" s="6"/>
      <c r="F84" s="6">
        <f t="shared" si="14"/>
        <v>248800</v>
      </c>
      <c r="G84" s="6">
        <v>607300</v>
      </c>
      <c r="H84" s="6"/>
      <c r="I84" s="6">
        <f t="shared" si="12"/>
        <v>607300</v>
      </c>
      <c r="J84" s="6">
        <f t="shared" si="11"/>
        <v>856100</v>
      </c>
      <c r="K84" s="6"/>
    </row>
    <row r="85" spans="2:11" ht="13.5">
      <c r="B85" s="75" t="s">
        <v>89</v>
      </c>
      <c r="C85" s="4">
        <f t="shared" si="13"/>
        <v>4000</v>
      </c>
      <c r="D85" s="4">
        <v>4000</v>
      </c>
      <c r="E85" s="4"/>
      <c r="F85" s="4">
        <f t="shared" si="14"/>
        <v>4000</v>
      </c>
      <c r="G85" s="4"/>
      <c r="H85" s="4"/>
      <c r="I85" s="4"/>
      <c r="J85" s="4">
        <f t="shared" si="11"/>
        <v>4000</v>
      </c>
      <c r="K85" s="4"/>
    </row>
    <row r="86" spans="2:11" ht="13.5">
      <c r="B86" s="75" t="s">
        <v>90</v>
      </c>
      <c r="C86" s="4">
        <f t="shared" si="13"/>
        <v>135500</v>
      </c>
      <c r="D86" s="4">
        <v>89000</v>
      </c>
      <c r="E86" s="4"/>
      <c r="F86" s="4">
        <f t="shared" si="14"/>
        <v>89000</v>
      </c>
      <c r="G86" s="4">
        <v>46500</v>
      </c>
      <c r="H86" s="4"/>
      <c r="I86" s="4">
        <f t="shared" si="12"/>
        <v>46500</v>
      </c>
      <c r="J86" s="4">
        <f t="shared" si="11"/>
        <v>135500</v>
      </c>
      <c r="K86" s="4"/>
    </row>
    <row r="87" spans="2:11" ht="13.5">
      <c r="B87" s="75" t="s">
        <v>91</v>
      </c>
      <c r="C87" s="4">
        <f t="shared" si="13"/>
        <v>576000</v>
      </c>
      <c r="D87" s="4">
        <v>465500</v>
      </c>
      <c r="E87" s="4"/>
      <c r="F87" s="4">
        <f t="shared" si="14"/>
        <v>465500</v>
      </c>
      <c r="G87" s="4">
        <v>110500</v>
      </c>
      <c r="H87" s="4"/>
      <c r="I87" s="4">
        <f t="shared" si="12"/>
        <v>110500</v>
      </c>
      <c r="J87" s="4">
        <f t="shared" si="11"/>
        <v>576000</v>
      </c>
      <c r="K87" s="4"/>
    </row>
    <row r="88" spans="2:11" ht="14.25" thickBot="1">
      <c r="B88" s="76" t="s">
        <v>92</v>
      </c>
      <c r="C88" s="5">
        <f t="shared" si="13"/>
        <v>720800</v>
      </c>
      <c r="D88" s="5">
        <v>470800</v>
      </c>
      <c r="E88" s="5"/>
      <c r="F88" s="5">
        <f t="shared" si="14"/>
        <v>470800</v>
      </c>
      <c r="G88" s="5">
        <v>250000</v>
      </c>
      <c r="H88" s="5"/>
      <c r="I88" s="5">
        <f t="shared" si="12"/>
        <v>250000</v>
      </c>
      <c r="J88" s="5">
        <f t="shared" si="11"/>
        <v>720800</v>
      </c>
      <c r="K88" s="5"/>
    </row>
    <row r="89" spans="2:11" ht="15" thickBot="1" thickTop="1">
      <c r="B89" s="77" t="s">
        <v>93</v>
      </c>
      <c r="C89" s="7">
        <f t="shared" si="13"/>
        <v>2292400</v>
      </c>
      <c r="D89" s="7">
        <f>SUM(D84:D88)</f>
        <v>1278100</v>
      </c>
      <c r="E89" s="7">
        <f>SUM(E84:E88)</f>
        <v>0</v>
      </c>
      <c r="F89" s="7">
        <f t="shared" si="14"/>
        <v>1278100</v>
      </c>
      <c r="G89" s="7">
        <f>SUM(G84:G88)</f>
        <v>1014300</v>
      </c>
      <c r="H89" s="7">
        <f>SUM(H84:H88)</f>
        <v>0</v>
      </c>
      <c r="I89" s="7">
        <f t="shared" si="12"/>
        <v>1014300</v>
      </c>
      <c r="J89" s="7">
        <f t="shared" si="11"/>
        <v>2292400</v>
      </c>
      <c r="K89" s="7">
        <f t="shared" si="10"/>
        <v>0</v>
      </c>
    </row>
    <row r="90" spans="2:11" ht="14.25" thickBot="1">
      <c r="B90" s="80" t="s">
        <v>5</v>
      </c>
      <c r="C90" s="9">
        <f aca="true" t="shared" si="15" ref="C90:K90">C18+C28+C33+C39+C46+C51+C53+C62+C71+C76+C81+C83+C89</f>
        <v>66086200</v>
      </c>
      <c r="D90" s="9">
        <f t="shared" si="15"/>
        <v>33035900</v>
      </c>
      <c r="E90" s="9">
        <f t="shared" si="15"/>
        <v>2841500</v>
      </c>
      <c r="F90" s="9">
        <f t="shared" si="15"/>
        <v>35877400</v>
      </c>
      <c r="G90" s="9">
        <f t="shared" si="15"/>
        <v>24397200</v>
      </c>
      <c r="H90" s="9">
        <f t="shared" si="15"/>
        <v>5811600</v>
      </c>
      <c r="I90" s="9">
        <f t="shared" si="15"/>
        <v>30208800</v>
      </c>
      <c r="J90" s="9">
        <f t="shared" si="15"/>
        <v>57433100</v>
      </c>
      <c r="K90" s="9">
        <f t="shared" si="15"/>
        <v>8653100</v>
      </c>
    </row>
    <row r="91" spans="2:14" ht="14.25" thickBot="1">
      <c r="B91" s="80" t="s">
        <v>94</v>
      </c>
      <c r="C91" s="10"/>
      <c r="D91" s="11">
        <f>D90/F90</f>
        <v>0.9207997235028179</v>
      </c>
      <c r="E91" s="11">
        <f>E90/F90</f>
        <v>0.07920027649718207</v>
      </c>
      <c r="F91" s="11">
        <f>F90/C90</f>
        <v>0.5428879251644065</v>
      </c>
      <c r="G91" s="11">
        <f>G90/I90</f>
        <v>0.8076189719551918</v>
      </c>
      <c r="H91" s="11">
        <f>H90/I90</f>
        <v>0.19238102804480814</v>
      </c>
      <c r="I91" s="11">
        <f>I90/C90</f>
        <v>0.4571120748355935</v>
      </c>
      <c r="J91" s="11">
        <f>J90/C90</f>
        <v>0.8690634353314308</v>
      </c>
      <c r="K91" s="11">
        <f>K90/C90</f>
        <v>0.13093656466856923</v>
      </c>
      <c r="N91" s="17"/>
    </row>
    <row r="92" spans="2:14" ht="13.5" hidden="1">
      <c r="B92" s="21" t="s">
        <v>97</v>
      </c>
      <c r="C92" s="12">
        <v>62604100</v>
      </c>
      <c r="D92" s="12">
        <v>30740800</v>
      </c>
      <c r="E92" s="12">
        <v>2566100</v>
      </c>
      <c r="F92" s="12">
        <v>33306900</v>
      </c>
      <c r="G92" s="12">
        <v>23242800</v>
      </c>
      <c r="H92" s="12">
        <v>6054400</v>
      </c>
      <c r="I92" s="12">
        <v>29297200</v>
      </c>
      <c r="J92" s="12">
        <v>53983600</v>
      </c>
      <c r="K92" s="12">
        <v>8620500</v>
      </c>
      <c r="N92" s="17"/>
    </row>
    <row r="93" spans="2:14" ht="13.5" hidden="1">
      <c r="B93" s="21" t="s">
        <v>96</v>
      </c>
      <c r="C93" s="22">
        <f>C90/C92</f>
        <v>1.0556209577328002</v>
      </c>
      <c r="D93" s="22">
        <f aca="true" t="shared" si="16" ref="D93:K93">D90/D92</f>
        <v>1.0746597355956904</v>
      </c>
      <c r="E93" s="22">
        <f t="shared" si="16"/>
        <v>1.10732239585363</v>
      </c>
      <c r="F93" s="22">
        <f t="shared" si="16"/>
        <v>1.0771762007271766</v>
      </c>
      <c r="G93" s="22">
        <f t="shared" si="16"/>
        <v>1.0496669936496463</v>
      </c>
      <c r="H93" s="22">
        <f t="shared" si="16"/>
        <v>0.959896934460888</v>
      </c>
      <c r="I93" s="22">
        <f t="shared" si="16"/>
        <v>1.0311156014909275</v>
      </c>
      <c r="J93" s="22">
        <f t="shared" si="16"/>
        <v>1.063899036003527</v>
      </c>
      <c r="K93" s="22">
        <f t="shared" si="16"/>
        <v>1.0037816831970303</v>
      </c>
      <c r="N93" s="17"/>
    </row>
    <row r="94" ht="13.5">
      <c r="N94" s="17"/>
    </row>
    <row r="95" ht="13.5">
      <c r="N95" s="17"/>
    </row>
    <row r="96" ht="13.5">
      <c r="N96" s="17"/>
    </row>
    <row r="97" ht="13.5">
      <c r="N97" s="17"/>
    </row>
    <row r="98" ht="13.5">
      <c r="N98" s="17"/>
    </row>
    <row r="99" ht="13.5">
      <c r="N99" s="17"/>
    </row>
    <row r="100" ht="13.5">
      <c r="N100" s="17"/>
    </row>
    <row r="101" ht="13.5">
      <c r="N101" s="17"/>
    </row>
    <row r="102" ht="13.5">
      <c r="N102" s="17"/>
    </row>
    <row r="103" ht="13.5">
      <c r="N103" s="17"/>
    </row>
    <row r="104" ht="13.5">
      <c r="N104" s="17"/>
    </row>
    <row r="105" ht="13.5">
      <c r="N105" s="17"/>
    </row>
    <row r="106" ht="13.5">
      <c r="N106" s="17"/>
    </row>
    <row r="107" ht="13.5">
      <c r="N107" s="17"/>
    </row>
    <row r="108" ht="13.5">
      <c r="N108" s="17"/>
    </row>
    <row r="109" ht="13.5">
      <c r="N109" s="17"/>
    </row>
    <row r="110" ht="13.5">
      <c r="N110" s="17"/>
    </row>
    <row r="111" ht="13.5">
      <c r="N111" s="17"/>
    </row>
    <row r="112" ht="13.5">
      <c r="N112" s="17"/>
    </row>
    <row r="113" ht="13.5">
      <c r="N113" s="17"/>
    </row>
    <row r="114" ht="13.5">
      <c r="N114" s="17"/>
    </row>
    <row r="115" ht="13.5">
      <c r="N115" s="17"/>
    </row>
    <row r="116" ht="13.5">
      <c r="N116" s="17"/>
    </row>
    <row r="117" ht="13.5">
      <c r="N117" s="17"/>
    </row>
    <row r="118" ht="13.5">
      <c r="N118" s="17"/>
    </row>
    <row r="119" ht="13.5">
      <c r="N119" s="17"/>
    </row>
  </sheetData>
  <mergeCells count="3">
    <mergeCell ref="D5:F5"/>
    <mergeCell ref="G5:I5"/>
    <mergeCell ref="J5:K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6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H119"/>
  <sheetViews>
    <sheetView workbookViewId="0" topLeftCell="A3">
      <pane xSplit="2" ySplit="4" topLeftCell="U2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Y89" sqref="Y89"/>
    </sheetView>
  </sheetViews>
  <sheetFormatPr defaultColWidth="9.00390625" defaultRowHeight="13.5"/>
  <cols>
    <col min="1" max="1" width="2.625" style="0" customWidth="1"/>
    <col min="3" max="5" width="14.25390625" style="0" customWidth="1"/>
    <col min="6" max="7" width="10.625" style="0" customWidth="1"/>
    <col min="8" max="8" width="10.625" style="64" customWidth="1"/>
    <col min="9" max="13" width="10.625" style="0" customWidth="1"/>
    <col min="14" max="14" width="10.625" style="64" customWidth="1"/>
    <col min="15" max="16" width="10.625" style="0" customWidth="1"/>
    <col min="17" max="17" width="10.625" style="64" customWidth="1"/>
    <col min="18" max="19" width="10.625" style="0" customWidth="1"/>
    <col min="20" max="20" width="10.625" style="64" customWidth="1"/>
    <col min="21" max="22" width="10.625" style="0" customWidth="1"/>
    <col min="23" max="23" width="10.625" style="64" customWidth="1"/>
    <col min="24" max="25" width="10.625" style="0" customWidth="1"/>
    <col min="26" max="26" width="10.625" style="64" customWidth="1"/>
    <col min="27" max="28" width="10.625" style="0" customWidth="1"/>
    <col min="29" max="29" width="10.625" style="64" customWidth="1"/>
    <col min="30" max="31" width="10.625" style="0" customWidth="1"/>
    <col min="32" max="32" width="3.375" style="0" customWidth="1"/>
    <col min="34" max="34" width="11.625" style="0" bestFit="1" customWidth="1"/>
  </cols>
  <sheetData>
    <row r="1" ht="24" customHeight="1"/>
    <row r="2" ht="24" customHeight="1">
      <c r="B2" s="15" t="s">
        <v>1</v>
      </c>
    </row>
    <row r="3" ht="24" customHeight="1"/>
    <row r="4" spans="2:29" ht="24" customHeight="1" thickBot="1">
      <c r="B4" s="25" t="s">
        <v>0</v>
      </c>
      <c r="AC4" s="64" t="s">
        <v>2</v>
      </c>
    </row>
    <row r="5" spans="2:31" ht="24" customHeight="1">
      <c r="B5" s="26"/>
      <c r="C5" s="27"/>
      <c r="D5" s="28"/>
      <c r="E5" s="28"/>
      <c r="F5" s="86" t="s">
        <v>3</v>
      </c>
      <c r="G5" s="84"/>
      <c r="H5" s="84"/>
      <c r="I5" s="84"/>
      <c r="J5" s="84"/>
      <c r="K5" s="84"/>
      <c r="L5" s="84"/>
      <c r="M5" s="84"/>
      <c r="N5" s="85"/>
      <c r="O5" s="86" t="s">
        <v>4</v>
      </c>
      <c r="P5" s="84"/>
      <c r="Q5" s="84"/>
      <c r="R5" s="84"/>
      <c r="S5" s="84"/>
      <c r="T5" s="84"/>
      <c r="U5" s="84"/>
      <c r="V5" s="84"/>
      <c r="W5" s="85"/>
      <c r="X5" s="84" t="s">
        <v>5</v>
      </c>
      <c r="Y5" s="84"/>
      <c r="Z5" s="84"/>
      <c r="AA5" s="84"/>
      <c r="AB5" s="84"/>
      <c r="AC5" s="85"/>
      <c r="AD5" s="18"/>
      <c r="AE5" s="18"/>
    </row>
    <row r="6" spans="2:31" ht="24" customHeight="1">
      <c r="B6" s="29"/>
      <c r="C6" s="3" t="s">
        <v>6</v>
      </c>
      <c r="D6" s="3" t="s">
        <v>98</v>
      </c>
      <c r="E6" s="23" t="s">
        <v>96</v>
      </c>
      <c r="F6" s="43" t="s">
        <v>7</v>
      </c>
      <c r="G6" s="3" t="s">
        <v>95</v>
      </c>
      <c r="H6" s="65" t="s">
        <v>96</v>
      </c>
      <c r="I6" s="51" t="s">
        <v>8</v>
      </c>
      <c r="J6" s="3" t="s">
        <v>99</v>
      </c>
      <c r="K6" s="23" t="s">
        <v>96</v>
      </c>
      <c r="L6" s="51" t="s">
        <v>9</v>
      </c>
      <c r="M6" s="3" t="s">
        <v>100</v>
      </c>
      <c r="N6" s="66" t="s">
        <v>96</v>
      </c>
      <c r="O6" s="43" t="s">
        <v>7</v>
      </c>
      <c r="P6" s="3" t="s">
        <v>97</v>
      </c>
      <c r="Q6" s="65" t="s">
        <v>96</v>
      </c>
      <c r="R6" s="51" t="s">
        <v>8</v>
      </c>
      <c r="S6" s="3" t="s">
        <v>99</v>
      </c>
      <c r="T6" s="65" t="s">
        <v>96</v>
      </c>
      <c r="U6" s="51" t="s">
        <v>9</v>
      </c>
      <c r="V6" s="3" t="s">
        <v>100</v>
      </c>
      <c r="W6" s="66" t="s">
        <v>96</v>
      </c>
      <c r="X6" s="24" t="s">
        <v>7</v>
      </c>
      <c r="Y6" s="3" t="s">
        <v>95</v>
      </c>
      <c r="Z6" s="65" t="s">
        <v>96</v>
      </c>
      <c r="AA6" s="51" t="s">
        <v>10</v>
      </c>
      <c r="AB6" s="3" t="s">
        <v>99</v>
      </c>
      <c r="AC6" s="66" t="s">
        <v>96</v>
      </c>
      <c r="AD6" s="18"/>
      <c r="AE6" s="18"/>
    </row>
    <row r="7" spans="2:31" ht="24" customHeight="1">
      <c r="B7" s="30" t="s">
        <v>11</v>
      </c>
      <c r="C7" s="4">
        <v>5029400</v>
      </c>
      <c r="D7" s="4">
        <v>4828100</v>
      </c>
      <c r="E7" s="60">
        <f>C7/D7</f>
        <v>1.041693419771753</v>
      </c>
      <c r="F7" s="44">
        <v>3775900</v>
      </c>
      <c r="G7" s="4">
        <v>3570900</v>
      </c>
      <c r="H7" s="60">
        <f>F7/G7</f>
        <v>1.0574084964574757</v>
      </c>
      <c r="I7" s="52">
        <v>0</v>
      </c>
      <c r="J7" s="4">
        <v>0</v>
      </c>
      <c r="K7" s="60" t="e">
        <f>I7/J7</f>
        <v>#DIV/0!</v>
      </c>
      <c r="L7" s="52">
        <v>3775900</v>
      </c>
      <c r="M7" s="4">
        <v>3570900</v>
      </c>
      <c r="N7" s="67">
        <f>L7/M7</f>
        <v>1.0574084964574757</v>
      </c>
      <c r="O7" s="44">
        <v>883900</v>
      </c>
      <c r="P7" s="4">
        <v>888600</v>
      </c>
      <c r="Q7" s="60">
        <f>O7/P7</f>
        <v>0.9947107810038263</v>
      </c>
      <c r="R7" s="52">
        <v>369600</v>
      </c>
      <c r="S7" s="4">
        <v>368600</v>
      </c>
      <c r="T7" s="60">
        <f>R7/S7</f>
        <v>1.0027129679869777</v>
      </c>
      <c r="U7" s="52">
        <v>1253500</v>
      </c>
      <c r="V7" s="4">
        <v>1257200</v>
      </c>
      <c r="W7" s="67">
        <f>U7/V7</f>
        <v>0.9970569519567293</v>
      </c>
      <c r="X7" s="36">
        <v>4659800</v>
      </c>
      <c r="Y7" s="4">
        <v>4459500</v>
      </c>
      <c r="Z7" s="60">
        <f>X7/Y7</f>
        <v>1.0449153492544008</v>
      </c>
      <c r="AA7" s="52">
        <v>369600</v>
      </c>
      <c r="AB7" s="4">
        <v>368600</v>
      </c>
      <c r="AC7" s="67">
        <f>AA7/AB7</f>
        <v>1.0027129679869777</v>
      </c>
      <c r="AD7" s="19"/>
      <c r="AE7" s="19"/>
    </row>
    <row r="8" spans="2:31" ht="24" customHeight="1">
      <c r="B8" s="30" t="s">
        <v>12</v>
      </c>
      <c r="C8" s="4">
        <v>3868200</v>
      </c>
      <c r="D8" s="4">
        <v>3917600</v>
      </c>
      <c r="E8" s="60">
        <f aca="true" t="shared" si="0" ref="E8:E71">C8/D8</f>
        <v>0.9873902389217889</v>
      </c>
      <c r="F8" s="44">
        <v>2216000</v>
      </c>
      <c r="G8" s="4">
        <v>2325300</v>
      </c>
      <c r="H8" s="60">
        <f aca="true" t="shared" si="1" ref="H8:H71">F8/G8</f>
        <v>0.9529953124328043</v>
      </c>
      <c r="I8" s="52">
        <v>3000</v>
      </c>
      <c r="J8" s="4">
        <v>2700</v>
      </c>
      <c r="K8" s="60">
        <f aca="true" t="shared" si="2" ref="K8:K71">I8/J8</f>
        <v>1.1111111111111112</v>
      </c>
      <c r="L8" s="52">
        <v>2219000</v>
      </c>
      <c r="M8" s="4">
        <v>2328000</v>
      </c>
      <c r="N8" s="67">
        <f aca="true" t="shared" si="3" ref="N8:N71">L8/M8</f>
        <v>0.9531786941580757</v>
      </c>
      <c r="O8" s="44">
        <v>1648800</v>
      </c>
      <c r="P8" s="4">
        <v>1589200</v>
      </c>
      <c r="Q8" s="60">
        <f aca="true" t="shared" si="4" ref="Q8:Q71">O8/P8</f>
        <v>1.0375031462371005</v>
      </c>
      <c r="R8" s="52">
        <v>400</v>
      </c>
      <c r="S8" s="4">
        <v>400</v>
      </c>
      <c r="T8" s="60">
        <f aca="true" t="shared" si="5" ref="T8:T71">R8/S8</f>
        <v>1</v>
      </c>
      <c r="U8" s="52">
        <v>1649200</v>
      </c>
      <c r="V8" s="4">
        <v>1589600</v>
      </c>
      <c r="W8" s="67">
        <f aca="true" t="shared" si="6" ref="W8:W71">U8/V8</f>
        <v>1.0374937091092098</v>
      </c>
      <c r="X8" s="36">
        <v>3864800</v>
      </c>
      <c r="Y8" s="4">
        <v>3914500</v>
      </c>
      <c r="Z8" s="60">
        <f aca="true" t="shared" si="7" ref="Z8:Z71">X8/Y8</f>
        <v>0.987303614765615</v>
      </c>
      <c r="AA8" s="52">
        <v>3400</v>
      </c>
      <c r="AB8" s="4">
        <v>3100</v>
      </c>
      <c r="AC8" s="67">
        <f aca="true" t="shared" si="8" ref="AC8:AC71">AA8/AB8</f>
        <v>1.096774193548387</v>
      </c>
      <c r="AD8" s="19"/>
      <c r="AE8" s="19"/>
    </row>
    <row r="9" spans="2:31" ht="24" customHeight="1">
      <c r="B9" s="30" t="s">
        <v>13</v>
      </c>
      <c r="C9" s="4">
        <v>3108000</v>
      </c>
      <c r="D9" s="4">
        <v>1863000</v>
      </c>
      <c r="E9" s="60">
        <f t="shared" si="0"/>
        <v>1.6682769726247988</v>
      </c>
      <c r="F9" s="44">
        <v>2153600</v>
      </c>
      <c r="G9" s="4">
        <v>1262000</v>
      </c>
      <c r="H9" s="60">
        <f t="shared" si="1"/>
        <v>1.7064976228209192</v>
      </c>
      <c r="I9" s="52">
        <v>11000</v>
      </c>
      <c r="J9" s="4">
        <v>9400</v>
      </c>
      <c r="K9" s="60">
        <f t="shared" si="2"/>
        <v>1.1702127659574468</v>
      </c>
      <c r="L9" s="52">
        <v>2179000</v>
      </c>
      <c r="M9" s="4">
        <v>1271400</v>
      </c>
      <c r="N9" s="67">
        <f t="shared" si="3"/>
        <v>1.7138587383986157</v>
      </c>
      <c r="O9" s="44">
        <v>796500</v>
      </c>
      <c r="P9" s="4">
        <v>466800</v>
      </c>
      <c r="Q9" s="60">
        <f t="shared" si="4"/>
        <v>1.7062982005141387</v>
      </c>
      <c r="R9" s="52">
        <v>146900</v>
      </c>
      <c r="S9" s="4">
        <v>124800</v>
      </c>
      <c r="T9" s="60">
        <f t="shared" si="5"/>
        <v>1.1770833333333333</v>
      </c>
      <c r="U9" s="52">
        <v>949600</v>
      </c>
      <c r="V9" s="4">
        <v>591600</v>
      </c>
      <c r="W9" s="67">
        <f t="shared" si="6"/>
        <v>1.6051386071670046</v>
      </c>
      <c r="X9" s="36">
        <v>2969700</v>
      </c>
      <c r="Y9" s="4">
        <v>1728800</v>
      </c>
      <c r="Z9" s="60">
        <f t="shared" si="7"/>
        <v>1.7177811198519204</v>
      </c>
      <c r="AA9" s="52">
        <v>158900</v>
      </c>
      <c r="AB9" s="4">
        <v>134200</v>
      </c>
      <c r="AC9" s="67">
        <f t="shared" si="8"/>
        <v>1.184053651266766</v>
      </c>
      <c r="AD9" s="19"/>
      <c r="AE9" s="19"/>
    </row>
    <row r="10" spans="2:31" ht="24" customHeight="1">
      <c r="B10" s="30" t="s">
        <v>14</v>
      </c>
      <c r="C10" s="4">
        <v>2747800</v>
      </c>
      <c r="D10" s="4">
        <v>2494800</v>
      </c>
      <c r="E10" s="60">
        <f t="shared" si="0"/>
        <v>1.101410934744268</v>
      </c>
      <c r="F10" s="44">
        <v>1835700</v>
      </c>
      <c r="G10" s="4">
        <v>1689900</v>
      </c>
      <c r="H10" s="60">
        <f t="shared" si="1"/>
        <v>1.0862772945144683</v>
      </c>
      <c r="I10" s="52">
        <v>0</v>
      </c>
      <c r="J10" s="4"/>
      <c r="K10" s="60" t="e">
        <f t="shared" si="2"/>
        <v>#DIV/0!</v>
      </c>
      <c r="L10" s="52">
        <v>1835700</v>
      </c>
      <c r="M10" s="4">
        <v>1689900</v>
      </c>
      <c r="N10" s="67">
        <f t="shared" si="3"/>
        <v>1.0862772945144683</v>
      </c>
      <c r="O10" s="44">
        <v>910300</v>
      </c>
      <c r="P10" s="4">
        <v>803100</v>
      </c>
      <c r="Q10" s="60">
        <f t="shared" si="4"/>
        <v>1.133482754326983</v>
      </c>
      <c r="R10" s="52">
        <v>1800</v>
      </c>
      <c r="S10" s="4">
        <v>1800</v>
      </c>
      <c r="T10" s="60">
        <f t="shared" si="5"/>
        <v>1</v>
      </c>
      <c r="U10" s="52">
        <v>912100</v>
      </c>
      <c r="V10" s="4">
        <v>804900</v>
      </c>
      <c r="W10" s="67">
        <f t="shared" si="6"/>
        <v>1.1331842464902473</v>
      </c>
      <c r="X10" s="36">
        <v>2746000</v>
      </c>
      <c r="Y10" s="4">
        <v>2493000</v>
      </c>
      <c r="Z10" s="60">
        <f t="shared" si="7"/>
        <v>1.1014841556357802</v>
      </c>
      <c r="AA10" s="52">
        <v>1800</v>
      </c>
      <c r="AB10" s="4">
        <v>1800</v>
      </c>
      <c r="AC10" s="67">
        <f t="shared" si="8"/>
        <v>1</v>
      </c>
      <c r="AD10" s="19"/>
      <c r="AE10" s="19"/>
    </row>
    <row r="11" spans="2:31" ht="24" customHeight="1">
      <c r="B11" s="30" t="s">
        <v>15</v>
      </c>
      <c r="C11" s="4">
        <v>3415100</v>
      </c>
      <c r="D11" s="4">
        <v>3311500</v>
      </c>
      <c r="E11" s="60">
        <f t="shared" si="0"/>
        <v>1.0312849162011173</v>
      </c>
      <c r="F11" s="44">
        <v>2176400</v>
      </c>
      <c r="G11" s="4">
        <v>2113900</v>
      </c>
      <c r="H11" s="60">
        <f t="shared" si="1"/>
        <v>1.0295662046454421</v>
      </c>
      <c r="I11" s="52">
        <v>0</v>
      </c>
      <c r="J11" s="4"/>
      <c r="K11" s="60" t="e">
        <f t="shared" si="2"/>
        <v>#DIV/0!</v>
      </c>
      <c r="L11" s="52">
        <v>2177700</v>
      </c>
      <c r="M11" s="4">
        <v>2113900</v>
      </c>
      <c r="N11" s="67">
        <f t="shared" si="3"/>
        <v>1.0301811817020672</v>
      </c>
      <c r="O11" s="44">
        <v>1213200</v>
      </c>
      <c r="P11" s="4">
        <v>1172200</v>
      </c>
      <c r="Q11" s="60">
        <f t="shared" si="4"/>
        <v>1.0349769663879884</v>
      </c>
      <c r="R11" s="52">
        <v>25500</v>
      </c>
      <c r="S11" s="4">
        <v>25400</v>
      </c>
      <c r="T11" s="60">
        <f t="shared" si="5"/>
        <v>1.0039370078740157</v>
      </c>
      <c r="U11" s="52">
        <v>1239700</v>
      </c>
      <c r="V11" s="4">
        <v>1197600</v>
      </c>
      <c r="W11" s="67">
        <f t="shared" si="6"/>
        <v>1.0351536406145625</v>
      </c>
      <c r="X11" s="36">
        <v>3391900</v>
      </c>
      <c r="Y11" s="4">
        <v>3286100</v>
      </c>
      <c r="Z11" s="60">
        <f t="shared" si="7"/>
        <v>1.032196220443687</v>
      </c>
      <c r="AA11" s="52">
        <v>25500</v>
      </c>
      <c r="AB11" s="4">
        <v>25400</v>
      </c>
      <c r="AC11" s="67">
        <f t="shared" si="8"/>
        <v>1.0039370078740157</v>
      </c>
      <c r="AD11" s="19"/>
      <c r="AE11" s="19"/>
    </row>
    <row r="12" spans="2:31" ht="24" customHeight="1">
      <c r="B12" s="30" t="s">
        <v>16</v>
      </c>
      <c r="C12" s="4">
        <v>1119100</v>
      </c>
      <c r="D12" s="4">
        <v>1140600</v>
      </c>
      <c r="E12" s="60">
        <f t="shared" si="0"/>
        <v>0.9811502717867789</v>
      </c>
      <c r="F12" s="44">
        <v>443200</v>
      </c>
      <c r="G12" s="4">
        <v>451600</v>
      </c>
      <c r="H12" s="60">
        <f t="shared" si="1"/>
        <v>0.9813994685562445</v>
      </c>
      <c r="I12" s="52">
        <v>4500</v>
      </c>
      <c r="J12" s="4">
        <v>4600</v>
      </c>
      <c r="K12" s="60">
        <f t="shared" si="2"/>
        <v>0.9782608695652174</v>
      </c>
      <c r="L12" s="52">
        <v>447700</v>
      </c>
      <c r="M12" s="4">
        <v>456200</v>
      </c>
      <c r="N12" s="67">
        <f t="shared" si="3"/>
        <v>0.9813678211310829</v>
      </c>
      <c r="O12" s="44">
        <v>658000</v>
      </c>
      <c r="P12" s="4">
        <v>670700</v>
      </c>
      <c r="Q12" s="60">
        <f t="shared" si="4"/>
        <v>0.981064559415536</v>
      </c>
      <c r="R12" s="52">
        <v>13400</v>
      </c>
      <c r="S12" s="4">
        <v>13700</v>
      </c>
      <c r="T12" s="60">
        <f t="shared" si="5"/>
        <v>0.9781021897810219</v>
      </c>
      <c r="U12" s="52">
        <v>79200</v>
      </c>
      <c r="V12" s="4">
        <v>684400</v>
      </c>
      <c r="W12" s="67">
        <f t="shared" si="6"/>
        <v>0.1157218001168907</v>
      </c>
      <c r="X12" s="36">
        <v>509000</v>
      </c>
      <c r="Y12" s="4">
        <v>1122300</v>
      </c>
      <c r="Z12" s="60">
        <f t="shared" si="7"/>
        <v>0.45353292346075025</v>
      </c>
      <c r="AA12" s="52">
        <v>17900</v>
      </c>
      <c r="AB12" s="4">
        <v>18300</v>
      </c>
      <c r="AC12" s="67">
        <f t="shared" si="8"/>
        <v>0.9781420765027322</v>
      </c>
      <c r="AD12" s="19"/>
      <c r="AE12" s="19"/>
    </row>
    <row r="13" spans="2:31" ht="24" customHeight="1">
      <c r="B13" s="30" t="s">
        <v>17</v>
      </c>
      <c r="C13" s="4">
        <v>1715900</v>
      </c>
      <c r="D13" s="4">
        <v>1833600</v>
      </c>
      <c r="E13" s="60">
        <f t="shared" si="0"/>
        <v>0.9358093368237347</v>
      </c>
      <c r="F13" s="44">
        <v>763700</v>
      </c>
      <c r="G13" s="4">
        <v>893000</v>
      </c>
      <c r="H13" s="60">
        <f t="shared" si="1"/>
        <v>0.8552071668533034</v>
      </c>
      <c r="I13" s="52">
        <v>7200</v>
      </c>
      <c r="J13" s="4">
        <v>7200</v>
      </c>
      <c r="K13" s="60">
        <f t="shared" si="2"/>
        <v>1</v>
      </c>
      <c r="L13" s="52">
        <v>770900</v>
      </c>
      <c r="M13" s="4">
        <v>900200</v>
      </c>
      <c r="N13" s="67">
        <f t="shared" si="3"/>
        <v>0.8563652521661853</v>
      </c>
      <c r="O13" s="44">
        <v>928200</v>
      </c>
      <c r="P13" s="4">
        <v>916600</v>
      </c>
      <c r="Q13" s="60">
        <f t="shared" si="4"/>
        <v>1.012655465852062</v>
      </c>
      <c r="R13" s="52">
        <v>16800</v>
      </c>
      <c r="S13" s="4">
        <v>16800</v>
      </c>
      <c r="T13" s="60">
        <f t="shared" si="5"/>
        <v>1</v>
      </c>
      <c r="U13" s="52">
        <v>945000</v>
      </c>
      <c r="V13" s="4">
        <v>933400</v>
      </c>
      <c r="W13" s="67">
        <f t="shared" si="6"/>
        <v>1.012427683736876</v>
      </c>
      <c r="X13" s="36">
        <v>1691900</v>
      </c>
      <c r="Y13" s="4">
        <v>1809600</v>
      </c>
      <c r="Z13" s="60">
        <f t="shared" si="7"/>
        <v>0.9349580017683466</v>
      </c>
      <c r="AA13" s="52">
        <v>24000</v>
      </c>
      <c r="AB13" s="4">
        <v>24000</v>
      </c>
      <c r="AC13" s="67">
        <f t="shared" si="8"/>
        <v>1</v>
      </c>
      <c r="AD13" s="19"/>
      <c r="AE13" s="19"/>
    </row>
    <row r="14" spans="2:31" ht="24" customHeight="1">
      <c r="B14" s="30" t="s">
        <v>18</v>
      </c>
      <c r="C14" s="4">
        <v>1179200</v>
      </c>
      <c r="D14" s="4">
        <v>1247200</v>
      </c>
      <c r="E14" s="60">
        <f t="shared" si="0"/>
        <v>0.9454778704297627</v>
      </c>
      <c r="F14" s="44">
        <v>714000</v>
      </c>
      <c r="G14" s="4">
        <v>713800</v>
      </c>
      <c r="H14" s="60">
        <f t="shared" si="1"/>
        <v>1.0002801905295602</v>
      </c>
      <c r="I14" s="52">
        <v>0</v>
      </c>
      <c r="J14" s="4"/>
      <c r="K14" s="60" t="e">
        <f t="shared" si="2"/>
        <v>#DIV/0!</v>
      </c>
      <c r="L14" s="52">
        <v>715000</v>
      </c>
      <c r="M14" s="4">
        <v>713800</v>
      </c>
      <c r="N14" s="67">
        <f t="shared" si="3"/>
        <v>1.0016811431773607</v>
      </c>
      <c r="O14" s="44">
        <v>465200</v>
      </c>
      <c r="P14" s="4">
        <v>533400</v>
      </c>
      <c r="Q14" s="60">
        <f t="shared" si="4"/>
        <v>0.8721409823772028</v>
      </c>
      <c r="R14" s="52">
        <v>0</v>
      </c>
      <c r="S14" s="4"/>
      <c r="T14" s="60" t="e">
        <f t="shared" si="5"/>
        <v>#DIV/0!</v>
      </c>
      <c r="U14" s="52">
        <v>465400</v>
      </c>
      <c r="V14" s="4">
        <v>533400</v>
      </c>
      <c r="W14" s="67">
        <f t="shared" si="6"/>
        <v>0.8725159355080615</v>
      </c>
      <c r="X14" s="36">
        <v>1180400</v>
      </c>
      <c r="Y14" s="4">
        <v>1247200</v>
      </c>
      <c r="Z14" s="60">
        <f t="shared" si="7"/>
        <v>0.9464400256574728</v>
      </c>
      <c r="AA14" s="52">
        <v>0</v>
      </c>
      <c r="AB14" s="4">
        <v>0</v>
      </c>
      <c r="AC14" s="67" t="e">
        <f t="shared" si="8"/>
        <v>#DIV/0!</v>
      </c>
      <c r="AD14" s="19"/>
      <c r="AE14" s="19"/>
    </row>
    <row r="15" spans="2:31" ht="24" customHeight="1">
      <c r="B15" s="30" t="s">
        <v>19</v>
      </c>
      <c r="C15" s="4">
        <v>2118400</v>
      </c>
      <c r="D15" s="4">
        <v>1883400</v>
      </c>
      <c r="E15" s="60">
        <f t="shared" si="0"/>
        <v>1.1247743442709992</v>
      </c>
      <c r="F15" s="44">
        <v>1289900</v>
      </c>
      <c r="G15" s="4">
        <v>1269800</v>
      </c>
      <c r="H15" s="60">
        <f t="shared" si="1"/>
        <v>1.0158292644510947</v>
      </c>
      <c r="I15" s="52">
        <v>33100</v>
      </c>
      <c r="J15" s="4">
        <v>33700</v>
      </c>
      <c r="K15" s="60">
        <f t="shared" si="2"/>
        <v>0.9821958456973294</v>
      </c>
      <c r="L15" s="52">
        <v>1323000</v>
      </c>
      <c r="M15" s="4">
        <v>1303500</v>
      </c>
      <c r="N15" s="67">
        <f t="shared" si="3"/>
        <v>1.0149597238204833</v>
      </c>
      <c r="O15" s="44">
        <v>778900</v>
      </c>
      <c r="P15" s="4">
        <v>563100</v>
      </c>
      <c r="Q15" s="60">
        <f t="shared" si="4"/>
        <v>1.383235659740721</v>
      </c>
      <c r="R15" s="52">
        <v>16500</v>
      </c>
      <c r="S15" s="4">
        <v>16800</v>
      </c>
      <c r="T15" s="60">
        <f t="shared" si="5"/>
        <v>0.9821428571428571</v>
      </c>
      <c r="U15" s="52">
        <v>795400</v>
      </c>
      <c r="V15" s="4">
        <v>579900</v>
      </c>
      <c r="W15" s="67">
        <f t="shared" si="6"/>
        <v>1.3716157958268667</v>
      </c>
      <c r="X15" s="36">
        <v>2068800</v>
      </c>
      <c r="Y15" s="4">
        <v>1832900</v>
      </c>
      <c r="Z15" s="60">
        <f t="shared" si="7"/>
        <v>1.128703148016804</v>
      </c>
      <c r="AA15" s="52">
        <v>49600</v>
      </c>
      <c r="AB15" s="4">
        <v>50500</v>
      </c>
      <c r="AC15" s="67">
        <f t="shared" si="8"/>
        <v>0.9821782178217822</v>
      </c>
      <c r="AD15" s="19"/>
      <c r="AE15" s="19"/>
    </row>
    <row r="16" spans="2:31" ht="24" customHeight="1">
      <c r="B16" s="30" t="s">
        <v>20</v>
      </c>
      <c r="C16" s="4">
        <v>994700</v>
      </c>
      <c r="D16" s="4">
        <v>1016000</v>
      </c>
      <c r="E16" s="60">
        <f t="shared" si="0"/>
        <v>0.9790354330708662</v>
      </c>
      <c r="F16" s="44">
        <v>480300</v>
      </c>
      <c r="G16" s="4">
        <v>496200</v>
      </c>
      <c r="H16" s="60">
        <f t="shared" si="1"/>
        <v>0.967956469165659</v>
      </c>
      <c r="I16" s="52">
        <v>1900</v>
      </c>
      <c r="J16" s="4">
        <v>1800</v>
      </c>
      <c r="K16" s="60">
        <f t="shared" si="2"/>
        <v>1.0555555555555556</v>
      </c>
      <c r="L16" s="52">
        <v>482200</v>
      </c>
      <c r="M16" s="4">
        <v>498000</v>
      </c>
      <c r="N16" s="67">
        <f t="shared" si="3"/>
        <v>0.9682730923694779</v>
      </c>
      <c r="O16" s="44">
        <v>417900</v>
      </c>
      <c r="P16" s="4">
        <v>421000</v>
      </c>
      <c r="Q16" s="60">
        <f t="shared" si="4"/>
        <v>0.9926365795724466</v>
      </c>
      <c r="R16" s="52">
        <v>94600</v>
      </c>
      <c r="S16" s="4">
        <v>97000</v>
      </c>
      <c r="T16" s="60">
        <f t="shared" si="5"/>
        <v>0.9752577319587629</v>
      </c>
      <c r="U16" s="52">
        <v>512500</v>
      </c>
      <c r="V16" s="4">
        <v>518000</v>
      </c>
      <c r="W16" s="67">
        <f t="shared" si="6"/>
        <v>0.9893822393822393</v>
      </c>
      <c r="X16" s="36">
        <v>898200</v>
      </c>
      <c r="Y16" s="4">
        <v>917200</v>
      </c>
      <c r="Z16" s="60">
        <f t="shared" si="7"/>
        <v>0.9792847797645007</v>
      </c>
      <c r="AA16" s="52">
        <v>96500</v>
      </c>
      <c r="AB16" s="4">
        <v>98800</v>
      </c>
      <c r="AC16" s="67">
        <f t="shared" si="8"/>
        <v>0.9767206477732794</v>
      </c>
      <c r="AD16" s="19"/>
      <c r="AE16" s="19"/>
    </row>
    <row r="17" spans="2:31" ht="24" customHeight="1" thickBot="1">
      <c r="B17" s="31" t="s">
        <v>21</v>
      </c>
      <c r="C17" s="5">
        <v>598200</v>
      </c>
      <c r="D17" s="5">
        <v>592600</v>
      </c>
      <c r="E17" s="61">
        <f t="shared" si="0"/>
        <v>1.0094498818764766</v>
      </c>
      <c r="F17" s="45">
        <v>189200</v>
      </c>
      <c r="G17" s="5">
        <v>263300</v>
      </c>
      <c r="H17" s="61">
        <f t="shared" si="1"/>
        <v>0.7185719711355868</v>
      </c>
      <c r="I17" s="53">
        <v>41100</v>
      </c>
      <c r="J17" s="5">
        <v>41700</v>
      </c>
      <c r="K17" s="61">
        <f t="shared" si="2"/>
        <v>0.9856115107913669</v>
      </c>
      <c r="L17" s="53">
        <v>230300</v>
      </c>
      <c r="M17" s="5">
        <v>305000</v>
      </c>
      <c r="N17" s="68">
        <f t="shared" si="3"/>
        <v>0.7550819672131147</v>
      </c>
      <c r="O17" s="45">
        <v>230700</v>
      </c>
      <c r="P17" s="5">
        <v>137800</v>
      </c>
      <c r="Q17" s="61">
        <f t="shared" si="4"/>
        <v>1.6741654571843252</v>
      </c>
      <c r="R17" s="53">
        <v>137200</v>
      </c>
      <c r="S17" s="5">
        <v>149800</v>
      </c>
      <c r="T17" s="61">
        <f t="shared" si="5"/>
        <v>0.9158878504672897</v>
      </c>
      <c r="U17" s="53">
        <v>367900</v>
      </c>
      <c r="V17" s="5">
        <v>287600</v>
      </c>
      <c r="W17" s="68">
        <f t="shared" si="6"/>
        <v>1.2792072322670376</v>
      </c>
      <c r="X17" s="37">
        <v>419900</v>
      </c>
      <c r="Y17" s="5">
        <v>401100</v>
      </c>
      <c r="Z17" s="61">
        <f t="shared" si="7"/>
        <v>1.0468711044627275</v>
      </c>
      <c r="AA17" s="53">
        <v>178300</v>
      </c>
      <c r="AB17" s="5">
        <v>191500</v>
      </c>
      <c r="AC17" s="68">
        <f t="shared" si="8"/>
        <v>0.931070496083551</v>
      </c>
      <c r="AD17" s="19"/>
      <c r="AE17" s="19"/>
    </row>
    <row r="18" spans="2:34" ht="24" customHeight="1" thickBot="1" thickTop="1">
      <c r="B18" s="33" t="s">
        <v>22</v>
      </c>
      <c r="C18" s="7">
        <f>SUM(C7:C17)</f>
        <v>25894000</v>
      </c>
      <c r="D18" s="7">
        <f>SUM(D7:D17)</f>
        <v>24128400</v>
      </c>
      <c r="E18" s="62">
        <f t="shared" si="0"/>
        <v>1.073175179456574</v>
      </c>
      <c r="F18" s="46">
        <f>SUM(F7:F17)</f>
        <v>16037900</v>
      </c>
      <c r="G18" s="7">
        <f>SUM(G7:G17)</f>
        <v>15049700</v>
      </c>
      <c r="H18" s="62">
        <f t="shared" si="1"/>
        <v>1.0656624384539226</v>
      </c>
      <c r="I18" s="54">
        <f>SUM(I7:I17)</f>
        <v>101800</v>
      </c>
      <c r="J18" s="7">
        <f>SUM(J7:J17)</f>
        <v>101100</v>
      </c>
      <c r="K18" s="62">
        <f t="shared" si="2"/>
        <v>1.006923837784372</v>
      </c>
      <c r="L18" s="54">
        <f>SUM(L7:L17)</f>
        <v>16156400</v>
      </c>
      <c r="M18" s="7">
        <f>SUM(M7:M17)</f>
        <v>15150800</v>
      </c>
      <c r="N18" s="69">
        <f t="shared" si="3"/>
        <v>1.0663727327929877</v>
      </c>
      <c r="O18" s="46">
        <f>SUM(O7:O17)</f>
        <v>8931600</v>
      </c>
      <c r="P18" s="7">
        <f>SUM(P7:P17)</f>
        <v>8162500</v>
      </c>
      <c r="Q18" s="62">
        <f t="shared" si="4"/>
        <v>1.0942235834609495</v>
      </c>
      <c r="R18" s="54">
        <f>SUM(R7:R17)</f>
        <v>822700</v>
      </c>
      <c r="S18" s="7">
        <f>SUM(S7:S17)</f>
        <v>815100</v>
      </c>
      <c r="T18" s="62">
        <f t="shared" si="5"/>
        <v>1.0093240093240092</v>
      </c>
      <c r="U18" s="54">
        <f>SUM(U7:U17)</f>
        <v>9169500</v>
      </c>
      <c r="V18" s="7">
        <f>SUM(V7:V17)</f>
        <v>8977600</v>
      </c>
      <c r="W18" s="69">
        <f t="shared" si="6"/>
        <v>1.0213754232757084</v>
      </c>
      <c r="X18" s="38">
        <f>SUM(X7:X17)</f>
        <v>24400400</v>
      </c>
      <c r="Y18" s="7">
        <f>SUM(Y7:Y17)</f>
        <v>23212200</v>
      </c>
      <c r="Z18" s="62">
        <f t="shared" si="7"/>
        <v>1.0511885990987497</v>
      </c>
      <c r="AA18" s="54">
        <f>SUM(AA7:AA17)</f>
        <v>925500</v>
      </c>
      <c r="AB18" s="7">
        <f>SUM(AB7:AB17)</f>
        <v>916200</v>
      </c>
      <c r="AC18" s="69">
        <f t="shared" si="8"/>
        <v>1.010150622134905</v>
      </c>
      <c r="AD18" s="19"/>
      <c r="AE18" s="19"/>
      <c r="AH18" s="13"/>
    </row>
    <row r="19" spans="2:31" ht="24" customHeight="1">
      <c r="B19" s="29" t="s">
        <v>23</v>
      </c>
      <c r="C19" s="4">
        <v>160300</v>
      </c>
      <c r="D19" s="6">
        <v>10100</v>
      </c>
      <c r="E19" s="63">
        <f t="shared" si="0"/>
        <v>15.871287128712872</v>
      </c>
      <c r="F19" s="47">
        <v>138400</v>
      </c>
      <c r="G19" s="6">
        <v>9100</v>
      </c>
      <c r="H19" s="63">
        <f t="shared" si="1"/>
        <v>15.208791208791208</v>
      </c>
      <c r="I19" s="55">
        <v>0</v>
      </c>
      <c r="J19" s="6"/>
      <c r="K19" s="63" t="e">
        <f t="shared" si="2"/>
        <v>#DIV/0!</v>
      </c>
      <c r="L19" s="55">
        <v>138400</v>
      </c>
      <c r="M19" s="6">
        <v>9100</v>
      </c>
      <c r="N19" s="70">
        <f t="shared" si="3"/>
        <v>15.208791208791208</v>
      </c>
      <c r="O19" s="47">
        <v>21900</v>
      </c>
      <c r="P19" s="6">
        <v>1000</v>
      </c>
      <c r="Q19" s="63">
        <f t="shared" si="4"/>
        <v>21.9</v>
      </c>
      <c r="R19" s="55">
        <v>0</v>
      </c>
      <c r="S19" s="6"/>
      <c r="T19" s="63" t="e">
        <f t="shared" si="5"/>
        <v>#DIV/0!</v>
      </c>
      <c r="U19" s="55">
        <v>21900</v>
      </c>
      <c r="V19" s="6">
        <v>1000</v>
      </c>
      <c r="W19" s="70">
        <f t="shared" si="6"/>
        <v>21.9</v>
      </c>
      <c r="X19" s="39">
        <v>160300</v>
      </c>
      <c r="Y19" s="6">
        <v>10100</v>
      </c>
      <c r="Z19" s="63">
        <f t="shared" si="7"/>
        <v>15.871287128712872</v>
      </c>
      <c r="AA19" s="55">
        <v>0</v>
      </c>
      <c r="AB19" s="6"/>
      <c r="AC19" s="70" t="e">
        <f t="shared" si="8"/>
        <v>#DIV/0!</v>
      </c>
      <c r="AD19" s="19"/>
      <c r="AE19" s="19"/>
    </row>
    <row r="20" spans="2:31" ht="24" customHeight="1">
      <c r="B20" s="30" t="s">
        <v>24</v>
      </c>
      <c r="C20" s="4">
        <v>855400</v>
      </c>
      <c r="D20" s="4">
        <v>892800</v>
      </c>
      <c r="E20" s="60">
        <f t="shared" si="0"/>
        <v>0.9581093189964157</v>
      </c>
      <c r="F20" s="44">
        <v>717500</v>
      </c>
      <c r="G20" s="4">
        <v>808600</v>
      </c>
      <c r="H20" s="60">
        <f t="shared" si="1"/>
        <v>0.887336136532278</v>
      </c>
      <c r="I20" s="52">
        <v>7700</v>
      </c>
      <c r="J20" s="4">
        <v>7300</v>
      </c>
      <c r="K20" s="60">
        <f t="shared" si="2"/>
        <v>1.0547945205479452</v>
      </c>
      <c r="L20" s="52">
        <v>725200</v>
      </c>
      <c r="M20" s="4">
        <v>815900</v>
      </c>
      <c r="N20" s="67">
        <f t="shared" si="3"/>
        <v>0.8888344159823508</v>
      </c>
      <c r="O20" s="44">
        <v>126100</v>
      </c>
      <c r="P20" s="4">
        <v>73200</v>
      </c>
      <c r="Q20" s="60">
        <f t="shared" si="4"/>
        <v>1.7226775956284153</v>
      </c>
      <c r="R20" s="52">
        <v>4100</v>
      </c>
      <c r="S20" s="4">
        <v>3700</v>
      </c>
      <c r="T20" s="60">
        <f t="shared" si="5"/>
        <v>1.1081081081081081</v>
      </c>
      <c r="U20" s="52">
        <v>130200</v>
      </c>
      <c r="V20" s="4">
        <v>76900</v>
      </c>
      <c r="W20" s="67">
        <f t="shared" si="6"/>
        <v>1.693107932379714</v>
      </c>
      <c r="X20" s="36">
        <v>843600</v>
      </c>
      <c r="Y20" s="4">
        <v>881800</v>
      </c>
      <c r="Z20" s="60">
        <f t="shared" si="7"/>
        <v>0.9566795191653437</v>
      </c>
      <c r="AA20" s="52">
        <v>11800</v>
      </c>
      <c r="AB20" s="4">
        <v>11000</v>
      </c>
      <c r="AC20" s="67">
        <f t="shared" si="8"/>
        <v>1.0727272727272728</v>
      </c>
      <c r="AD20" s="19"/>
      <c r="AE20" s="19"/>
    </row>
    <row r="21" spans="2:31" ht="24" customHeight="1">
      <c r="B21" s="30" t="s">
        <v>25</v>
      </c>
      <c r="C21" s="4">
        <v>629100</v>
      </c>
      <c r="D21" s="4">
        <v>628500</v>
      </c>
      <c r="E21" s="60">
        <f t="shared" si="0"/>
        <v>1.0009546539379475</v>
      </c>
      <c r="F21" s="44">
        <v>352300</v>
      </c>
      <c r="G21" s="4">
        <v>352000</v>
      </c>
      <c r="H21" s="60">
        <f t="shared" si="1"/>
        <v>1.0008522727272726</v>
      </c>
      <c r="I21" s="52">
        <v>88100</v>
      </c>
      <c r="J21" s="4">
        <v>88000</v>
      </c>
      <c r="K21" s="60">
        <f t="shared" si="2"/>
        <v>1.0011363636363637</v>
      </c>
      <c r="L21" s="52">
        <v>440400</v>
      </c>
      <c r="M21" s="4">
        <v>440000</v>
      </c>
      <c r="N21" s="67">
        <f t="shared" si="3"/>
        <v>1.000909090909091</v>
      </c>
      <c r="O21" s="44">
        <v>132100</v>
      </c>
      <c r="P21" s="4">
        <v>132000</v>
      </c>
      <c r="Q21" s="60">
        <f t="shared" si="4"/>
        <v>1.0007575757575757</v>
      </c>
      <c r="R21" s="52">
        <v>56600</v>
      </c>
      <c r="S21" s="4">
        <v>56500</v>
      </c>
      <c r="T21" s="60">
        <f t="shared" si="5"/>
        <v>1.0017699115044247</v>
      </c>
      <c r="U21" s="52">
        <v>188700</v>
      </c>
      <c r="V21" s="4">
        <v>188500</v>
      </c>
      <c r="W21" s="67">
        <f t="shared" si="6"/>
        <v>1.0010610079575597</v>
      </c>
      <c r="X21" s="36">
        <v>484400</v>
      </c>
      <c r="Y21" s="4">
        <v>484000</v>
      </c>
      <c r="Z21" s="60">
        <f t="shared" si="7"/>
        <v>1.0008264462809917</v>
      </c>
      <c r="AA21" s="52">
        <v>144700</v>
      </c>
      <c r="AB21" s="4">
        <v>144500</v>
      </c>
      <c r="AC21" s="67">
        <f t="shared" si="8"/>
        <v>1.0013840830449827</v>
      </c>
      <c r="AD21" s="19"/>
      <c r="AE21" s="19"/>
    </row>
    <row r="22" spans="2:32" ht="24" customHeight="1">
      <c r="B22" s="30" t="s">
        <v>26</v>
      </c>
      <c r="C22" s="4">
        <v>368900</v>
      </c>
      <c r="D22" s="4">
        <v>357500</v>
      </c>
      <c r="E22" s="60">
        <f t="shared" si="0"/>
        <v>1.0318881118881118</v>
      </c>
      <c r="F22" s="44">
        <v>276200</v>
      </c>
      <c r="G22" s="4">
        <v>267600</v>
      </c>
      <c r="H22" s="60">
        <f t="shared" si="1"/>
        <v>1.0321375186846038</v>
      </c>
      <c r="I22" s="52">
        <v>500</v>
      </c>
      <c r="J22" s="4">
        <v>600</v>
      </c>
      <c r="K22" s="60">
        <f t="shared" si="2"/>
        <v>0.8333333333333334</v>
      </c>
      <c r="L22" s="52">
        <v>276700</v>
      </c>
      <c r="M22" s="4">
        <v>268200</v>
      </c>
      <c r="N22" s="67">
        <f t="shared" si="3"/>
        <v>1.0316927665920954</v>
      </c>
      <c r="O22" s="44">
        <v>87100</v>
      </c>
      <c r="P22" s="4">
        <v>84400</v>
      </c>
      <c r="Q22" s="60">
        <f t="shared" si="4"/>
        <v>1.0319905213270142</v>
      </c>
      <c r="R22" s="52">
        <v>5100</v>
      </c>
      <c r="S22" s="4">
        <v>4900</v>
      </c>
      <c r="T22" s="60">
        <f t="shared" si="5"/>
        <v>1.0408163265306123</v>
      </c>
      <c r="U22" s="52">
        <v>92200</v>
      </c>
      <c r="V22" s="4">
        <v>89300</v>
      </c>
      <c r="W22" s="67">
        <f t="shared" si="6"/>
        <v>1.032474804031355</v>
      </c>
      <c r="X22" s="36">
        <v>363300</v>
      </c>
      <c r="Y22" s="4">
        <v>352000</v>
      </c>
      <c r="Z22" s="60">
        <f t="shared" si="7"/>
        <v>1.0321022727272726</v>
      </c>
      <c r="AA22" s="52">
        <v>5600</v>
      </c>
      <c r="AB22" s="4">
        <v>5500</v>
      </c>
      <c r="AC22" s="67">
        <f t="shared" si="8"/>
        <v>1.018181818181818</v>
      </c>
      <c r="AD22" s="19"/>
      <c r="AE22" s="19"/>
      <c r="AF22" s="14"/>
    </row>
    <row r="23" spans="2:31" ht="24" customHeight="1">
      <c r="B23" s="30" t="s">
        <v>27</v>
      </c>
      <c r="C23" s="4">
        <v>972600</v>
      </c>
      <c r="D23" s="4">
        <v>960600</v>
      </c>
      <c r="E23" s="60">
        <f t="shared" si="0"/>
        <v>1.0124921923797627</v>
      </c>
      <c r="F23" s="44">
        <v>412400</v>
      </c>
      <c r="G23" s="4">
        <v>403600</v>
      </c>
      <c r="H23" s="60">
        <f t="shared" si="1"/>
        <v>1.0218037661050545</v>
      </c>
      <c r="I23" s="52">
        <v>12300</v>
      </c>
      <c r="J23" s="4">
        <v>15200</v>
      </c>
      <c r="K23" s="60">
        <f t="shared" si="2"/>
        <v>0.8092105263157895</v>
      </c>
      <c r="L23" s="52">
        <f aca="true" t="shared" si="9" ref="L23:L86">F23+I23</f>
        <v>424700</v>
      </c>
      <c r="M23" s="4">
        <v>418800</v>
      </c>
      <c r="N23" s="67">
        <f t="shared" si="3"/>
        <v>1.0140878701050622</v>
      </c>
      <c r="O23" s="44">
        <v>526900</v>
      </c>
      <c r="P23" s="4">
        <v>515000</v>
      </c>
      <c r="Q23" s="60">
        <f t="shared" si="4"/>
        <v>1.0231067961165048</v>
      </c>
      <c r="R23" s="52">
        <v>21000</v>
      </c>
      <c r="S23" s="4">
        <v>26800</v>
      </c>
      <c r="T23" s="60">
        <f t="shared" si="5"/>
        <v>0.7835820895522388</v>
      </c>
      <c r="U23" s="52">
        <f aca="true" t="shared" si="10" ref="U23:U86">O23+R23</f>
        <v>547900</v>
      </c>
      <c r="V23" s="4">
        <v>541800</v>
      </c>
      <c r="W23" s="67">
        <f t="shared" si="6"/>
        <v>1.0112587670727207</v>
      </c>
      <c r="X23" s="36">
        <f aca="true" t="shared" si="11" ref="X23:X86">F23+O23</f>
        <v>939300</v>
      </c>
      <c r="Y23" s="4">
        <v>918600</v>
      </c>
      <c r="Z23" s="60">
        <f t="shared" si="7"/>
        <v>1.0225342913128674</v>
      </c>
      <c r="AA23" s="52">
        <f aca="true" t="shared" si="12" ref="AA23:AA86">I23+R23</f>
        <v>33300</v>
      </c>
      <c r="AB23" s="4">
        <v>42000</v>
      </c>
      <c r="AC23" s="67">
        <f t="shared" si="8"/>
        <v>0.7928571428571428</v>
      </c>
      <c r="AD23" s="19"/>
      <c r="AE23" s="19"/>
    </row>
    <row r="24" spans="2:31" ht="24" customHeight="1">
      <c r="B24" s="30" t="s">
        <v>28</v>
      </c>
      <c r="C24" s="4">
        <v>389200</v>
      </c>
      <c r="D24" s="4">
        <v>418700</v>
      </c>
      <c r="E24" s="60">
        <f t="shared" si="0"/>
        <v>0.929543826128493</v>
      </c>
      <c r="F24" s="44">
        <v>312600</v>
      </c>
      <c r="G24" s="4">
        <v>338100</v>
      </c>
      <c r="H24" s="60">
        <f t="shared" si="1"/>
        <v>0.9245785270629991</v>
      </c>
      <c r="I24" s="52">
        <v>0</v>
      </c>
      <c r="J24" s="4"/>
      <c r="K24" s="60" t="e">
        <f t="shared" si="2"/>
        <v>#DIV/0!</v>
      </c>
      <c r="L24" s="52">
        <f t="shared" si="9"/>
        <v>312600</v>
      </c>
      <c r="M24" s="4">
        <v>338100</v>
      </c>
      <c r="N24" s="67">
        <f t="shared" si="3"/>
        <v>0.9245785270629991</v>
      </c>
      <c r="O24" s="44">
        <v>76600</v>
      </c>
      <c r="P24" s="4">
        <v>80600</v>
      </c>
      <c r="Q24" s="60">
        <f t="shared" si="4"/>
        <v>0.9503722084367245</v>
      </c>
      <c r="R24" s="52">
        <v>0</v>
      </c>
      <c r="S24" s="4"/>
      <c r="T24" s="60" t="e">
        <f t="shared" si="5"/>
        <v>#DIV/0!</v>
      </c>
      <c r="U24" s="52">
        <f t="shared" si="10"/>
        <v>76600</v>
      </c>
      <c r="V24" s="4">
        <v>80600</v>
      </c>
      <c r="W24" s="67">
        <f t="shared" si="6"/>
        <v>0.9503722084367245</v>
      </c>
      <c r="X24" s="36">
        <f t="shared" si="11"/>
        <v>389200</v>
      </c>
      <c r="Y24" s="4">
        <v>418700</v>
      </c>
      <c r="Z24" s="60">
        <f t="shared" si="7"/>
        <v>0.929543826128493</v>
      </c>
      <c r="AA24" s="52">
        <f t="shared" si="12"/>
        <v>0</v>
      </c>
      <c r="AB24" s="4"/>
      <c r="AC24" s="67" t="e">
        <f t="shared" si="8"/>
        <v>#DIV/0!</v>
      </c>
      <c r="AD24" s="19"/>
      <c r="AE24" s="19"/>
    </row>
    <row r="25" spans="2:31" ht="24" customHeight="1">
      <c r="B25" s="30" t="s">
        <v>29</v>
      </c>
      <c r="C25" s="4">
        <v>378600</v>
      </c>
      <c r="D25" s="4">
        <v>336800</v>
      </c>
      <c r="E25" s="60">
        <f t="shared" si="0"/>
        <v>1.1241092636579573</v>
      </c>
      <c r="F25" s="44">
        <v>297400</v>
      </c>
      <c r="G25" s="4">
        <v>267100</v>
      </c>
      <c r="H25" s="60">
        <f t="shared" si="1"/>
        <v>1.11344065892924</v>
      </c>
      <c r="I25" s="52"/>
      <c r="J25" s="4"/>
      <c r="K25" s="60" t="e">
        <f t="shared" si="2"/>
        <v>#DIV/0!</v>
      </c>
      <c r="L25" s="52">
        <f t="shared" si="9"/>
        <v>297400</v>
      </c>
      <c r="M25" s="4">
        <v>267100</v>
      </c>
      <c r="N25" s="67">
        <f t="shared" si="3"/>
        <v>1.11344065892924</v>
      </c>
      <c r="O25" s="44">
        <v>81200</v>
      </c>
      <c r="P25" s="4">
        <v>69700</v>
      </c>
      <c r="Q25" s="60">
        <f t="shared" si="4"/>
        <v>1.1649928263988523</v>
      </c>
      <c r="R25" s="52"/>
      <c r="S25" s="4"/>
      <c r="T25" s="60" t="e">
        <f t="shared" si="5"/>
        <v>#DIV/0!</v>
      </c>
      <c r="U25" s="52">
        <f t="shared" si="10"/>
        <v>81200</v>
      </c>
      <c r="V25" s="4">
        <v>69700</v>
      </c>
      <c r="W25" s="67">
        <f t="shared" si="6"/>
        <v>1.1649928263988523</v>
      </c>
      <c r="X25" s="36">
        <f t="shared" si="11"/>
        <v>378600</v>
      </c>
      <c r="Y25" s="4">
        <v>336800</v>
      </c>
      <c r="Z25" s="60">
        <f t="shared" si="7"/>
        <v>1.1241092636579573</v>
      </c>
      <c r="AA25" s="52">
        <f t="shared" si="12"/>
        <v>0</v>
      </c>
      <c r="AB25" s="4"/>
      <c r="AC25" s="67" t="e">
        <f t="shared" si="8"/>
        <v>#DIV/0!</v>
      </c>
      <c r="AD25" s="19"/>
      <c r="AE25" s="19"/>
    </row>
    <row r="26" spans="2:31" ht="24" customHeight="1">
      <c r="B26" s="30" t="s">
        <v>30</v>
      </c>
      <c r="C26" s="4">
        <v>150900</v>
      </c>
      <c r="D26" s="4">
        <v>165400</v>
      </c>
      <c r="E26" s="60">
        <f t="shared" si="0"/>
        <v>0.9123337363966143</v>
      </c>
      <c r="F26" s="44">
        <v>95200</v>
      </c>
      <c r="G26" s="4">
        <v>104500</v>
      </c>
      <c r="H26" s="60">
        <f t="shared" si="1"/>
        <v>0.9110047846889953</v>
      </c>
      <c r="I26" s="52">
        <v>4000</v>
      </c>
      <c r="J26" s="4">
        <v>5100</v>
      </c>
      <c r="K26" s="60">
        <f t="shared" si="2"/>
        <v>0.7843137254901961</v>
      </c>
      <c r="L26" s="52">
        <f t="shared" si="9"/>
        <v>99200</v>
      </c>
      <c r="M26" s="4">
        <v>109600</v>
      </c>
      <c r="N26" s="67">
        <f t="shared" si="3"/>
        <v>0.9051094890510949</v>
      </c>
      <c r="O26" s="44">
        <v>43300</v>
      </c>
      <c r="P26" s="4">
        <v>47000</v>
      </c>
      <c r="Q26" s="60">
        <f t="shared" si="4"/>
        <v>0.9212765957446809</v>
      </c>
      <c r="R26" s="52">
        <v>8400</v>
      </c>
      <c r="S26" s="4">
        <v>8800</v>
      </c>
      <c r="T26" s="60">
        <f t="shared" si="5"/>
        <v>0.9545454545454546</v>
      </c>
      <c r="U26" s="52">
        <f t="shared" si="10"/>
        <v>51700</v>
      </c>
      <c r="V26" s="4">
        <v>55800</v>
      </c>
      <c r="W26" s="67">
        <f t="shared" si="6"/>
        <v>0.9265232974910395</v>
      </c>
      <c r="X26" s="36">
        <f t="shared" si="11"/>
        <v>138500</v>
      </c>
      <c r="Y26" s="4">
        <v>151500</v>
      </c>
      <c r="Z26" s="60">
        <f t="shared" si="7"/>
        <v>0.9141914191419142</v>
      </c>
      <c r="AA26" s="52">
        <f t="shared" si="12"/>
        <v>12400</v>
      </c>
      <c r="AB26" s="4">
        <v>13900</v>
      </c>
      <c r="AC26" s="67">
        <f t="shared" si="8"/>
        <v>0.8920863309352518</v>
      </c>
      <c r="AD26" s="19"/>
      <c r="AE26" s="19"/>
    </row>
    <row r="27" spans="2:31" ht="24" customHeight="1" thickBot="1">
      <c r="B27" s="31" t="s">
        <v>31</v>
      </c>
      <c r="C27" s="5">
        <v>2506200</v>
      </c>
      <c r="D27" s="5">
        <v>2665200</v>
      </c>
      <c r="E27" s="61">
        <f t="shared" si="0"/>
        <v>0.9403421882035119</v>
      </c>
      <c r="F27" s="45">
        <v>861400</v>
      </c>
      <c r="G27" s="5">
        <v>898900</v>
      </c>
      <c r="H27" s="61">
        <f t="shared" si="1"/>
        <v>0.9582823450884415</v>
      </c>
      <c r="I27" s="53">
        <v>13800</v>
      </c>
      <c r="J27" s="5">
        <v>23100</v>
      </c>
      <c r="K27" s="61">
        <f t="shared" si="2"/>
        <v>0.5974025974025974</v>
      </c>
      <c r="L27" s="53">
        <f t="shared" si="9"/>
        <v>875200</v>
      </c>
      <c r="M27" s="5">
        <v>922000</v>
      </c>
      <c r="N27" s="68">
        <f t="shared" si="3"/>
        <v>0.9492407809110629</v>
      </c>
      <c r="O27" s="45">
        <v>1610000</v>
      </c>
      <c r="P27" s="5">
        <v>1732700</v>
      </c>
      <c r="Q27" s="61">
        <f t="shared" si="4"/>
        <v>0.9291856639926127</v>
      </c>
      <c r="R27" s="53">
        <v>21000</v>
      </c>
      <c r="S27" s="5">
        <v>10500</v>
      </c>
      <c r="T27" s="61">
        <f t="shared" si="5"/>
        <v>2</v>
      </c>
      <c r="U27" s="53">
        <f t="shared" si="10"/>
        <v>1631000</v>
      </c>
      <c r="V27" s="5">
        <v>1743200</v>
      </c>
      <c r="W27" s="68">
        <f t="shared" si="6"/>
        <v>0.9356356126663607</v>
      </c>
      <c r="X27" s="37">
        <f t="shared" si="11"/>
        <v>2471400</v>
      </c>
      <c r="Y27" s="5">
        <v>2631600</v>
      </c>
      <c r="Z27" s="61">
        <f t="shared" si="7"/>
        <v>0.939124487004104</v>
      </c>
      <c r="AA27" s="53">
        <f t="shared" si="12"/>
        <v>34800</v>
      </c>
      <c r="AB27" s="5">
        <v>33600</v>
      </c>
      <c r="AC27" s="68">
        <f t="shared" si="8"/>
        <v>1.0357142857142858</v>
      </c>
      <c r="AD27" s="19"/>
      <c r="AE27" s="19"/>
    </row>
    <row r="28" spans="2:31" ht="24" customHeight="1" thickBot="1" thickTop="1">
      <c r="B28" s="33" t="s">
        <v>32</v>
      </c>
      <c r="C28" s="7">
        <f>SUM(C19:C27)</f>
        <v>6411200</v>
      </c>
      <c r="D28" s="7">
        <f>SUM(D19:D27)</f>
        <v>6435600</v>
      </c>
      <c r="E28" s="62">
        <f t="shared" si="0"/>
        <v>0.9962085897196843</v>
      </c>
      <c r="F28" s="46">
        <f>SUM(F19:F27)</f>
        <v>3463400</v>
      </c>
      <c r="G28" s="7">
        <f>SUM(G19:G27)</f>
        <v>3449500</v>
      </c>
      <c r="H28" s="62">
        <f t="shared" si="1"/>
        <v>1.0040295695028265</v>
      </c>
      <c r="I28" s="54">
        <f>SUM(I19:I27)</f>
        <v>126400</v>
      </c>
      <c r="J28" s="7">
        <f>SUM(J19:J28)</f>
        <v>61013400</v>
      </c>
      <c r="K28" s="62">
        <f t="shared" si="2"/>
        <v>0.0020716760580462654</v>
      </c>
      <c r="L28" s="54">
        <f>SUM(L19:L27)</f>
        <v>3589800</v>
      </c>
      <c r="M28" s="7">
        <f>SUM(M19:M27)</f>
        <v>3588800</v>
      </c>
      <c r="N28" s="69">
        <f t="shared" si="3"/>
        <v>1.0002786446723138</v>
      </c>
      <c r="O28" s="46">
        <f>SUM(O19:O27)</f>
        <v>2705200</v>
      </c>
      <c r="P28" s="7">
        <f>SUM(P19:P27)</f>
        <v>2735600</v>
      </c>
      <c r="Q28" s="62">
        <f t="shared" si="4"/>
        <v>0.9888872642199152</v>
      </c>
      <c r="R28" s="54">
        <f>SUM(R19:R27)</f>
        <v>116200</v>
      </c>
      <c r="S28" s="7">
        <f>SUM(S19:S27)</f>
        <v>111200</v>
      </c>
      <c r="T28" s="62">
        <f t="shared" si="5"/>
        <v>1.0449640287769784</v>
      </c>
      <c r="U28" s="54">
        <f>SUM(U19:U27)</f>
        <v>2821400</v>
      </c>
      <c r="V28" s="7">
        <f>SUM(V19:V27)</f>
        <v>2846800</v>
      </c>
      <c r="W28" s="69">
        <f t="shared" si="6"/>
        <v>0.9910777012786286</v>
      </c>
      <c r="X28" s="38">
        <f>SUM(X19:X27)</f>
        <v>6168600</v>
      </c>
      <c r="Y28" s="7">
        <f>SUM(Y19:Y27)</f>
        <v>6185100</v>
      </c>
      <c r="Z28" s="62">
        <f t="shared" si="7"/>
        <v>0.9973322985885434</v>
      </c>
      <c r="AA28" s="54">
        <f>SUM(AA19:AA27)</f>
        <v>242600</v>
      </c>
      <c r="AB28" s="7">
        <f>SUM(AB19:AB27)</f>
        <v>250500</v>
      </c>
      <c r="AC28" s="69">
        <f t="shared" si="8"/>
        <v>0.9684630738522955</v>
      </c>
      <c r="AD28" s="19"/>
      <c r="AE28" s="19"/>
    </row>
    <row r="29" spans="2:31" ht="24" customHeight="1">
      <c r="B29" s="29" t="s">
        <v>33</v>
      </c>
      <c r="C29" s="6">
        <v>1054600</v>
      </c>
      <c r="D29" s="6">
        <v>1060700</v>
      </c>
      <c r="E29" s="63">
        <f t="shared" si="0"/>
        <v>0.994249080795701</v>
      </c>
      <c r="F29" s="47">
        <v>762600</v>
      </c>
      <c r="G29" s="6">
        <v>377800</v>
      </c>
      <c r="H29" s="63">
        <f t="shared" si="1"/>
        <v>2.01852832186342</v>
      </c>
      <c r="I29" s="55">
        <v>72400</v>
      </c>
      <c r="J29" s="6">
        <v>46500</v>
      </c>
      <c r="K29" s="63">
        <f t="shared" si="2"/>
        <v>1.5569892473118279</v>
      </c>
      <c r="L29" s="55">
        <f t="shared" si="9"/>
        <v>835000</v>
      </c>
      <c r="M29" s="6">
        <v>424300</v>
      </c>
      <c r="N29" s="70">
        <f t="shared" si="3"/>
        <v>1.967947207164742</v>
      </c>
      <c r="O29" s="47">
        <v>190700</v>
      </c>
      <c r="P29" s="6">
        <v>566600</v>
      </c>
      <c r="Q29" s="63">
        <f t="shared" si="4"/>
        <v>0.3365690081186022</v>
      </c>
      <c r="R29" s="55">
        <v>28900</v>
      </c>
      <c r="S29" s="6">
        <v>69800</v>
      </c>
      <c r="T29" s="63">
        <f t="shared" si="5"/>
        <v>0.4140401146131805</v>
      </c>
      <c r="U29" s="55">
        <f t="shared" si="10"/>
        <v>219600</v>
      </c>
      <c r="V29" s="6">
        <v>636400</v>
      </c>
      <c r="W29" s="70">
        <f t="shared" si="6"/>
        <v>0.3450659962287869</v>
      </c>
      <c r="X29" s="39">
        <f t="shared" si="11"/>
        <v>953300</v>
      </c>
      <c r="Y29" s="6">
        <v>944400</v>
      </c>
      <c r="Z29" s="63">
        <f t="shared" si="7"/>
        <v>1.009423972892842</v>
      </c>
      <c r="AA29" s="55">
        <f t="shared" si="12"/>
        <v>101300</v>
      </c>
      <c r="AB29" s="6">
        <v>116300</v>
      </c>
      <c r="AC29" s="70">
        <f t="shared" si="8"/>
        <v>0.8710232158211522</v>
      </c>
      <c r="AD29" s="19"/>
      <c r="AE29" s="19"/>
    </row>
    <row r="30" spans="2:31" ht="24" customHeight="1">
      <c r="B30" s="30" t="s">
        <v>34</v>
      </c>
      <c r="C30" s="4">
        <v>235700</v>
      </c>
      <c r="D30" s="4">
        <v>242000</v>
      </c>
      <c r="E30" s="60">
        <f t="shared" si="0"/>
        <v>0.9739669421487603</v>
      </c>
      <c r="F30" s="44">
        <v>150100</v>
      </c>
      <c r="G30" s="4">
        <v>164200</v>
      </c>
      <c r="H30" s="60">
        <f t="shared" si="1"/>
        <v>0.9141291108404385</v>
      </c>
      <c r="I30" s="52">
        <v>31500</v>
      </c>
      <c r="J30" s="4">
        <v>21100</v>
      </c>
      <c r="K30" s="60">
        <f t="shared" si="2"/>
        <v>1.4928909952606635</v>
      </c>
      <c r="L30" s="52">
        <f t="shared" si="9"/>
        <v>181600</v>
      </c>
      <c r="M30" s="4">
        <v>185300</v>
      </c>
      <c r="N30" s="67">
        <f t="shared" si="3"/>
        <v>0.9800323799244468</v>
      </c>
      <c r="O30" s="44">
        <v>34500</v>
      </c>
      <c r="P30" s="4">
        <v>40300</v>
      </c>
      <c r="Q30" s="60">
        <f t="shared" si="4"/>
        <v>0.8560794044665012</v>
      </c>
      <c r="R30" s="52">
        <v>19600</v>
      </c>
      <c r="S30" s="4">
        <v>16400</v>
      </c>
      <c r="T30" s="60">
        <f t="shared" si="5"/>
        <v>1.1951219512195121</v>
      </c>
      <c r="U30" s="52">
        <f t="shared" si="10"/>
        <v>54100</v>
      </c>
      <c r="V30" s="4">
        <v>56700</v>
      </c>
      <c r="W30" s="67">
        <f t="shared" si="6"/>
        <v>0.9541446208112875</v>
      </c>
      <c r="X30" s="36">
        <f t="shared" si="11"/>
        <v>184600</v>
      </c>
      <c r="Y30" s="4">
        <v>204500</v>
      </c>
      <c r="Z30" s="60">
        <f t="shared" si="7"/>
        <v>0.9026894865525672</v>
      </c>
      <c r="AA30" s="52">
        <f t="shared" si="12"/>
        <v>51100</v>
      </c>
      <c r="AB30" s="4">
        <v>37500</v>
      </c>
      <c r="AC30" s="67">
        <f t="shared" si="8"/>
        <v>1.3626666666666667</v>
      </c>
      <c r="AD30" s="19"/>
      <c r="AE30" s="19"/>
    </row>
    <row r="31" spans="2:31" ht="24" customHeight="1">
      <c r="B31" s="30" t="s">
        <v>35</v>
      </c>
      <c r="C31" s="4">
        <v>132300</v>
      </c>
      <c r="D31" s="4">
        <v>152200</v>
      </c>
      <c r="E31" s="60">
        <f t="shared" si="0"/>
        <v>0.8692509855453351</v>
      </c>
      <c r="F31" s="44">
        <v>72300</v>
      </c>
      <c r="G31" s="4">
        <v>89000</v>
      </c>
      <c r="H31" s="60">
        <f t="shared" si="1"/>
        <v>0.8123595505617978</v>
      </c>
      <c r="I31" s="52"/>
      <c r="J31" s="4"/>
      <c r="K31" s="60" t="e">
        <f t="shared" si="2"/>
        <v>#DIV/0!</v>
      </c>
      <c r="L31" s="52">
        <f t="shared" si="9"/>
        <v>72300</v>
      </c>
      <c r="M31" s="4">
        <v>89000</v>
      </c>
      <c r="N31" s="67">
        <f t="shared" si="3"/>
        <v>0.8123595505617978</v>
      </c>
      <c r="O31" s="44">
        <v>60000</v>
      </c>
      <c r="P31" s="4">
        <v>63200</v>
      </c>
      <c r="Q31" s="60">
        <f t="shared" si="4"/>
        <v>0.9493670886075949</v>
      </c>
      <c r="R31" s="52"/>
      <c r="S31" s="4"/>
      <c r="T31" s="60" t="e">
        <f t="shared" si="5"/>
        <v>#DIV/0!</v>
      </c>
      <c r="U31" s="52">
        <f t="shared" si="10"/>
        <v>60000</v>
      </c>
      <c r="V31" s="4">
        <v>63200</v>
      </c>
      <c r="W31" s="67">
        <f t="shared" si="6"/>
        <v>0.9493670886075949</v>
      </c>
      <c r="X31" s="36">
        <f t="shared" si="11"/>
        <v>132300</v>
      </c>
      <c r="Y31" s="4">
        <v>152200</v>
      </c>
      <c r="Z31" s="60">
        <f t="shared" si="7"/>
        <v>0.8692509855453351</v>
      </c>
      <c r="AA31" s="52">
        <f t="shared" si="12"/>
        <v>0</v>
      </c>
      <c r="AB31" s="4"/>
      <c r="AC31" s="67" t="e">
        <f t="shared" si="8"/>
        <v>#DIV/0!</v>
      </c>
      <c r="AD31" s="19"/>
      <c r="AE31" s="19"/>
    </row>
    <row r="32" spans="2:31" ht="24" customHeight="1" thickBot="1">
      <c r="B32" s="31" t="s">
        <v>36</v>
      </c>
      <c r="C32" s="5">
        <v>581300</v>
      </c>
      <c r="D32" s="5">
        <v>476000</v>
      </c>
      <c r="E32" s="61">
        <f t="shared" si="0"/>
        <v>1.221218487394958</v>
      </c>
      <c r="F32" s="45">
        <v>451300</v>
      </c>
      <c r="G32" s="5">
        <v>331700</v>
      </c>
      <c r="H32" s="61">
        <f t="shared" si="1"/>
        <v>1.3605667772083208</v>
      </c>
      <c r="I32" s="53">
        <v>0</v>
      </c>
      <c r="J32" s="5"/>
      <c r="K32" s="61" t="e">
        <f t="shared" si="2"/>
        <v>#DIV/0!</v>
      </c>
      <c r="L32" s="53">
        <f t="shared" si="9"/>
        <v>451300</v>
      </c>
      <c r="M32" s="5">
        <v>331700</v>
      </c>
      <c r="N32" s="68">
        <f t="shared" si="3"/>
        <v>1.3605667772083208</v>
      </c>
      <c r="O32" s="45">
        <v>130000</v>
      </c>
      <c r="P32" s="5">
        <v>144300</v>
      </c>
      <c r="Q32" s="61">
        <f t="shared" si="4"/>
        <v>0.9009009009009009</v>
      </c>
      <c r="R32" s="53">
        <v>0</v>
      </c>
      <c r="S32" s="5"/>
      <c r="T32" s="61" t="e">
        <f t="shared" si="5"/>
        <v>#DIV/0!</v>
      </c>
      <c r="U32" s="53">
        <f t="shared" si="10"/>
        <v>130000</v>
      </c>
      <c r="V32" s="5">
        <v>144300</v>
      </c>
      <c r="W32" s="68">
        <f t="shared" si="6"/>
        <v>0.9009009009009009</v>
      </c>
      <c r="X32" s="37">
        <f t="shared" si="11"/>
        <v>581300</v>
      </c>
      <c r="Y32" s="5">
        <v>476000</v>
      </c>
      <c r="Z32" s="61">
        <f t="shared" si="7"/>
        <v>1.221218487394958</v>
      </c>
      <c r="AA32" s="52">
        <f t="shared" si="12"/>
        <v>0</v>
      </c>
      <c r="AB32" s="5"/>
      <c r="AC32" s="67" t="e">
        <f t="shared" si="8"/>
        <v>#DIV/0!</v>
      </c>
      <c r="AD32" s="19"/>
      <c r="AE32" s="19"/>
    </row>
    <row r="33" spans="2:31" ht="24" customHeight="1" thickBot="1" thickTop="1">
      <c r="B33" s="33" t="s">
        <v>37</v>
      </c>
      <c r="C33" s="7">
        <f>SUM(C29:C32)</f>
        <v>2003900</v>
      </c>
      <c r="D33" s="7">
        <f>SUM(D29:D32)</f>
        <v>1930900</v>
      </c>
      <c r="E33" s="62">
        <f t="shared" si="0"/>
        <v>1.0378062043606608</v>
      </c>
      <c r="F33" s="46">
        <f>SUM(F29:F32)</f>
        <v>1436300</v>
      </c>
      <c r="G33" s="7">
        <f>SUM(G29:G32)</f>
        <v>962700</v>
      </c>
      <c r="H33" s="62">
        <f t="shared" si="1"/>
        <v>1.491949724732523</v>
      </c>
      <c r="I33" s="54">
        <f>SUM(I29:I32)</f>
        <v>103900</v>
      </c>
      <c r="J33" s="7">
        <f>SUM(J29:J32)</f>
        <v>67600</v>
      </c>
      <c r="K33" s="62">
        <f t="shared" si="2"/>
        <v>1.53698224852071</v>
      </c>
      <c r="L33" s="54">
        <f>SUM(L29:L32)</f>
        <v>1540200</v>
      </c>
      <c r="M33" s="7">
        <f>SUM(M29:M32)</f>
        <v>1030300</v>
      </c>
      <c r="N33" s="69">
        <f t="shared" si="3"/>
        <v>1.4949043967776376</v>
      </c>
      <c r="O33" s="46">
        <f>SUM(O29:O32)</f>
        <v>415200</v>
      </c>
      <c r="P33" s="7">
        <f>SUM(P29:P32)</f>
        <v>814400</v>
      </c>
      <c r="Q33" s="62">
        <f t="shared" si="4"/>
        <v>0.5098231827111984</v>
      </c>
      <c r="R33" s="54">
        <f>SUM(R29:R32)</f>
        <v>48500</v>
      </c>
      <c r="S33" s="7">
        <f>SUM(S29:S32)</f>
        <v>86200</v>
      </c>
      <c r="T33" s="62">
        <f t="shared" si="5"/>
        <v>0.5626450116009281</v>
      </c>
      <c r="U33" s="54">
        <f>SUM(U29:U32)</f>
        <v>463700</v>
      </c>
      <c r="V33" s="7">
        <f>SUM(V29:V32)</f>
        <v>900600</v>
      </c>
      <c r="W33" s="69">
        <f t="shared" si="6"/>
        <v>0.5148789695758383</v>
      </c>
      <c r="X33" s="38">
        <f>SUM(X29:X32)</f>
        <v>1851500</v>
      </c>
      <c r="Y33" s="7">
        <f>SUM(Y29:Y32)</f>
        <v>1777100</v>
      </c>
      <c r="Z33" s="62">
        <f t="shared" si="7"/>
        <v>1.041865961397783</v>
      </c>
      <c r="AA33" s="54">
        <f>SUM(AA29:AA32)</f>
        <v>152400</v>
      </c>
      <c r="AB33" s="7">
        <f>SUM(AB29:AB32)</f>
        <v>153800</v>
      </c>
      <c r="AC33" s="69">
        <f t="shared" si="8"/>
        <v>0.9908972691807543</v>
      </c>
      <c r="AD33" s="19"/>
      <c r="AE33" s="19"/>
    </row>
    <row r="34" spans="2:31" ht="24" customHeight="1">
      <c r="B34" s="29" t="s">
        <v>38</v>
      </c>
      <c r="C34" s="6">
        <v>373900</v>
      </c>
      <c r="D34" s="6">
        <v>150000</v>
      </c>
      <c r="E34" s="63">
        <f t="shared" si="0"/>
        <v>2.4926666666666666</v>
      </c>
      <c r="F34" s="47">
        <v>251000</v>
      </c>
      <c r="G34" s="6">
        <v>122500</v>
      </c>
      <c r="H34" s="63">
        <f t="shared" si="1"/>
        <v>2.048979591836735</v>
      </c>
      <c r="I34" s="55">
        <v>1000</v>
      </c>
      <c r="J34" s="6">
        <v>1000</v>
      </c>
      <c r="K34" s="63">
        <f t="shared" si="2"/>
        <v>1</v>
      </c>
      <c r="L34" s="55">
        <f t="shared" si="9"/>
        <v>252000</v>
      </c>
      <c r="M34" s="6">
        <v>123500</v>
      </c>
      <c r="N34" s="70">
        <f t="shared" si="3"/>
        <v>2.0404858299595143</v>
      </c>
      <c r="O34" s="47">
        <v>118900</v>
      </c>
      <c r="P34" s="6">
        <v>22500</v>
      </c>
      <c r="Q34" s="63">
        <f t="shared" si="4"/>
        <v>5.2844444444444445</v>
      </c>
      <c r="R34" s="55">
        <v>3000</v>
      </c>
      <c r="S34" s="6">
        <v>4000</v>
      </c>
      <c r="T34" s="63">
        <f t="shared" si="5"/>
        <v>0.75</v>
      </c>
      <c r="U34" s="55">
        <f t="shared" si="10"/>
        <v>121900</v>
      </c>
      <c r="V34" s="6">
        <v>26500</v>
      </c>
      <c r="W34" s="70">
        <f t="shared" si="6"/>
        <v>4.6</v>
      </c>
      <c r="X34" s="39">
        <f t="shared" si="11"/>
        <v>369900</v>
      </c>
      <c r="Y34" s="6">
        <v>145000</v>
      </c>
      <c r="Z34" s="63">
        <f t="shared" si="7"/>
        <v>2.5510344827586207</v>
      </c>
      <c r="AA34" s="55">
        <f t="shared" si="12"/>
        <v>4000</v>
      </c>
      <c r="AB34" s="6">
        <v>5000</v>
      </c>
      <c r="AC34" s="70">
        <f t="shared" si="8"/>
        <v>0.8</v>
      </c>
      <c r="AD34" s="19"/>
      <c r="AE34" s="19"/>
    </row>
    <row r="35" spans="2:31" ht="24" customHeight="1">
      <c r="B35" s="30" t="s">
        <v>39</v>
      </c>
      <c r="C35" s="4">
        <v>235300</v>
      </c>
      <c r="D35" s="4">
        <v>236300</v>
      </c>
      <c r="E35" s="60">
        <f t="shared" si="0"/>
        <v>0.9957680914092255</v>
      </c>
      <c r="F35" s="44">
        <v>142100</v>
      </c>
      <c r="G35" s="4">
        <v>142600</v>
      </c>
      <c r="H35" s="60">
        <f t="shared" si="1"/>
        <v>0.9964936886395512</v>
      </c>
      <c r="I35" s="52">
        <v>18500</v>
      </c>
      <c r="J35" s="4">
        <v>18600</v>
      </c>
      <c r="K35" s="60">
        <f t="shared" si="2"/>
        <v>0.9946236559139785</v>
      </c>
      <c r="L35" s="52">
        <f t="shared" si="9"/>
        <v>160600</v>
      </c>
      <c r="M35" s="4">
        <v>161200</v>
      </c>
      <c r="N35" s="67">
        <f t="shared" si="3"/>
        <v>0.9962779156327544</v>
      </c>
      <c r="O35" s="44">
        <v>61000</v>
      </c>
      <c r="P35" s="4">
        <v>61200</v>
      </c>
      <c r="Q35" s="60">
        <f t="shared" si="4"/>
        <v>0.9967320261437909</v>
      </c>
      <c r="R35" s="52">
        <v>13700</v>
      </c>
      <c r="S35" s="4">
        <v>13900</v>
      </c>
      <c r="T35" s="60">
        <f t="shared" si="5"/>
        <v>0.9856115107913669</v>
      </c>
      <c r="U35" s="52">
        <f t="shared" si="10"/>
        <v>74700</v>
      </c>
      <c r="V35" s="4">
        <v>75100</v>
      </c>
      <c r="W35" s="67">
        <f t="shared" si="6"/>
        <v>0.9946737683089214</v>
      </c>
      <c r="X35" s="36">
        <f t="shared" si="11"/>
        <v>203100</v>
      </c>
      <c r="Y35" s="4">
        <v>203800</v>
      </c>
      <c r="Z35" s="60">
        <f t="shared" si="7"/>
        <v>0.9965652600588812</v>
      </c>
      <c r="AA35" s="52">
        <f t="shared" si="12"/>
        <v>32200</v>
      </c>
      <c r="AB35" s="4">
        <v>32500</v>
      </c>
      <c r="AC35" s="67">
        <f t="shared" si="8"/>
        <v>0.9907692307692307</v>
      </c>
      <c r="AD35" s="19"/>
      <c r="AE35" s="19"/>
    </row>
    <row r="36" spans="2:31" ht="24" customHeight="1">
      <c r="B36" s="30" t="s">
        <v>40</v>
      </c>
      <c r="C36" s="4">
        <v>1900400</v>
      </c>
      <c r="D36" s="4">
        <v>1931700</v>
      </c>
      <c r="E36" s="60">
        <f t="shared" si="0"/>
        <v>0.9837966557954134</v>
      </c>
      <c r="F36" s="44">
        <v>237200</v>
      </c>
      <c r="G36" s="4">
        <v>239400</v>
      </c>
      <c r="H36" s="60">
        <f t="shared" si="1"/>
        <v>0.9908103592314118</v>
      </c>
      <c r="I36" s="52">
        <v>595200</v>
      </c>
      <c r="J36" s="4">
        <v>606200</v>
      </c>
      <c r="K36" s="60">
        <f t="shared" si="2"/>
        <v>0.9818541735400858</v>
      </c>
      <c r="L36" s="52">
        <f t="shared" si="9"/>
        <v>832400</v>
      </c>
      <c r="M36" s="4">
        <v>845600</v>
      </c>
      <c r="N36" s="67">
        <f t="shared" si="3"/>
        <v>0.9843897824030274</v>
      </c>
      <c r="O36" s="44">
        <v>340600</v>
      </c>
      <c r="P36" s="4">
        <v>345200</v>
      </c>
      <c r="Q36" s="60">
        <f t="shared" si="4"/>
        <v>0.9866743916570104</v>
      </c>
      <c r="R36" s="52">
        <v>727400</v>
      </c>
      <c r="S36" s="4">
        <v>740900</v>
      </c>
      <c r="T36" s="60">
        <f t="shared" si="5"/>
        <v>0.9817789175327305</v>
      </c>
      <c r="U36" s="52">
        <f t="shared" si="10"/>
        <v>1068000</v>
      </c>
      <c r="V36" s="4">
        <v>1086100</v>
      </c>
      <c r="W36" s="67">
        <f t="shared" si="6"/>
        <v>0.9833348678758862</v>
      </c>
      <c r="X36" s="36">
        <f t="shared" si="11"/>
        <v>577800</v>
      </c>
      <c r="Y36" s="4">
        <v>584600</v>
      </c>
      <c r="Z36" s="60">
        <f t="shared" si="7"/>
        <v>0.9883681149503935</v>
      </c>
      <c r="AA36" s="52">
        <f t="shared" si="12"/>
        <v>1322600</v>
      </c>
      <c r="AB36" s="4">
        <v>1347100</v>
      </c>
      <c r="AC36" s="67">
        <f t="shared" si="8"/>
        <v>0.9818127830153663</v>
      </c>
      <c r="AD36" s="19"/>
      <c r="AE36" s="19"/>
    </row>
    <row r="37" spans="2:31" ht="24" customHeight="1">
      <c r="B37" s="30" t="s">
        <v>41</v>
      </c>
      <c r="C37" s="4">
        <v>590500</v>
      </c>
      <c r="D37" s="4">
        <v>667900</v>
      </c>
      <c r="E37" s="60">
        <f t="shared" si="0"/>
        <v>0.8841143883814943</v>
      </c>
      <c r="F37" s="44">
        <v>546100</v>
      </c>
      <c r="G37" s="4">
        <v>667900</v>
      </c>
      <c r="H37" s="60">
        <f t="shared" si="1"/>
        <v>0.8176373708639018</v>
      </c>
      <c r="I37" s="52"/>
      <c r="J37" s="4"/>
      <c r="K37" s="60" t="e">
        <f t="shared" si="2"/>
        <v>#DIV/0!</v>
      </c>
      <c r="L37" s="52">
        <f t="shared" si="9"/>
        <v>546100</v>
      </c>
      <c r="M37" s="4">
        <v>667900</v>
      </c>
      <c r="N37" s="67">
        <f t="shared" si="3"/>
        <v>0.8176373708639018</v>
      </c>
      <c r="O37" s="44">
        <v>44400</v>
      </c>
      <c r="P37" s="4"/>
      <c r="Q37" s="60" t="e">
        <f t="shared" si="4"/>
        <v>#DIV/0!</v>
      </c>
      <c r="R37" s="52"/>
      <c r="S37" s="4"/>
      <c r="T37" s="60" t="e">
        <f t="shared" si="5"/>
        <v>#DIV/0!</v>
      </c>
      <c r="U37" s="52">
        <f t="shared" si="10"/>
        <v>44400</v>
      </c>
      <c r="V37" s="4"/>
      <c r="W37" s="67" t="e">
        <f t="shared" si="6"/>
        <v>#DIV/0!</v>
      </c>
      <c r="X37" s="36">
        <f t="shared" si="11"/>
        <v>590500</v>
      </c>
      <c r="Y37" s="4">
        <v>667900</v>
      </c>
      <c r="Z37" s="60">
        <f t="shared" si="7"/>
        <v>0.8841143883814943</v>
      </c>
      <c r="AA37" s="52">
        <f t="shared" si="12"/>
        <v>0</v>
      </c>
      <c r="AB37" s="4"/>
      <c r="AC37" s="67" t="e">
        <f t="shared" si="8"/>
        <v>#DIV/0!</v>
      </c>
      <c r="AD37" s="19"/>
      <c r="AE37" s="19"/>
    </row>
    <row r="38" spans="2:31" ht="24" customHeight="1" thickBot="1">
      <c r="B38" s="31" t="s">
        <v>42</v>
      </c>
      <c r="C38" s="5">
        <v>414300</v>
      </c>
      <c r="D38" s="5">
        <v>432600</v>
      </c>
      <c r="E38" s="61">
        <f t="shared" si="0"/>
        <v>0.9576976421636616</v>
      </c>
      <c r="F38" s="45">
        <v>374500</v>
      </c>
      <c r="G38" s="5">
        <v>391300</v>
      </c>
      <c r="H38" s="61">
        <f t="shared" si="1"/>
        <v>0.9570661896243292</v>
      </c>
      <c r="I38" s="53"/>
      <c r="J38" s="5"/>
      <c r="K38" s="61" t="e">
        <f t="shared" si="2"/>
        <v>#DIV/0!</v>
      </c>
      <c r="L38" s="53">
        <f t="shared" si="9"/>
        <v>374500</v>
      </c>
      <c r="M38" s="5">
        <v>391300</v>
      </c>
      <c r="N38" s="68">
        <f t="shared" si="3"/>
        <v>0.9570661896243292</v>
      </c>
      <c r="O38" s="45">
        <v>39800</v>
      </c>
      <c r="P38" s="5">
        <v>41300</v>
      </c>
      <c r="Q38" s="61">
        <f t="shared" si="4"/>
        <v>0.9636803874092009</v>
      </c>
      <c r="R38" s="53"/>
      <c r="S38" s="5"/>
      <c r="T38" s="61" t="e">
        <f t="shared" si="5"/>
        <v>#DIV/0!</v>
      </c>
      <c r="U38" s="53">
        <f t="shared" si="10"/>
        <v>39800</v>
      </c>
      <c r="V38" s="5">
        <v>41300</v>
      </c>
      <c r="W38" s="68">
        <f t="shared" si="6"/>
        <v>0.9636803874092009</v>
      </c>
      <c r="X38" s="37">
        <f t="shared" si="11"/>
        <v>414300</v>
      </c>
      <c r="Y38" s="5">
        <v>432600</v>
      </c>
      <c r="Z38" s="61">
        <f t="shared" si="7"/>
        <v>0.9576976421636616</v>
      </c>
      <c r="AA38" s="52">
        <f t="shared" si="12"/>
        <v>0</v>
      </c>
      <c r="AB38" s="5"/>
      <c r="AC38" s="67" t="e">
        <f t="shared" si="8"/>
        <v>#DIV/0!</v>
      </c>
      <c r="AD38" s="19"/>
      <c r="AE38" s="19"/>
    </row>
    <row r="39" spans="2:31" ht="24" customHeight="1" thickBot="1" thickTop="1">
      <c r="B39" s="33" t="s">
        <v>43</v>
      </c>
      <c r="C39" s="7">
        <f>SUM(C34:C38)</f>
        <v>3514400</v>
      </c>
      <c r="D39" s="7">
        <f>SUM(D34:D38)</f>
        <v>3418500</v>
      </c>
      <c r="E39" s="62">
        <f t="shared" si="0"/>
        <v>1.0280532397250255</v>
      </c>
      <c r="F39" s="46">
        <f>SUM(F34:F38)</f>
        <v>1550900</v>
      </c>
      <c r="G39" s="7">
        <f>SUM(G34:G38)</f>
        <v>1563700</v>
      </c>
      <c r="H39" s="62">
        <f t="shared" si="1"/>
        <v>0.9918142866278697</v>
      </c>
      <c r="I39" s="54">
        <f>SUM(I34:I38)</f>
        <v>614700</v>
      </c>
      <c r="J39" s="7">
        <f>SUM(J34:J38)</f>
        <v>625800</v>
      </c>
      <c r="K39" s="62">
        <f t="shared" si="2"/>
        <v>0.9822627037392138</v>
      </c>
      <c r="L39" s="54">
        <f>SUM(L34:L38)</f>
        <v>2165600</v>
      </c>
      <c r="M39" s="7">
        <f>SUM(M34:M38)</f>
        <v>2189500</v>
      </c>
      <c r="N39" s="69">
        <f t="shared" si="3"/>
        <v>0.9890842658141128</v>
      </c>
      <c r="O39" s="46">
        <f>SUM(O34:O38)</f>
        <v>604700</v>
      </c>
      <c r="P39" s="7">
        <f>SUM(P34:P38)</f>
        <v>470200</v>
      </c>
      <c r="Q39" s="62">
        <f t="shared" si="4"/>
        <v>1.2860484900042535</v>
      </c>
      <c r="R39" s="54">
        <f>SUM(R34:R38)</f>
        <v>744100</v>
      </c>
      <c r="S39" s="7">
        <f>SUM(S34:S38)</f>
        <v>758800</v>
      </c>
      <c r="T39" s="62">
        <f t="shared" si="5"/>
        <v>0.9806273062730627</v>
      </c>
      <c r="U39" s="54">
        <f>SUM(U34:U38)</f>
        <v>1348800</v>
      </c>
      <c r="V39" s="7">
        <f>SUM(V34:V38)</f>
        <v>1229000</v>
      </c>
      <c r="W39" s="69">
        <f t="shared" si="6"/>
        <v>1.0974776240846216</v>
      </c>
      <c r="X39" s="38">
        <f>SUM(X34:X38)</f>
        <v>2155600</v>
      </c>
      <c r="Y39" s="7">
        <f>SUM(Y34:Y38)</f>
        <v>2033900</v>
      </c>
      <c r="Z39" s="62">
        <f t="shared" si="7"/>
        <v>1.0598357834701804</v>
      </c>
      <c r="AA39" s="54">
        <f>SUM(AA34:AA38)</f>
        <v>1358800</v>
      </c>
      <c r="AB39" s="7">
        <f>SUM(AB34:AB38)</f>
        <v>1384600</v>
      </c>
      <c r="AC39" s="69">
        <f t="shared" si="8"/>
        <v>0.9813664596273292</v>
      </c>
      <c r="AD39" s="19"/>
      <c r="AE39" s="19"/>
    </row>
    <row r="40" spans="2:31" ht="24" customHeight="1">
      <c r="B40" s="29" t="s">
        <v>44</v>
      </c>
      <c r="C40" s="6">
        <v>35400</v>
      </c>
      <c r="D40" s="6">
        <v>28000</v>
      </c>
      <c r="E40" s="63">
        <f t="shared" si="0"/>
        <v>1.2642857142857142</v>
      </c>
      <c r="F40" s="47">
        <v>27500</v>
      </c>
      <c r="G40" s="6">
        <v>21600</v>
      </c>
      <c r="H40" s="63">
        <f t="shared" si="1"/>
        <v>1.2731481481481481</v>
      </c>
      <c r="I40" s="55">
        <v>0</v>
      </c>
      <c r="J40" s="6">
        <v>0</v>
      </c>
      <c r="K40" s="63" t="e">
        <f t="shared" si="2"/>
        <v>#DIV/0!</v>
      </c>
      <c r="L40" s="55">
        <f t="shared" si="9"/>
        <v>27500</v>
      </c>
      <c r="M40" s="6">
        <v>21600</v>
      </c>
      <c r="N40" s="70">
        <f t="shared" si="3"/>
        <v>1.2731481481481481</v>
      </c>
      <c r="O40" s="47">
        <v>7900</v>
      </c>
      <c r="P40" s="6">
        <v>6400</v>
      </c>
      <c r="Q40" s="63">
        <f t="shared" si="4"/>
        <v>1.234375</v>
      </c>
      <c r="R40" s="55"/>
      <c r="S40" s="6"/>
      <c r="T40" s="63" t="e">
        <f t="shared" si="5"/>
        <v>#DIV/0!</v>
      </c>
      <c r="U40" s="55">
        <f t="shared" si="10"/>
        <v>7900</v>
      </c>
      <c r="V40" s="6">
        <v>6400</v>
      </c>
      <c r="W40" s="70">
        <f t="shared" si="6"/>
        <v>1.234375</v>
      </c>
      <c r="X40" s="39">
        <f t="shared" si="11"/>
        <v>35400</v>
      </c>
      <c r="Y40" s="6">
        <v>28000</v>
      </c>
      <c r="Z40" s="63">
        <f t="shared" si="7"/>
        <v>1.2642857142857142</v>
      </c>
      <c r="AA40" s="55">
        <f t="shared" si="12"/>
        <v>0</v>
      </c>
      <c r="AB40" s="6"/>
      <c r="AC40" s="70" t="e">
        <f t="shared" si="8"/>
        <v>#DIV/0!</v>
      </c>
      <c r="AD40" s="19"/>
      <c r="AE40" s="19"/>
    </row>
    <row r="41" spans="2:31" ht="24" customHeight="1">
      <c r="B41" s="30" t="s">
        <v>45</v>
      </c>
      <c r="C41" s="4">
        <v>577300</v>
      </c>
      <c r="D41" s="4">
        <v>622300</v>
      </c>
      <c r="E41" s="60">
        <f t="shared" si="0"/>
        <v>0.9276876104772618</v>
      </c>
      <c r="F41" s="44">
        <v>165900</v>
      </c>
      <c r="G41" s="4">
        <v>179900</v>
      </c>
      <c r="H41" s="60">
        <f t="shared" si="1"/>
        <v>0.9221789883268483</v>
      </c>
      <c r="I41" s="52">
        <v>7300</v>
      </c>
      <c r="J41" s="4">
        <v>6800</v>
      </c>
      <c r="K41" s="60">
        <f t="shared" si="2"/>
        <v>1.0735294117647058</v>
      </c>
      <c r="L41" s="52">
        <f t="shared" si="9"/>
        <v>173200</v>
      </c>
      <c r="M41" s="4">
        <v>186700</v>
      </c>
      <c r="N41" s="67">
        <f t="shared" si="3"/>
        <v>0.9276914836636315</v>
      </c>
      <c r="O41" s="44">
        <v>387200</v>
      </c>
      <c r="P41" s="4">
        <v>419600</v>
      </c>
      <c r="Q41" s="60">
        <f t="shared" si="4"/>
        <v>0.9227836034318398</v>
      </c>
      <c r="R41" s="52">
        <v>16900</v>
      </c>
      <c r="S41" s="4">
        <v>16000</v>
      </c>
      <c r="T41" s="60">
        <f t="shared" si="5"/>
        <v>1.05625</v>
      </c>
      <c r="U41" s="52">
        <f t="shared" si="10"/>
        <v>404100</v>
      </c>
      <c r="V41" s="4">
        <v>435600</v>
      </c>
      <c r="W41" s="67">
        <f t="shared" si="6"/>
        <v>0.9276859504132231</v>
      </c>
      <c r="X41" s="36">
        <f t="shared" si="11"/>
        <v>553100</v>
      </c>
      <c r="Y41" s="4">
        <v>599500</v>
      </c>
      <c r="Z41" s="60">
        <f t="shared" si="7"/>
        <v>0.9226021684737281</v>
      </c>
      <c r="AA41" s="52">
        <f t="shared" si="12"/>
        <v>24200</v>
      </c>
      <c r="AB41" s="4">
        <v>22800</v>
      </c>
      <c r="AC41" s="67">
        <f t="shared" si="8"/>
        <v>1.0614035087719298</v>
      </c>
      <c r="AD41" s="19"/>
      <c r="AE41" s="19"/>
    </row>
    <row r="42" spans="2:31" ht="24" customHeight="1">
      <c r="B42" s="30" t="s">
        <v>46</v>
      </c>
      <c r="C42" s="4">
        <v>634800</v>
      </c>
      <c r="D42" s="4">
        <v>644700</v>
      </c>
      <c r="E42" s="60">
        <f t="shared" si="0"/>
        <v>0.9846440204746394</v>
      </c>
      <c r="F42" s="44">
        <v>521100</v>
      </c>
      <c r="G42" s="4">
        <v>530000</v>
      </c>
      <c r="H42" s="60">
        <f t="shared" si="1"/>
        <v>0.9832075471698113</v>
      </c>
      <c r="I42" s="52">
        <v>4000</v>
      </c>
      <c r="J42" s="4">
        <v>4600</v>
      </c>
      <c r="K42" s="60">
        <f t="shared" si="2"/>
        <v>0.8695652173913043</v>
      </c>
      <c r="L42" s="52">
        <f t="shared" si="9"/>
        <v>525100</v>
      </c>
      <c r="M42" s="4">
        <v>534600</v>
      </c>
      <c r="N42" s="67">
        <f t="shared" si="3"/>
        <v>0.9822297044519267</v>
      </c>
      <c r="O42" s="44">
        <v>100400</v>
      </c>
      <c r="P42" s="4">
        <v>97900</v>
      </c>
      <c r="Q42" s="60">
        <f t="shared" si="4"/>
        <v>1.0255362614913177</v>
      </c>
      <c r="R42" s="52">
        <v>9300</v>
      </c>
      <c r="S42" s="4">
        <v>12200</v>
      </c>
      <c r="T42" s="60">
        <f t="shared" si="5"/>
        <v>0.7622950819672131</v>
      </c>
      <c r="U42" s="52">
        <f t="shared" si="10"/>
        <v>109700</v>
      </c>
      <c r="V42" s="4">
        <v>110100</v>
      </c>
      <c r="W42" s="67">
        <f t="shared" si="6"/>
        <v>0.9963669391462306</v>
      </c>
      <c r="X42" s="36">
        <f t="shared" si="11"/>
        <v>621500</v>
      </c>
      <c r="Y42" s="4">
        <v>627900</v>
      </c>
      <c r="Z42" s="60">
        <f t="shared" si="7"/>
        <v>0.9898072941551203</v>
      </c>
      <c r="AA42" s="52">
        <f t="shared" si="12"/>
        <v>13300</v>
      </c>
      <c r="AB42" s="4">
        <v>16800</v>
      </c>
      <c r="AC42" s="67">
        <f t="shared" si="8"/>
        <v>0.7916666666666666</v>
      </c>
      <c r="AD42" s="19"/>
      <c r="AE42" s="19"/>
    </row>
    <row r="43" spans="2:31" ht="24" customHeight="1">
      <c r="B43" s="30" t="s">
        <v>47</v>
      </c>
      <c r="C43" s="4">
        <v>115100</v>
      </c>
      <c r="D43" s="4">
        <v>91200</v>
      </c>
      <c r="E43" s="60">
        <f t="shared" si="0"/>
        <v>1.2620614035087718</v>
      </c>
      <c r="F43" s="44">
        <v>50600</v>
      </c>
      <c r="G43" s="4">
        <v>22000</v>
      </c>
      <c r="H43" s="60">
        <f t="shared" si="1"/>
        <v>2.3</v>
      </c>
      <c r="I43" s="52">
        <v>8400</v>
      </c>
      <c r="J43" s="4">
        <v>8500</v>
      </c>
      <c r="K43" s="60">
        <f t="shared" si="2"/>
        <v>0.9882352941176471</v>
      </c>
      <c r="L43" s="52">
        <f t="shared" si="9"/>
        <v>59000</v>
      </c>
      <c r="M43" s="4">
        <v>30500</v>
      </c>
      <c r="N43" s="67">
        <f t="shared" si="3"/>
        <v>1.9344262295081966</v>
      </c>
      <c r="O43" s="44">
        <v>35200</v>
      </c>
      <c r="P43" s="4">
        <v>43700</v>
      </c>
      <c r="Q43" s="60">
        <f t="shared" si="4"/>
        <v>0.8054919908466819</v>
      </c>
      <c r="R43" s="52">
        <v>20900</v>
      </c>
      <c r="S43" s="4">
        <v>17000</v>
      </c>
      <c r="T43" s="60">
        <f t="shared" si="5"/>
        <v>1.2294117647058824</v>
      </c>
      <c r="U43" s="52">
        <f t="shared" si="10"/>
        <v>56100</v>
      </c>
      <c r="V43" s="4">
        <v>60700</v>
      </c>
      <c r="W43" s="67">
        <f t="shared" si="6"/>
        <v>0.9242174629324547</v>
      </c>
      <c r="X43" s="36">
        <f t="shared" si="11"/>
        <v>85800</v>
      </c>
      <c r="Y43" s="4">
        <v>65700</v>
      </c>
      <c r="Z43" s="60">
        <f t="shared" si="7"/>
        <v>1.3059360730593608</v>
      </c>
      <c r="AA43" s="52">
        <f t="shared" si="12"/>
        <v>29300</v>
      </c>
      <c r="AB43" s="4">
        <v>25500</v>
      </c>
      <c r="AC43" s="67">
        <f t="shared" si="8"/>
        <v>1.1490196078431372</v>
      </c>
      <c r="AD43" s="19"/>
      <c r="AE43" s="19"/>
    </row>
    <row r="44" spans="2:31" ht="24" customHeight="1">
      <c r="B44" s="30" t="s">
        <v>48</v>
      </c>
      <c r="C44" s="4">
        <v>64800</v>
      </c>
      <c r="D44" s="4">
        <v>64000</v>
      </c>
      <c r="E44" s="60">
        <f t="shared" si="0"/>
        <v>1.0125</v>
      </c>
      <c r="F44" s="44">
        <v>27400</v>
      </c>
      <c r="G44" s="4">
        <v>26800</v>
      </c>
      <c r="H44" s="60">
        <f t="shared" si="1"/>
        <v>1.0223880597014925</v>
      </c>
      <c r="I44" s="52">
        <v>1000</v>
      </c>
      <c r="J44" s="4">
        <v>1100</v>
      </c>
      <c r="K44" s="60">
        <f t="shared" si="2"/>
        <v>0.9090909090909091</v>
      </c>
      <c r="L44" s="52">
        <f t="shared" si="9"/>
        <v>28400</v>
      </c>
      <c r="M44" s="4">
        <v>27900</v>
      </c>
      <c r="N44" s="67">
        <f t="shared" si="3"/>
        <v>1.017921146953405</v>
      </c>
      <c r="O44" s="44">
        <v>34100</v>
      </c>
      <c r="P44" s="4">
        <v>33900</v>
      </c>
      <c r="Q44" s="60">
        <f t="shared" si="4"/>
        <v>1.0058997050147493</v>
      </c>
      <c r="R44" s="52">
        <v>2300</v>
      </c>
      <c r="S44" s="4">
        <v>2200</v>
      </c>
      <c r="T44" s="60">
        <f t="shared" si="5"/>
        <v>1.0454545454545454</v>
      </c>
      <c r="U44" s="52">
        <f t="shared" si="10"/>
        <v>36400</v>
      </c>
      <c r="V44" s="4">
        <v>36100</v>
      </c>
      <c r="W44" s="67">
        <f t="shared" si="6"/>
        <v>1.0083102493074791</v>
      </c>
      <c r="X44" s="36">
        <f t="shared" si="11"/>
        <v>61500</v>
      </c>
      <c r="Y44" s="4">
        <v>60700</v>
      </c>
      <c r="Z44" s="60">
        <f t="shared" si="7"/>
        <v>1.013179571663921</v>
      </c>
      <c r="AA44" s="52">
        <f t="shared" si="12"/>
        <v>3300</v>
      </c>
      <c r="AB44" s="4">
        <v>3300</v>
      </c>
      <c r="AC44" s="67">
        <f t="shared" si="8"/>
        <v>1</v>
      </c>
      <c r="AD44" s="19"/>
      <c r="AE44" s="19"/>
    </row>
    <row r="45" spans="2:31" ht="24" customHeight="1" thickBot="1">
      <c r="B45" s="31" t="s">
        <v>49</v>
      </c>
      <c r="C45" s="5">
        <v>161500</v>
      </c>
      <c r="D45" s="5">
        <v>165600</v>
      </c>
      <c r="E45" s="61">
        <f t="shared" si="0"/>
        <v>0.9752415458937198</v>
      </c>
      <c r="F45" s="45">
        <v>79500</v>
      </c>
      <c r="G45" s="5">
        <v>58200</v>
      </c>
      <c r="H45" s="61">
        <f t="shared" si="1"/>
        <v>1.365979381443299</v>
      </c>
      <c r="I45" s="53">
        <v>7500</v>
      </c>
      <c r="J45" s="5">
        <v>4600</v>
      </c>
      <c r="K45" s="61">
        <f t="shared" si="2"/>
        <v>1.6304347826086956</v>
      </c>
      <c r="L45" s="53">
        <f t="shared" si="9"/>
        <v>87000</v>
      </c>
      <c r="M45" s="5">
        <v>62800</v>
      </c>
      <c r="N45" s="68">
        <f t="shared" si="3"/>
        <v>1.3853503184713376</v>
      </c>
      <c r="O45" s="45">
        <v>62700</v>
      </c>
      <c r="P45" s="5">
        <v>93900</v>
      </c>
      <c r="Q45" s="61">
        <f t="shared" si="4"/>
        <v>0.6677316293929713</v>
      </c>
      <c r="R45" s="53">
        <v>11800</v>
      </c>
      <c r="S45" s="5">
        <v>8900</v>
      </c>
      <c r="T45" s="61">
        <f t="shared" si="5"/>
        <v>1.3258426966292134</v>
      </c>
      <c r="U45" s="53">
        <f t="shared" si="10"/>
        <v>74500</v>
      </c>
      <c r="V45" s="5">
        <v>102800</v>
      </c>
      <c r="W45" s="68">
        <f t="shared" si="6"/>
        <v>0.7247081712062257</v>
      </c>
      <c r="X45" s="37">
        <f t="shared" si="11"/>
        <v>142200</v>
      </c>
      <c r="Y45" s="5">
        <v>152100</v>
      </c>
      <c r="Z45" s="61">
        <f t="shared" si="7"/>
        <v>0.9349112426035503</v>
      </c>
      <c r="AA45" s="53">
        <f t="shared" si="12"/>
        <v>19300</v>
      </c>
      <c r="AB45" s="5">
        <v>13500</v>
      </c>
      <c r="AC45" s="68">
        <f t="shared" si="8"/>
        <v>1.4296296296296296</v>
      </c>
      <c r="AD45" s="19"/>
      <c r="AE45" s="19"/>
    </row>
    <row r="46" spans="2:31" ht="24" customHeight="1" thickBot="1" thickTop="1">
      <c r="B46" s="33" t="s">
        <v>50</v>
      </c>
      <c r="C46" s="7">
        <f>SUM(C40:C45)</f>
        <v>1588900</v>
      </c>
      <c r="D46" s="7">
        <f>SUM(D40:D45)</f>
        <v>1615800</v>
      </c>
      <c r="E46" s="62">
        <f t="shared" si="0"/>
        <v>0.9833518999876222</v>
      </c>
      <c r="F46" s="46">
        <f>SUM(F40:F45)</f>
        <v>872000</v>
      </c>
      <c r="G46" s="7">
        <f>SUM(G40:G45)</f>
        <v>838500</v>
      </c>
      <c r="H46" s="62">
        <f t="shared" si="1"/>
        <v>1.0399522957662493</v>
      </c>
      <c r="I46" s="54">
        <f>SUM(I40:I45)</f>
        <v>28200</v>
      </c>
      <c r="J46" s="7">
        <f>SUM(J40:J45)</f>
        <v>25600</v>
      </c>
      <c r="K46" s="62">
        <f t="shared" si="2"/>
        <v>1.1015625</v>
      </c>
      <c r="L46" s="54">
        <f>SUM(L40:L45)</f>
        <v>900200</v>
      </c>
      <c r="M46" s="7">
        <f>SUM(M40:M45)</f>
        <v>864100</v>
      </c>
      <c r="N46" s="69">
        <f t="shared" si="3"/>
        <v>1.041777572040273</v>
      </c>
      <c r="O46" s="46">
        <f>SUM(O40:O45)</f>
        <v>627500</v>
      </c>
      <c r="P46" s="7">
        <f>SUM(P40:P45)</f>
        <v>695400</v>
      </c>
      <c r="Q46" s="62">
        <f t="shared" si="4"/>
        <v>0.9023583549036526</v>
      </c>
      <c r="R46" s="54">
        <f>SUM(R40:R45)</f>
        <v>61200</v>
      </c>
      <c r="S46" s="7">
        <f>SUM(S40:S45)</f>
        <v>56300</v>
      </c>
      <c r="T46" s="62">
        <f t="shared" si="5"/>
        <v>1.0870337477797514</v>
      </c>
      <c r="U46" s="54">
        <f>SUM(U40:U45)</f>
        <v>688700</v>
      </c>
      <c r="V46" s="7">
        <f>SUM(V40:V45)</f>
        <v>751700</v>
      </c>
      <c r="W46" s="69">
        <f t="shared" si="6"/>
        <v>0.9161899694026873</v>
      </c>
      <c r="X46" s="38">
        <f>SUM(X40:X45)</f>
        <v>1499500</v>
      </c>
      <c r="Y46" s="7">
        <f>SUM(Y40:Y45)</f>
        <v>1533900</v>
      </c>
      <c r="Z46" s="62">
        <f t="shared" si="7"/>
        <v>0.9775735054436404</v>
      </c>
      <c r="AA46" s="54">
        <f>SUM(AA40:AA45)</f>
        <v>89400</v>
      </c>
      <c r="AB46" s="7">
        <f>SUM(AB40:AB45)</f>
        <v>81900</v>
      </c>
      <c r="AC46" s="69">
        <f t="shared" si="8"/>
        <v>1.0915750915750915</v>
      </c>
      <c r="AD46" s="19"/>
      <c r="AE46" s="19"/>
    </row>
    <row r="47" spans="2:31" ht="24" customHeight="1">
      <c r="B47" s="29" t="s">
        <v>51</v>
      </c>
      <c r="C47" s="6">
        <v>793800</v>
      </c>
      <c r="D47" s="6">
        <v>588900</v>
      </c>
      <c r="E47" s="63">
        <f t="shared" si="0"/>
        <v>1.34793683138054</v>
      </c>
      <c r="F47" s="47">
        <v>471100</v>
      </c>
      <c r="G47" s="6">
        <v>373200</v>
      </c>
      <c r="H47" s="63">
        <f t="shared" si="1"/>
        <v>1.262325830653805</v>
      </c>
      <c r="I47" s="55">
        <v>1700</v>
      </c>
      <c r="J47" s="6">
        <v>1300</v>
      </c>
      <c r="K47" s="63">
        <f t="shared" si="2"/>
        <v>1.3076923076923077</v>
      </c>
      <c r="L47" s="55">
        <f t="shared" si="9"/>
        <v>472800</v>
      </c>
      <c r="M47" s="6">
        <v>374500</v>
      </c>
      <c r="N47" s="70">
        <f t="shared" si="3"/>
        <v>1.262483311081442</v>
      </c>
      <c r="O47" s="47">
        <v>314200</v>
      </c>
      <c r="P47" s="6">
        <v>210000</v>
      </c>
      <c r="Q47" s="63">
        <f t="shared" si="4"/>
        <v>1.4961904761904763</v>
      </c>
      <c r="R47" s="55">
        <v>6800</v>
      </c>
      <c r="S47" s="6">
        <v>4400</v>
      </c>
      <c r="T47" s="63">
        <f t="shared" si="5"/>
        <v>1.5454545454545454</v>
      </c>
      <c r="U47" s="55">
        <f t="shared" si="10"/>
        <v>321000</v>
      </c>
      <c r="V47" s="6">
        <v>214400</v>
      </c>
      <c r="W47" s="70">
        <f t="shared" si="6"/>
        <v>1.4972014925373134</v>
      </c>
      <c r="X47" s="39">
        <f t="shared" si="11"/>
        <v>785300</v>
      </c>
      <c r="Y47" s="6">
        <v>583200</v>
      </c>
      <c r="Z47" s="63">
        <f t="shared" si="7"/>
        <v>1.3465363511659807</v>
      </c>
      <c r="AA47" s="55">
        <f t="shared" si="12"/>
        <v>8500</v>
      </c>
      <c r="AB47" s="6">
        <v>5700</v>
      </c>
      <c r="AC47" s="70">
        <f t="shared" si="8"/>
        <v>1.4912280701754386</v>
      </c>
      <c r="AD47" s="19"/>
      <c r="AE47" s="19"/>
    </row>
    <row r="48" spans="2:31" ht="24" customHeight="1">
      <c r="B48" s="30" t="s">
        <v>52</v>
      </c>
      <c r="C48" s="4">
        <v>687700</v>
      </c>
      <c r="D48" s="4">
        <v>676200</v>
      </c>
      <c r="E48" s="60">
        <f t="shared" si="0"/>
        <v>1.0170068027210883</v>
      </c>
      <c r="F48" s="44">
        <v>286900</v>
      </c>
      <c r="G48" s="4">
        <v>277700</v>
      </c>
      <c r="H48" s="60">
        <f t="shared" si="1"/>
        <v>1.0331292761973352</v>
      </c>
      <c r="I48" s="52">
        <v>3900</v>
      </c>
      <c r="J48" s="4">
        <v>4000</v>
      </c>
      <c r="K48" s="60">
        <f t="shared" si="2"/>
        <v>0.975</v>
      </c>
      <c r="L48" s="52">
        <f t="shared" si="9"/>
        <v>290800</v>
      </c>
      <c r="M48" s="4">
        <v>281700</v>
      </c>
      <c r="N48" s="67">
        <f t="shared" si="3"/>
        <v>1.0323038693645723</v>
      </c>
      <c r="O48" s="44">
        <v>390400</v>
      </c>
      <c r="P48" s="4">
        <v>388000</v>
      </c>
      <c r="Q48" s="60">
        <f t="shared" si="4"/>
        <v>1.0061855670103093</v>
      </c>
      <c r="R48" s="52">
        <v>6500</v>
      </c>
      <c r="S48" s="4">
        <v>6500</v>
      </c>
      <c r="T48" s="60">
        <f t="shared" si="5"/>
        <v>1</v>
      </c>
      <c r="U48" s="52">
        <f t="shared" si="10"/>
        <v>396900</v>
      </c>
      <c r="V48" s="4">
        <v>394500</v>
      </c>
      <c r="W48" s="67">
        <f t="shared" si="6"/>
        <v>1.006083650190114</v>
      </c>
      <c r="X48" s="36">
        <f t="shared" si="11"/>
        <v>677300</v>
      </c>
      <c r="Y48" s="4">
        <v>665700</v>
      </c>
      <c r="Z48" s="60">
        <f t="shared" si="7"/>
        <v>1.017425266636623</v>
      </c>
      <c r="AA48" s="52">
        <f t="shared" si="12"/>
        <v>10400</v>
      </c>
      <c r="AB48" s="4">
        <v>10500</v>
      </c>
      <c r="AC48" s="67">
        <f t="shared" si="8"/>
        <v>0.9904761904761905</v>
      </c>
      <c r="AD48" s="19"/>
      <c r="AE48" s="19"/>
    </row>
    <row r="49" spans="2:31" ht="24" customHeight="1">
      <c r="B49" s="30" t="s">
        <v>53</v>
      </c>
      <c r="C49" s="4">
        <v>91700</v>
      </c>
      <c r="D49" s="4">
        <v>88600</v>
      </c>
      <c r="E49" s="60">
        <f t="shared" si="0"/>
        <v>1.0349887133182845</v>
      </c>
      <c r="F49" s="44">
        <v>55900</v>
      </c>
      <c r="G49" s="4">
        <v>52900</v>
      </c>
      <c r="H49" s="60">
        <f t="shared" si="1"/>
        <v>1.056710775047259</v>
      </c>
      <c r="I49" s="52">
        <v>3300</v>
      </c>
      <c r="J49" s="4">
        <v>3400</v>
      </c>
      <c r="K49" s="60">
        <f t="shared" si="2"/>
        <v>0.9705882352941176</v>
      </c>
      <c r="L49" s="52">
        <f t="shared" si="9"/>
        <v>59200</v>
      </c>
      <c r="M49" s="4">
        <v>56300</v>
      </c>
      <c r="N49" s="67">
        <f t="shared" si="3"/>
        <v>1.0515097690941386</v>
      </c>
      <c r="O49" s="44">
        <v>28100</v>
      </c>
      <c r="P49" s="4">
        <v>27900</v>
      </c>
      <c r="Q49" s="60">
        <f t="shared" si="4"/>
        <v>1.007168458781362</v>
      </c>
      <c r="R49" s="52">
        <v>4400</v>
      </c>
      <c r="S49" s="4">
        <v>4400</v>
      </c>
      <c r="T49" s="60">
        <f t="shared" si="5"/>
        <v>1</v>
      </c>
      <c r="U49" s="52">
        <f t="shared" si="10"/>
        <v>32500</v>
      </c>
      <c r="V49" s="4">
        <v>32300</v>
      </c>
      <c r="W49" s="67">
        <f t="shared" si="6"/>
        <v>1.0061919504643964</v>
      </c>
      <c r="X49" s="36">
        <f t="shared" si="11"/>
        <v>84000</v>
      </c>
      <c r="Y49" s="4">
        <v>80800</v>
      </c>
      <c r="Z49" s="60">
        <f t="shared" si="7"/>
        <v>1.0396039603960396</v>
      </c>
      <c r="AA49" s="52">
        <f t="shared" si="12"/>
        <v>7700</v>
      </c>
      <c r="AB49" s="4">
        <v>7800</v>
      </c>
      <c r="AC49" s="67">
        <f t="shared" si="8"/>
        <v>0.9871794871794872</v>
      </c>
      <c r="AD49" s="19"/>
      <c r="AE49" s="19"/>
    </row>
    <row r="50" spans="2:31" ht="24" customHeight="1" thickBot="1">
      <c r="B50" s="31" t="s">
        <v>54</v>
      </c>
      <c r="C50" s="5">
        <v>478600</v>
      </c>
      <c r="D50" s="5">
        <v>466600</v>
      </c>
      <c r="E50" s="61">
        <f t="shared" si="0"/>
        <v>1.0257179597085297</v>
      </c>
      <c r="F50" s="45">
        <v>335600</v>
      </c>
      <c r="G50" s="5">
        <v>329500</v>
      </c>
      <c r="H50" s="61">
        <f t="shared" si="1"/>
        <v>1.0185128983308043</v>
      </c>
      <c r="I50" s="53">
        <v>10800</v>
      </c>
      <c r="J50" s="5">
        <v>10500</v>
      </c>
      <c r="K50" s="61">
        <f t="shared" si="2"/>
        <v>1.0285714285714285</v>
      </c>
      <c r="L50" s="53">
        <f t="shared" si="9"/>
        <v>346400</v>
      </c>
      <c r="M50" s="5">
        <v>340000</v>
      </c>
      <c r="N50" s="68">
        <f t="shared" si="3"/>
        <v>1.0188235294117647</v>
      </c>
      <c r="O50" s="45">
        <v>126200</v>
      </c>
      <c r="P50" s="5">
        <v>120800</v>
      </c>
      <c r="Q50" s="61">
        <f t="shared" si="4"/>
        <v>1.044701986754967</v>
      </c>
      <c r="R50" s="53">
        <v>6000</v>
      </c>
      <c r="S50" s="5">
        <v>5800</v>
      </c>
      <c r="T50" s="61">
        <f t="shared" si="5"/>
        <v>1.0344827586206897</v>
      </c>
      <c r="U50" s="53">
        <f t="shared" si="10"/>
        <v>132200</v>
      </c>
      <c r="V50" s="5">
        <v>126600</v>
      </c>
      <c r="W50" s="68">
        <f t="shared" si="6"/>
        <v>1.0442338072669826</v>
      </c>
      <c r="X50" s="37">
        <f t="shared" si="11"/>
        <v>461800</v>
      </c>
      <c r="Y50" s="5">
        <v>450300</v>
      </c>
      <c r="Z50" s="61">
        <f t="shared" si="7"/>
        <v>1.0255385298689763</v>
      </c>
      <c r="AA50" s="53">
        <f t="shared" si="12"/>
        <v>16800</v>
      </c>
      <c r="AB50" s="5">
        <v>16300</v>
      </c>
      <c r="AC50" s="68">
        <f t="shared" si="8"/>
        <v>1.030674846625767</v>
      </c>
      <c r="AD50" s="19"/>
      <c r="AE50" s="19"/>
    </row>
    <row r="51" spans="2:31" ht="24" customHeight="1" thickBot="1" thickTop="1">
      <c r="B51" s="33" t="s">
        <v>55</v>
      </c>
      <c r="C51" s="7">
        <f>SUM(C47:C50)</f>
        <v>2051800</v>
      </c>
      <c r="D51" s="7">
        <f>SUM(D47:D50)</f>
        <v>1820300</v>
      </c>
      <c r="E51" s="62">
        <f t="shared" si="0"/>
        <v>1.1271768389825854</v>
      </c>
      <c r="F51" s="46">
        <f>SUM(F47:F50)</f>
        <v>1149500</v>
      </c>
      <c r="G51" s="7">
        <f>SUM(G47:G50)</f>
        <v>1033300</v>
      </c>
      <c r="H51" s="62">
        <f t="shared" si="1"/>
        <v>1.1124552404916288</v>
      </c>
      <c r="I51" s="54">
        <f>SUM(I47:I50)</f>
        <v>19700</v>
      </c>
      <c r="J51" s="7">
        <f>SUM(J47:J50)</f>
        <v>19200</v>
      </c>
      <c r="K51" s="62">
        <f t="shared" si="2"/>
        <v>1.0260416666666667</v>
      </c>
      <c r="L51" s="54">
        <f t="shared" si="9"/>
        <v>1169200</v>
      </c>
      <c r="M51" s="7">
        <v>1052500</v>
      </c>
      <c r="N51" s="69">
        <f t="shared" si="3"/>
        <v>1.1108788598574821</v>
      </c>
      <c r="O51" s="46">
        <v>858900</v>
      </c>
      <c r="P51" s="7">
        <v>746700</v>
      </c>
      <c r="Q51" s="62">
        <f t="shared" si="4"/>
        <v>1.1502611490558456</v>
      </c>
      <c r="R51" s="54">
        <v>23700</v>
      </c>
      <c r="S51" s="7">
        <v>21100</v>
      </c>
      <c r="T51" s="62">
        <f t="shared" si="5"/>
        <v>1.1232227488151658</v>
      </c>
      <c r="U51" s="54">
        <f>SUM(U47:U50)</f>
        <v>882600</v>
      </c>
      <c r="V51" s="7">
        <f>SUM(V47:V50)</f>
        <v>767800</v>
      </c>
      <c r="W51" s="69">
        <f t="shared" si="6"/>
        <v>1.1495181036728315</v>
      </c>
      <c r="X51" s="38">
        <f>SUM(X47:X50)</f>
        <v>2008400</v>
      </c>
      <c r="Y51" s="7">
        <f>SUM(Y47:Y50)</f>
        <v>1780000</v>
      </c>
      <c r="Z51" s="62">
        <f t="shared" si="7"/>
        <v>1.128314606741573</v>
      </c>
      <c r="AA51" s="54">
        <f>SUM(AA47:AA50)</f>
        <v>43400</v>
      </c>
      <c r="AB51" s="7">
        <f>SUM(AB47:AB50)</f>
        <v>40300</v>
      </c>
      <c r="AC51" s="69">
        <f t="shared" si="8"/>
        <v>1.0769230769230769</v>
      </c>
      <c r="AD51" s="19"/>
      <c r="AE51" s="19"/>
    </row>
    <row r="52" spans="2:31" ht="24" customHeight="1" thickBot="1">
      <c r="B52" s="34" t="s">
        <v>56</v>
      </c>
      <c r="C52" s="8">
        <v>425500</v>
      </c>
      <c r="D52" s="8">
        <v>231900</v>
      </c>
      <c r="E52" s="32">
        <f t="shared" si="0"/>
        <v>1.8348426045709358</v>
      </c>
      <c r="F52" s="48">
        <v>120400</v>
      </c>
      <c r="G52" s="8">
        <v>64400</v>
      </c>
      <c r="H52" s="32">
        <f t="shared" si="1"/>
        <v>1.8695652173913044</v>
      </c>
      <c r="I52" s="56">
        <v>2800</v>
      </c>
      <c r="J52" s="8">
        <v>6800</v>
      </c>
      <c r="K52" s="32">
        <f t="shared" si="2"/>
        <v>0.4117647058823529</v>
      </c>
      <c r="L52" s="56">
        <f t="shared" si="9"/>
        <v>123200</v>
      </c>
      <c r="M52" s="8">
        <v>71200</v>
      </c>
      <c r="N52" s="71">
        <f t="shared" si="3"/>
        <v>1.7303370786516854</v>
      </c>
      <c r="O52" s="48">
        <v>296500</v>
      </c>
      <c r="P52" s="8">
        <v>149400</v>
      </c>
      <c r="Q52" s="32">
        <f t="shared" si="4"/>
        <v>1.9846050870147256</v>
      </c>
      <c r="R52" s="56">
        <v>5800</v>
      </c>
      <c r="S52" s="8">
        <v>11300</v>
      </c>
      <c r="T52" s="32">
        <f t="shared" si="5"/>
        <v>0.5132743362831859</v>
      </c>
      <c r="U52" s="56">
        <f t="shared" si="10"/>
        <v>302300</v>
      </c>
      <c r="V52" s="8">
        <v>160700</v>
      </c>
      <c r="W52" s="71">
        <f t="shared" si="6"/>
        <v>1.881144990665837</v>
      </c>
      <c r="X52" s="40">
        <f t="shared" si="11"/>
        <v>416900</v>
      </c>
      <c r="Y52" s="8">
        <v>213800</v>
      </c>
      <c r="Z52" s="32">
        <f t="shared" si="7"/>
        <v>1.949953227315248</v>
      </c>
      <c r="AA52" s="56">
        <f t="shared" si="12"/>
        <v>8600</v>
      </c>
      <c r="AB52" s="8">
        <v>18100</v>
      </c>
      <c r="AC52" s="71">
        <f t="shared" si="8"/>
        <v>0.47513812154696133</v>
      </c>
      <c r="AD52" s="19"/>
      <c r="AE52" s="19"/>
    </row>
    <row r="53" spans="2:31" ht="24" customHeight="1" thickBot="1" thickTop="1">
      <c r="B53" s="33" t="s">
        <v>57</v>
      </c>
      <c r="C53" s="7">
        <v>425500</v>
      </c>
      <c r="D53" s="7">
        <v>231900</v>
      </c>
      <c r="E53" s="62">
        <f t="shared" si="0"/>
        <v>1.8348426045709358</v>
      </c>
      <c r="F53" s="46">
        <v>120400</v>
      </c>
      <c r="G53" s="7">
        <v>64400</v>
      </c>
      <c r="H53" s="62">
        <f t="shared" si="1"/>
        <v>1.8695652173913044</v>
      </c>
      <c r="I53" s="54">
        <v>2800</v>
      </c>
      <c r="J53" s="7">
        <v>6800</v>
      </c>
      <c r="K53" s="62">
        <f t="shared" si="2"/>
        <v>0.4117647058823529</v>
      </c>
      <c r="L53" s="54">
        <f t="shared" si="9"/>
        <v>123200</v>
      </c>
      <c r="M53" s="7">
        <v>71200</v>
      </c>
      <c r="N53" s="69">
        <f t="shared" si="3"/>
        <v>1.7303370786516854</v>
      </c>
      <c r="O53" s="46">
        <v>296500</v>
      </c>
      <c r="P53" s="7">
        <v>149400</v>
      </c>
      <c r="Q53" s="62">
        <f t="shared" si="4"/>
        <v>1.9846050870147256</v>
      </c>
      <c r="R53" s="54">
        <v>5800</v>
      </c>
      <c r="S53" s="7">
        <v>11300</v>
      </c>
      <c r="T53" s="62">
        <f t="shared" si="5"/>
        <v>0.5132743362831859</v>
      </c>
      <c r="U53" s="54">
        <f t="shared" si="10"/>
        <v>302300</v>
      </c>
      <c r="V53" s="7">
        <v>160700</v>
      </c>
      <c r="W53" s="69">
        <f t="shared" si="6"/>
        <v>1.881144990665837</v>
      </c>
      <c r="X53" s="38">
        <f t="shared" si="11"/>
        <v>416900</v>
      </c>
      <c r="Y53" s="7">
        <v>213800</v>
      </c>
      <c r="Z53" s="62">
        <f t="shared" si="7"/>
        <v>1.949953227315248</v>
      </c>
      <c r="AA53" s="54">
        <f t="shared" si="12"/>
        <v>8600</v>
      </c>
      <c r="AB53" s="7">
        <v>18100</v>
      </c>
      <c r="AC53" s="69">
        <f t="shared" si="8"/>
        <v>0.47513812154696133</v>
      </c>
      <c r="AD53" s="19"/>
      <c r="AE53" s="19"/>
    </row>
    <row r="54" spans="2:31" ht="24" customHeight="1">
      <c r="B54" s="29" t="s">
        <v>58</v>
      </c>
      <c r="C54" s="6">
        <v>875100</v>
      </c>
      <c r="D54" s="6">
        <v>849400</v>
      </c>
      <c r="E54" s="63">
        <f t="shared" si="0"/>
        <v>1.0302566517541794</v>
      </c>
      <c r="F54" s="47">
        <v>236400</v>
      </c>
      <c r="G54" s="6">
        <v>237800</v>
      </c>
      <c r="H54" s="63">
        <f t="shared" si="1"/>
        <v>0.9941126997476871</v>
      </c>
      <c r="I54" s="55">
        <v>113600</v>
      </c>
      <c r="J54" s="6">
        <v>105200</v>
      </c>
      <c r="K54" s="63">
        <f t="shared" si="2"/>
        <v>1.079847908745247</v>
      </c>
      <c r="L54" s="55">
        <f t="shared" si="9"/>
        <v>350000</v>
      </c>
      <c r="M54" s="6">
        <v>343000</v>
      </c>
      <c r="N54" s="70">
        <f t="shared" si="3"/>
        <v>1.0204081632653061</v>
      </c>
      <c r="O54" s="47">
        <v>191900</v>
      </c>
      <c r="P54" s="6">
        <v>194800</v>
      </c>
      <c r="Q54" s="63">
        <f t="shared" si="4"/>
        <v>0.9851129363449692</v>
      </c>
      <c r="R54" s="55">
        <v>333200</v>
      </c>
      <c r="S54" s="6">
        <v>311600</v>
      </c>
      <c r="T54" s="63">
        <f t="shared" si="5"/>
        <v>1.0693196405648266</v>
      </c>
      <c r="U54" s="55">
        <f t="shared" si="10"/>
        <v>525100</v>
      </c>
      <c r="V54" s="6">
        <v>506400</v>
      </c>
      <c r="W54" s="70">
        <f t="shared" si="6"/>
        <v>1.0369273301737756</v>
      </c>
      <c r="X54" s="39">
        <f t="shared" si="11"/>
        <v>428300</v>
      </c>
      <c r="Y54" s="6">
        <v>432600</v>
      </c>
      <c r="Z54" s="63">
        <f t="shared" si="7"/>
        <v>0.9900601017105871</v>
      </c>
      <c r="AA54" s="55">
        <f t="shared" si="12"/>
        <v>446800</v>
      </c>
      <c r="AB54" s="6">
        <v>416800</v>
      </c>
      <c r="AC54" s="70">
        <f t="shared" si="8"/>
        <v>1.0719769673704416</v>
      </c>
      <c r="AD54" s="19"/>
      <c r="AE54" s="19"/>
    </row>
    <row r="55" spans="2:31" ht="24" customHeight="1">
      <c r="B55" s="30" t="s">
        <v>59</v>
      </c>
      <c r="C55" s="4">
        <v>99900</v>
      </c>
      <c r="D55" s="4">
        <v>102100</v>
      </c>
      <c r="E55" s="60">
        <f t="shared" si="0"/>
        <v>0.9784524975514202</v>
      </c>
      <c r="F55" s="44">
        <v>66000</v>
      </c>
      <c r="G55" s="4">
        <v>65800</v>
      </c>
      <c r="H55" s="60">
        <f t="shared" si="1"/>
        <v>1.0030395136778116</v>
      </c>
      <c r="I55" s="52">
        <v>0</v>
      </c>
      <c r="J55" s="4">
        <v>800</v>
      </c>
      <c r="K55" s="60">
        <f t="shared" si="2"/>
        <v>0</v>
      </c>
      <c r="L55" s="52">
        <f t="shared" si="9"/>
        <v>66000</v>
      </c>
      <c r="M55" s="4">
        <v>66600</v>
      </c>
      <c r="N55" s="67">
        <f t="shared" si="3"/>
        <v>0.990990990990991</v>
      </c>
      <c r="O55" s="44">
        <v>33900</v>
      </c>
      <c r="P55" s="4">
        <v>33600</v>
      </c>
      <c r="Q55" s="60">
        <f t="shared" si="4"/>
        <v>1.0089285714285714</v>
      </c>
      <c r="R55" s="52"/>
      <c r="S55" s="4">
        <v>1900</v>
      </c>
      <c r="T55" s="60">
        <f t="shared" si="5"/>
        <v>0</v>
      </c>
      <c r="U55" s="52">
        <f t="shared" si="10"/>
        <v>33900</v>
      </c>
      <c r="V55" s="4">
        <v>35500</v>
      </c>
      <c r="W55" s="67">
        <f t="shared" si="6"/>
        <v>0.9549295774647887</v>
      </c>
      <c r="X55" s="36">
        <f t="shared" si="11"/>
        <v>99900</v>
      </c>
      <c r="Y55" s="4">
        <v>99400</v>
      </c>
      <c r="Z55" s="60">
        <f t="shared" si="7"/>
        <v>1.0050301810865192</v>
      </c>
      <c r="AA55" s="52">
        <f t="shared" si="12"/>
        <v>0</v>
      </c>
      <c r="AB55" s="4">
        <v>2700</v>
      </c>
      <c r="AC55" s="67">
        <f t="shared" si="8"/>
        <v>0</v>
      </c>
      <c r="AD55" s="19"/>
      <c r="AE55" s="19"/>
    </row>
    <row r="56" spans="2:31" ht="24" customHeight="1">
      <c r="B56" s="30" t="s">
        <v>60</v>
      </c>
      <c r="C56" s="4">
        <v>229600</v>
      </c>
      <c r="D56" s="4">
        <v>218900</v>
      </c>
      <c r="E56" s="60">
        <f t="shared" si="0"/>
        <v>1.0488807674737324</v>
      </c>
      <c r="F56" s="44">
        <v>138700</v>
      </c>
      <c r="G56" s="4">
        <v>135800</v>
      </c>
      <c r="H56" s="60">
        <f t="shared" si="1"/>
        <v>1.0213549337260677</v>
      </c>
      <c r="I56" s="52">
        <v>12100</v>
      </c>
      <c r="J56" s="4">
        <v>11200</v>
      </c>
      <c r="K56" s="60">
        <f t="shared" si="2"/>
        <v>1.0803571428571428</v>
      </c>
      <c r="L56" s="52">
        <f t="shared" si="9"/>
        <v>150800</v>
      </c>
      <c r="M56" s="4">
        <v>147000</v>
      </c>
      <c r="N56" s="67">
        <f t="shared" si="3"/>
        <v>1.0258503401360544</v>
      </c>
      <c r="O56" s="44">
        <v>44100</v>
      </c>
      <c r="P56" s="4">
        <v>41300</v>
      </c>
      <c r="Q56" s="60">
        <f t="shared" si="4"/>
        <v>1.0677966101694916</v>
      </c>
      <c r="R56" s="52">
        <v>34700</v>
      </c>
      <c r="S56" s="4">
        <v>30600</v>
      </c>
      <c r="T56" s="60">
        <f t="shared" si="5"/>
        <v>1.1339869281045751</v>
      </c>
      <c r="U56" s="52">
        <f t="shared" si="10"/>
        <v>78800</v>
      </c>
      <c r="V56" s="4">
        <v>71900</v>
      </c>
      <c r="W56" s="67">
        <f t="shared" si="6"/>
        <v>1.0959666203059806</v>
      </c>
      <c r="X56" s="36">
        <f t="shared" si="11"/>
        <v>182800</v>
      </c>
      <c r="Y56" s="4">
        <v>177100</v>
      </c>
      <c r="Z56" s="60">
        <f t="shared" si="7"/>
        <v>1.0321852060982495</v>
      </c>
      <c r="AA56" s="52">
        <f t="shared" si="12"/>
        <v>46800</v>
      </c>
      <c r="AB56" s="4">
        <v>41800</v>
      </c>
      <c r="AC56" s="67">
        <f t="shared" si="8"/>
        <v>1.1196172248803828</v>
      </c>
      <c r="AD56" s="19"/>
      <c r="AE56" s="19"/>
    </row>
    <row r="57" spans="2:31" ht="24" customHeight="1">
      <c r="B57" s="30" t="s">
        <v>61</v>
      </c>
      <c r="C57" s="4">
        <v>1224200</v>
      </c>
      <c r="D57" s="4">
        <v>1221700</v>
      </c>
      <c r="E57" s="60">
        <f t="shared" si="0"/>
        <v>1.0020463288859784</v>
      </c>
      <c r="F57" s="44">
        <v>331600</v>
      </c>
      <c r="G57" s="4">
        <v>346500</v>
      </c>
      <c r="H57" s="60">
        <f t="shared" si="1"/>
        <v>0.956998556998557</v>
      </c>
      <c r="I57" s="52">
        <v>46200</v>
      </c>
      <c r="J57" s="4">
        <v>50800</v>
      </c>
      <c r="K57" s="60">
        <f t="shared" si="2"/>
        <v>0.9094488188976378</v>
      </c>
      <c r="L57" s="52">
        <f t="shared" si="9"/>
        <v>377800</v>
      </c>
      <c r="M57" s="4">
        <v>397300</v>
      </c>
      <c r="N57" s="67">
        <f t="shared" si="3"/>
        <v>0.9509187012333249</v>
      </c>
      <c r="O57" s="44">
        <v>744400</v>
      </c>
      <c r="P57" s="4">
        <v>730800</v>
      </c>
      <c r="Q57" s="60">
        <f t="shared" si="4"/>
        <v>1.0186097427476737</v>
      </c>
      <c r="R57" s="52">
        <v>102000</v>
      </c>
      <c r="S57" s="4">
        <v>93600</v>
      </c>
      <c r="T57" s="60">
        <f t="shared" si="5"/>
        <v>1.0897435897435896</v>
      </c>
      <c r="U57" s="52">
        <f t="shared" si="10"/>
        <v>846400</v>
      </c>
      <c r="V57" s="4">
        <v>824400</v>
      </c>
      <c r="W57" s="67">
        <f t="shared" si="6"/>
        <v>1.0266860747210091</v>
      </c>
      <c r="X57" s="36">
        <f t="shared" si="11"/>
        <v>1076000</v>
      </c>
      <c r="Y57" s="4">
        <v>1077300</v>
      </c>
      <c r="Z57" s="60">
        <f t="shared" si="7"/>
        <v>0.9987932794950338</v>
      </c>
      <c r="AA57" s="52">
        <f t="shared" si="12"/>
        <v>148200</v>
      </c>
      <c r="AB57" s="4">
        <v>144400</v>
      </c>
      <c r="AC57" s="67">
        <f t="shared" si="8"/>
        <v>1.0263157894736843</v>
      </c>
      <c r="AD57" s="19"/>
      <c r="AE57" s="19"/>
    </row>
    <row r="58" spans="2:31" ht="24" customHeight="1">
      <c r="B58" s="30" t="s">
        <v>62</v>
      </c>
      <c r="C58" s="4">
        <v>2736800</v>
      </c>
      <c r="D58" s="4">
        <v>2745000</v>
      </c>
      <c r="E58" s="60">
        <f t="shared" si="0"/>
        <v>0.9970127504553734</v>
      </c>
      <c r="F58" s="44">
        <v>486000</v>
      </c>
      <c r="G58" s="4">
        <v>486400</v>
      </c>
      <c r="H58" s="60">
        <f t="shared" si="1"/>
        <v>0.9991776315789473</v>
      </c>
      <c r="I58" s="52">
        <v>158800</v>
      </c>
      <c r="J58" s="4">
        <v>160400</v>
      </c>
      <c r="K58" s="60">
        <f t="shared" si="2"/>
        <v>0.9900249376558603</v>
      </c>
      <c r="L58" s="52">
        <f t="shared" si="9"/>
        <v>644800</v>
      </c>
      <c r="M58" s="4">
        <v>646800</v>
      </c>
      <c r="N58" s="67">
        <f t="shared" si="3"/>
        <v>0.9969078540507111</v>
      </c>
      <c r="O58" s="44">
        <v>1328200</v>
      </c>
      <c r="P58" s="4">
        <v>1341000</v>
      </c>
      <c r="Q58" s="60">
        <f t="shared" si="4"/>
        <v>0.9904548844146159</v>
      </c>
      <c r="R58" s="52">
        <v>763800</v>
      </c>
      <c r="S58" s="4">
        <v>757200</v>
      </c>
      <c r="T58" s="60">
        <f t="shared" si="5"/>
        <v>1.008716323296355</v>
      </c>
      <c r="U58" s="52">
        <f t="shared" si="10"/>
        <v>2092000</v>
      </c>
      <c r="V58" s="4">
        <v>2098200</v>
      </c>
      <c r="W58" s="67">
        <f t="shared" si="6"/>
        <v>0.9970450862644171</v>
      </c>
      <c r="X58" s="36">
        <f t="shared" si="11"/>
        <v>1814200</v>
      </c>
      <c r="Y58" s="4">
        <v>1827400</v>
      </c>
      <c r="Z58" s="60">
        <f t="shared" si="7"/>
        <v>0.9927766225238043</v>
      </c>
      <c r="AA58" s="52">
        <f t="shared" si="12"/>
        <v>922600</v>
      </c>
      <c r="AB58" s="4">
        <v>917600</v>
      </c>
      <c r="AC58" s="67">
        <f t="shared" si="8"/>
        <v>1.0054489973844813</v>
      </c>
      <c r="AD58" s="19"/>
      <c r="AE58" s="19"/>
    </row>
    <row r="59" spans="2:31" ht="24" customHeight="1">
      <c r="B59" s="30" t="s">
        <v>63</v>
      </c>
      <c r="C59" s="4">
        <v>3003800</v>
      </c>
      <c r="D59" s="4">
        <v>2898200</v>
      </c>
      <c r="E59" s="60">
        <f t="shared" si="0"/>
        <v>1.0364364088054654</v>
      </c>
      <c r="F59" s="44">
        <v>432600</v>
      </c>
      <c r="G59" s="4">
        <v>505500</v>
      </c>
      <c r="H59" s="60">
        <f t="shared" si="1"/>
        <v>0.8557863501483679</v>
      </c>
      <c r="I59" s="52">
        <v>768900</v>
      </c>
      <c r="J59" s="4">
        <v>653800</v>
      </c>
      <c r="K59" s="60">
        <f t="shared" si="2"/>
        <v>1.176047721015601</v>
      </c>
      <c r="L59" s="52">
        <f t="shared" si="9"/>
        <v>1201500</v>
      </c>
      <c r="M59" s="4">
        <v>1159300</v>
      </c>
      <c r="N59" s="67">
        <f t="shared" si="3"/>
        <v>1.0364012766324506</v>
      </c>
      <c r="O59" s="44">
        <v>630800</v>
      </c>
      <c r="P59" s="4">
        <v>521700</v>
      </c>
      <c r="Q59" s="60">
        <f t="shared" si="4"/>
        <v>1.2091240176346558</v>
      </c>
      <c r="R59" s="52">
        <v>1171500</v>
      </c>
      <c r="S59" s="4">
        <v>1217200</v>
      </c>
      <c r="T59" s="60">
        <f t="shared" si="5"/>
        <v>0.9624548143279659</v>
      </c>
      <c r="U59" s="52">
        <f t="shared" si="10"/>
        <v>1802300</v>
      </c>
      <c r="V59" s="4">
        <v>1738900</v>
      </c>
      <c r="W59" s="67">
        <f t="shared" si="6"/>
        <v>1.0364598309275979</v>
      </c>
      <c r="X59" s="36">
        <f t="shared" si="11"/>
        <v>1063400</v>
      </c>
      <c r="Y59" s="4">
        <v>1027200</v>
      </c>
      <c r="Z59" s="60">
        <f t="shared" si="7"/>
        <v>1.035241433021807</v>
      </c>
      <c r="AA59" s="52">
        <f t="shared" si="12"/>
        <v>1940400</v>
      </c>
      <c r="AB59" s="4">
        <v>1871000</v>
      </c>
      <c r="AC59" s="67">
        <f t="shared" si="8"/>
        <v>1.037092463923036</v>
      </c>
      <c r="AD59" s="19"/>
      <c r="AE59" s="19"/>
    </row>
    <row r="60" spans="2:31" ht="24" customHeight="1">
      <c r="B60" s="30" t="s">
        <v>64</v>
      </c>
      <c r="C60" s="4">
        <v>198000</v>
      </c>
      <c r="D60" s="4">
        <v>199500</v>
      </c>
      <c r="E60" s="60">
        <f t="shared" si="0"/>
        <v>0.9924812030075187</v>
      </c>
      <c r="F60" s="44">
        <v>57200</v>
      </c>
      <c r="G60" s="4">
        <v>57200</v>
      </c>
      <c r="H60" s="60">
        <f t="shared" si="1"/>
        <v>1</v>
      </c>
      <c r="I60" s="52">
        <v>16800</v>
      </c>
      <c r="J60" s="4">
        <v>16800</v>
      </c>
      <c r="K60" s="60">
        <f t="shared" si="2"/>
        <v>1</v>
      </c>
      <c r="L60" s="52">
        <f t="shared" si="9"/>
        <v>74000</v>
      </c>
      <c r="M60" s="4">
        <v>74000</v>
      </c>
      <c r="N60" s="67">
        <f t="shared" si="3"/>
        <v>1</v>
      </c>
      <c r="O60" s="44">
        <v>88000</v>
      </c>
      <c r="P60" s="4">
        <v>89500</v>
      </c>
      <c r="Q60" s="60">
        <f t="shared" si="4"/>
        <v>0.9832402234636871</v>
      </c>
      <c r="R60" s="52">
        <v>36000</v>
      </c>
      <c r="S60" s="4">
        <v>36000</v>
      </c>
      <c r="T60" s="60">
        <f t="shared" si="5"/>
        <v>1</v>
      </c>
      <c r="U60" s="52">
        <f t="shared" si="10"/>
        <v>124000</v>
      </c>
      <c r="V60" s="4">
        <v>125500</v>
      </c>
      <c r="W60" s="67">
        <f t="shared" si="6"/>
        <v>0.9880478087649402</v>
      </c>
      <c r="X60" s="36">
        <f t="shared" si="11"/>
        <v>145200</v>
      </c>
      <c r="Y60" s="4">
        <v>146700</v>
      </c>
      <c r="Z60" s="60">
        <f t="shared" si="7"/>
        <v>0.9897750511247444</v>
      </c>
      <c r="AA60" s="52">
        <f t="shared" si="12"/>
        <v>52800</v>
      </c>
      <c r="AB60" s="4">
        <v>52800</v>
      </c>
      <c r="AC60" s="67">
        <f t="shared" si="8"/>
        <v>1</v>
      </c>
      <c r="AD60" s="19"/>
      <c r="AE60" s="19"/>
    </row>
    <row r="61" spans="2:31" ht="24" customHeight="1" thickBot="1">
      <c r="B61" s="31" t="s">
        <v>65</v>
      </c>
      <c r="C61" s="5">
        <v>535400</v>
      </c>
      <c r="D61" s="5">
        <v>566500</v>
      </c>
      <c r="E61" s="61">
        <f t="shared" si="0"/>
        <v>0.9451015004413063</v>
      </c>
      <c r="F61" s="45">
        <v>337300</v>
      </c>
      <c r="G61" s="5">
        <v>356900</v>
      </c>
      <c r="H61" s="61">
        <f t="shared" si="1"/>
        <v>0.9450826562062202</v>
      </c>
      <c r="I61" s="53">
        <v>7100</v>
      </c>
      <c r="J61" s="5">
        <v>7400</v>
      </c>
      <c r="K61" s="61">
        <f t="shared" si="2"/>
        <v>0.9594594594594594</v>
      </c>
      <c r="L61" s="53">
        <f t="shared" si="9"/>
        <v>344400</v>
      </c>
      <c r="M61" s="5">
        <v>364300</v>
      </c>
      <c r="N61" s="68">
        <f t="shared" si="3"/>
        <v>0.9453746911885809</v>
      </c>
      <c r="O61" s="45">
        <v>176800</v>
      </c>
      <c r="P61" s="5">
        <v>187000</v>
      </c>
      <c r="Q61" s="61">
        <f t="shared" si="4"/>
        <v>0.9454545454545454</v>
      </c>
      <c r="R61" s="53">
        <v>14200</v>
      </c>
      <c r="S61" s="5">
        <v>15200</v>
      </c>
      <c r="T61" s="61">
        <f t="shared" si="5"/>
        <v>0.9342105263157895</v>
      </c>
      <c r="U61" s="53">
        <f t="shared" si="10"/>
        <v>191000</v>
      </c>
      <c r="V61" s="5">
        <v>202200</v>
      </c>
      <c r="W61" s="68">
        <f t="shared" si="6"/>
        <v>0.9446092977250248</v>
      </c>
      <c r="X61" s="37">
        <f t="shared" si="11"/>
        <v>514100</v>
      </c>
      <c r="Y61" s="5">
        <v>543900</v>
      </c>
      <c r="Z61" s="61">
        <f t="shared" si="7"/>
        <v>0.9452105166390881</v>
      </c>
      <c r="AA61" s="53">
        <f t="shared" si="12"/>
        <v>21300</v>
      </c>
      <c r="AB61" s="5">
        <v>22600</v>
      </c>
      <c r="AC61" s="68">
        <f t="shared" si="8"/>
        <v>0.9424778761061947</v>
      </c>
      <c r="AD61" s="19"/>
      <c r="AE61" s="19"/>
    </row>
    <row r="62" spans="2:31" ht="24" customHeight="1" thickBot="1" thickTop="1">
      <c r="B62" s="33" t="s">
        <v>66</v>
      </c>
      <c r="C62" s="7">
        <f>SUM(C54:C61)</f>
        <v>8902800</v>
      </c>
      <c r="D62" s="7">
        <f>SUM(D54:D61)</f>
        <v>8801300</v>
      </c>
      <c r="E62" s="62">
        <f t="shared" si="0"/>
        <v>1.0115323872609727</v>
      </c>
      <c r="F62" s="46">
        <f>SUM(F54:F61)</f>
        <v>2085800</v>
      </c>
      <c r="G62" s="7">
        <f>SUM(G54:G61)</f>
        <v>2191900</v>
      </c>
      <c r="H62" s="62">
        <f t="shared" si="1"/>
        <v>0.9515945070486792</v>
      </c>
      <c r="I62" s="54">
        <f>SUM(I54:I61)</f>
        <v>1123500</v>
      </c>
      <c r="J62" s="7">
        <f>SUM(J54:J61)</f>
        <v>1006400</v>
      </c>
      <c r="K62" s="62">
        <f t="shared" si="2"/>
        <v>1.1163553259141494</v>
      </c>
      <c r="L62" s="54">
        <f>SUM(L54:L61)</f>
        <v>3209300</v>
      </c>
      <c r="M62" s="7">
        <f>SUM(M54:M61)</f>
        <v>3198300</v>
      </c>
      <c r="N62" s="69">
        <f t="shared" si="3"/>
        <v>1.0034393271425446</v>
      </c>
      <c r="O62" s="46">
        <f>SUM(O54:O61)</f>
        <v>3238100</v>
      </c>
      <c r="P62" s="7">
        <f>SUM(P54:P61)</f>
        <v>3139700</v>
      </c>
      <c r="Q62" s="62">
        <f t="shared" si="4"/>
        <v>1.0313405739401853</v>
      </c>
      <c r="R62" s="54">
        <f>SUM(R54:R61)</f>
        <v>2455400</v>
      </c>
      <c r="S62" s="7">
        <f>SUM(S54:S61)</f>
        <v>2463300</v>
      </c>
      <c r="T62" s="62">
        <f t="shared" si="5"/>
        <v>0.9967929200665774</v>
      </c>
      <c r="U62" s="54">
        <f>SUM(U54:U61)</f>
        <v>5693500</v>
      </c>
      <c r="V62" s="7">
        <f>SUM(V54:V61)</f>
        <v>5603000</v>
      </c>
      <c r="W62" s="69">
        <f t="shared" si="6"/>
        <v>1.016152061395681</v>
      </c>
      <c r="X62" s="38">
        <f>SUM(X54:X61)</f>
        <v>5323900</v>
      </c>
      <c r="Y62" s="7">
        <f>SUM(Y54:Y61)</f>
        <v>5331600</v>
      </c>
      <c r="Z62" s="62">
        <f t="shared" si="7"/>
        <v>0.9985557806287043</v>
      </c>
      <c r="AA62" s="54">
        <f>SUM(AA54:AA61)</f>
        <v>3578900</v>
      </c>
      <c r="AB62" s="7">
        <f>SUM(AB54:AB61)</f>
        <v>3469700</v>
      </c>
      <c r="AC62" s="69">
        <f t="shared" si="8"/>
        <v>1.0314724615961035</v>
      </c>
      <c r="AD62" s="19"/>
      <c r="AE62" s="19"/>
    </row>
    <row r="63" spans="2:31" ht="24" customHeight="1">
      <c r="B63" s="29" t="s">
        <v>67</v>
      </c>
      <c r="C63" s="6">
        <v>548800</v>
      </c>
      <c r="D63" s="6">
        <v>442900</v>
      </c>
      <c r="E63" s="63">
        <f t="shared" si="0"/>
        <v>1.239105892978099</v>
      </c>
      <c r="F63" s="47">
        <v>330000</v>
      </c>
      <c r="G63" s="6">
        <v>265700</v>
      </c>
      <c r="H63" s="63">
        <f t="shared" si="1"/>
        <v>1.242002258185924</v>
      </c>
      <c r="I63" s="55">
        <v>0</v>
      </c>
      <c r="J63" s="6"/>
      <c r="K63" s="63" t="e">
        <f t="shared" si="2"/>
        <v>#DIV/0!</v>
      </c>
      <c r="L63" s="55">
        <f t="shared" si="9"/>
        <v>330000</v>
      </c>
      <c r="M63" s="6">
        <v>265700</v>
      </c>
      <c r="N63" s="70">
        <f t="shared" si="3"/>
        <v>1.242002258185924</v>
      </c>
      <c r="O63" s="47">
        <v>218800</v>
      </c>
      <c r="P63" s="6">
        <v>177200</v>
      </c>
      <c r="Q63" s="63">
        <f t="shared" si="4"/>
        <v>1.234762979683973</v>
      </c>
      <c r="R63" s="55">
        <v>0</v>
      </c>
      <c r="S63" s="6"/>
      <c r="T63" s="63" t="e">
        <f t="shared" si="5"/>
        <v>#DIV/0!</v>
      </c>
      <c r="U63" s="55">
        <f t="shared" si="10"/>
        <v>218800</v>
      </c>
      <c r="V63" s="6">
        <v>177200</v>
      </c>
      <c r="W63" s="70">
        <f t="shared" si="6"/>
        <v>1.234762979683973</v>
      </c>
      <c r="X63" s="36">
        <f t="shared" si="11"/>
        <v>548800</v>
      </c>
      <c r="Y63" s="6">
        <v>442900</v>
      </c>
      <c r="Z63" s="63">
        <f t="shared" si="7"/>
        <v>1.239105892978099</v>
      </c>
      <c r="AA63" s="55">
        <f t="shared" si="12"/>
        <v>0</v>
      </c>
      <c r="AB63" s="6"/>
      <c r="AC63" s="70" t="e">
        <f t="shared" si="8"/>
        <v>#DIV/0!</v>
      </c>
      <c r="AD63" s="19"/>
      <c r="AE63" s="19"/>
    </row>
    <row r="64" spans="2:31" ht="24" customHeight="1">
      <c r="B64" s="30" t="s">
        <v>68</v>
      </c>
      <c r="C64" s="4">
        <v>1326000</v>
      </c>
      <c r="D64" s="4">
        <v>1376500</v>
      </c>
      <c r="E64" s="60">
        <f t="shared" si="0"/>
        <v>0.96331274972757</v>
      </c>
      <c r="F64" s="44">
        <v>412000</v>
      </c>
      <c r="G64" s="4">
        <v>426500</v>
      </c>
      <c r="H64" s="60">
        <f t="shared" si="1"/>
        <v>0.9660023446658851</v>
      </c>
      <c r="I64" s="52">
        <v>40000</v>
      </c>
      <c r="J64" s="4">
        <v>43000</v>
      </c>
      <c r="K64" s="60">
        <f t="shared" si="2"/>
        <v>0.9302325581395349</v>
      </c>
      <c r="L64" s="52">
        <f t="shared" si="9"/>
        <v>452000</v>
      </c>
      <c r="M64" s="4">
        <v>469500</v>
      </c>
      <c r="N64" s="67">
        <f t="shared" si="3"/>
        <v>0.9627263045793397</v>
      </c>
      <c r="O64" s="44">
        <v>697000</v>
      </c>
      <c r="P64" s="4">
        <v>724500</v>
      </c>
      <c r="Q64" s="60">
        <f t="shared" si="4"/>
        <v>0.9620427881297446</v>
      </c>
      <c r="R64" s="52">
        <v>177000</v>
      </c>
      <c r="S64" s="4">
        <v>182500</v>
      </c>
      <c r="T64" s="60">
        <f t="shared" si="5"/>
        <v>0.9698630136986301</v>
      </c>
      <c r="U64" s="52">
        <f t="shared" si="10"/>
        <v>874000</v>
      </c>
      <c r="V64" s="4">
        <v>907000</v>
      </c>
      <c r="W64" s="67">
        <f t="shared" si="6"/>
        <v>0.9636163175303197</v>
      </c>
      <c r="X64" s="36">
        <f t="shared" si="11"/>
        <v>1109000</v>
      </c>
      <c r="Y64" s="4">
        <v>1151000</v>
      </c>
      <c r="Z64" s="60">
        <f t="shared" si="7"/>
        <v>0.9635099913119027</v>
      </c>
      <c r="AA64" s="52">
        <f t="shared" si="12"/>
        <v>217000</v>
      </c>
      <c r="AB64" s="4">
        <v>225500</v>
      </c>
      <c r="AC64" s="67">
        <f t="shared" si="8"/>
        <v>0.9623059866962306</v>
      </c>
      <c r="AD64" s="19"/>
      <c r="AE64" s="19"/>
    </row>
    <row r="65" spans="2:31" ht="24" customHeight="1">
      <c r="B65" s="30" t="s">
        <v>69</v>
      </c>
      <c r="C65" s="4">
        <v>2461500</v>
      </c>
      <c r="D65" s="4">
        <v>2462600</v>
      </c>
      <c r="E65" s="60">
        <f t="shared" si="0"/>
        <v>0.9995533176317712</v>
      </c>
      <c r="F65" s="44">
        <v>513200</v>
      </c>
      <c r="G65" s="4">
        <v>506600</v>
      </c>
      <c r="H65" s="60">
        <f t="shared" si="1"/>
        <v>1.0130280300039478</v>
      </c>
      <c r="I65" s="52">
        <v>86700</v>
      </c>
      <c r="J65" s="4">
        <v>91100</v>
      </c>
      <c r="K65" s="60">
        <f t="shared" si="2"/>
        <v>0.9517014270032931</v>
      </c>
      <c r="L65" s="52">
        <f t="shared" si="9"/>
        <v>599900</v>
      </c>
      <c r="M65" s="4">
        <v>597700</v>
      </c>
      <c r="N65" s="67">
        <f t="shared" si="3"/>
        <v>1.0036807763091853</v>
      </c>
      <c r="O65" s="44">
        <v>1458900</v>
      </c>
      <c r="P65" s="4">
        <v>1445700</v>
      </c>
      <c r="Q65" s="60">
        <f t="shared" si="4"/>
        <v>1.0091305250051879</v>
      </c>
      <c r="R65" s="52">
        <v>402700</v>
      </c>
      <c r="S65" s="4">
        <v>419200</v>
      </c>
      <c r="T65" s="60">
        <f t="shared" si="5"/>
        <v>0.9606393129770993</v>
      </c>
      <c r="U65" s="52">
        <f t="shared" si="10"/>
        <v>1861600</v>
      </c>
      <c r="V65" s="4">
        <v>1864900</v>
      </c>
      <c r="W65" s="67">
        <f t="shared" si="6"/>
        <v>0.9982304681216151</v>
      </c>
      <c r="X65" s="36">
        <f t="shared" si="11"/>
        <v>1972100</v>
      </c>
      <c r="Y65" s="4">
        <v>1952300</v>
      </c>
      <c r="Z65" s="60">
        <f t="shared" si="7"/>
        <v>1.0101418839317728</v>
      </c>
      <c r="AA65" s="52">
        <f t="shared" si="12"/>
        <v>489400</v>
      </c>
      <c r="AB65" s="4">
        <v>510300</v>
      </c>
      <c r="AC65" s="67">
        <f t="shared" si="8"/>
        <v>0.9590436997844405</v>
      </c>
      <c r="AD65" s="19"/>
      <c r="AE65" s="19"/>
    </row>
    <row r="66" spans="2:31" ht="24" customHeight="1">
      <c r="B66" s="30" t="s">
        <v>70</v>
      </c>
      <c r="C66" s="4">
        <v>647100</v>
      </c>
      <c r="D66" s="4">
        <v>592100</v>
      </c>
      <c r="E66" s="60">
        <f t="shared" si="0"/>
        <v>1.0928897145752408</v>
      </c>
      <c r="F66" s="44">
        <v>232800</v>
      </c>
      <c r="G66" s="4">
        <v>203400</v>
      </c>
      <c r="H66" s="60">
        <f t="shared" si="1"/>
        <v>1.1445427728613569</v>
      </c>
      <c r="I66" s="52">
        <v>18000</v>
      </c>
      <c r="J66" s="4">
        <v>17800</v>
      </c>
      <c r="K66" s="60">
        <f t="shared" si="2"/>
        <v>1.0112359550561798</v>
      </c>
      <c r="L66" s="52">
        <f t="shared" si="9"/>
        <v>250800</v>
      </c>
      <c r="M66" s="4">
        <v>221200</v>
      </c>
      <c r="N66" s="67">
        <f t="shared" si="3"/>
        <v>1.1338155515370705</v>
      </c>
      <c r="O66" s="44">
        <v>354200</v>
      </c>
      <c r="P66" s="4">
        <v>329500</v>
      </c>
      <c r="Q66" s="60">
        <f t="shared" si="4"/>
        <v>1.0749620637329287</v>
      </c>
      <c r="R66" s="52">
        <v>42100</v>
      </c>
      <c r="S66" s="4">
        <v>41400</v>
      </c>
      <c r="T66" s="60">
        <f t="shared" si="5"/>
        <v>1.0169082125603865</v>
      </c>
      <c r="U66" s="52">
        <f t="shared" si="10"/>
        <v>396300</v>
      </c>
      <c r="V66" s="4">
        <v>370900</v>
      </c>
      <c r="W66" s="67">
        <f t="shared" si="6"/>
        <v>1.0684820706389861</v>
      </c>
      <c r="X66" s="36">
        <f t="shared" si="11"/>
        <v>587000</v>
      </c>
      <c r="Y66" s="4">
        <v>532900</v>
      </c>
      <c r="Z66" s="60">
        <f t="shared" si="7"/>
        <v>1.1015199849878026</v>
      </c>
      <c r="AA66" s="52">
        <f t="shared" si="12"/>
        <v>60100</v>
      </c>
      <c r="AB66" s="4">
        <v>59200</v>
      </c>
      <c r="AC66" s="67">
        <f t="shared" si="8"/>
        <v>1.0152027027027026</v>
      </c>
      <c r="AD66" s="19"/>
      <c r="AE66" s="19"/>
    </row>
    <row r="67" spans="2:31" ht="24" customHeight="1">
      <c r="B67" s="30" t="s">
        <v>71</v>
      </c>
      <c r="C67" s="4">
        <v>594400</v>
      </c>
      <c r="D67" s="4">
        <v>568000</v>
      </c>
      <c r="E67" s="60">
        <f t="shared" si="0"/>
        <v>1.0464788732394366</v>
      </c>
      <c r="F67" s="44">
        <v>162800</v>
      </c>
      <c r="G67" s="4">
        <v>156000</v>
      </c>
      <c r="H67" s="60">
        <f t="shared" si="1"/>
        <v>1.0435897435897437</v>
      </c>
      <c r="I67" s="52">
        <v>15500</v>
      </c>
      <c r="J67" s="4">
        <v>14400</v>
      </c>
      <c r="K67" s="60">
        <f t="shared" si="2"/>
        <v>1.0763888888888888</v>
      </c>
      <c r="L67" s="52">
        <f t="shared" si="9"/>
        <v>178300</v>
      </c>
      <c r="M67" s="4">
        <v>170400</v>
      </c>
      <c r="N67" s="67">
        <f t="shared" si="3"/>
        <v>1.0463615023474178</v>
      </c>
      <c r="O67" s="44">
        <v>379900</v>
      </c>
      <c r="P67" s="4">
        <v>364000</v>
      </c>
      <c r="Q67" s="60">
        <f t="shared" si="4"/>
        <v>1.0436813186813187</v>
      </c>
      <c r="R67" s="52">
        <v>36200</v>
      </c>
      <c r="S67" s="4">
        <v>33600</v>
      </c>
      <c r="T67" s="60">
        <f t="shared" si="5"/>
        <v>1.0773809523809523</v>
      </c>
      <c r="U67" s="52">
        <f t="shared" si="10"/>
        <v>416100</v>
      </c>
      <c r="V67" s="4">
        <v>397600</v>
      </c>
      <c r="W67" s="67">
        <f t="shared" si="6"/>
        <v>1.0465291750503019</v>
      </c>
      <c r="X67" s="36">
        <f t="shared" si="11"/>
        <v>542700</v>
      </c>
      <c r="Y67" s="4">
        <v>520000</v>
      </c>
      <c r="Z67" s="60">
        <f t="shared" si="7"/>
        <v>1.043653846153846</v>
      </c>
      <c r="AA67" s="52">
        <f t="shared" si="12"/>
        <v>51700</v>
      </c>
      <c r="AB67" s="4">
        <v>48000</v>
      </c>
      <c r="AC67" s="67">
        <f t="shared" si="8"/>
        <v>1.0770833333333334</v>
      </c>
      <c r="AD67" s="19"/>
      <c r="AE67" s="19"/>
    </row>
    <row r="68" spans="2:31" ht="24" customHeight="1">
      <c r="B68" s="30" t="s">
        <v>72</v>
      </c>
      <c r="C68" s="4">
        <v>2401800</v>
      </c>
      <c r="D68" s="4">
        <v>2369500</v>
      </c>
      <c r="E68" s="60">
        <f t="shared" si="0"/>
        <v>1.0136315678413168</v>
      </c>
      <c r="F68" s="44">
        <v>454800</v>
      </c>
      <c r="G68" s="4">
        <v>428500</v>
      </c>
      <c r="H68" s="60">
        <f t="shared" si="1"/>
        <v>1.0613768961493582</v>
      </c>
      <c r="I68" s="52">
        <v>440000</v>
      </c>
      <c r="J68" s="4">
        <v>270900</v>
      </c>
      <c r="K68" s="60">
        <f t="shared" si="2"/>
        <v>1.6242155777039498</v>
      </c>
      <c r="L68" s="52">
        <f t="shared" si="9"/>
        <v>894800</v>
      </c>
      <c r="M68" s="4">
        <v>699400</v>
      </c>
      <c r="N68" s="67">
        <f t="shared" si="3"/>
        <v>1.2793823277094654</v>
      </c>
      <c r="O68" s="44">
        <v>844900</v>
      </c>
      <c r="P68" s="4">
        <v>837200</v>
      </c>
      <c r="Q68" s="60">
        <f t="shared" si="4"/>
        <v>1.0091973244147157</v>
      </c>
      <c r="R68" s="52">
        <v>662100</v>
      </c>
      <c r="S68" s="4">
        <v>832900</v>
      </c>
      <c r="T68" s="60">
        <f t="shared" si="5"/>
        <v>0.7949333653499819</v>
      </c>
      <c r="U68" s="52">
        <f t="shared" si="10"/>
        <v>1507000</v>
      </c>
      <c r="V68" s="4">
        <v>1670100</v>
      </c>
      <c r="W68" s="67">
        <f t="shared" si="6"/>
        <v>0.9023411771750195</v>
      </c>
      <c r="X68" s="36">
        <f t="shared" si="11"/>
        <v>1299700</v>
      </c>
      <c r="Y68" s="4">
        <v>1265700</v>
      </c>
      <c r="Z68" s="60">
        <f t="shared" si="7"/>
        <v>1.0268626056727503</v>
      </c>
      <c r="AA68" s="52">
        <f t="shared" si="12"/>
        <v>1102100</v>
      </c>
      <c r="AB68" s="4">
        <v>1103800</v>
      </c>
      <c r="AC68" s="67">
        <f t="shared" si="8"/>
        <v>0.9984598659177387</v>
      </c>
      <c r="AD68" s="19"/>
      <c r="AE68" s="19"/>
    </row>
    <row r="69" spans="2:31" ht="24" customHeight="1">
      <c r="B69" s="30" t="s">
        <v>73</v>
      </c>
      <c r="C69" s="4">
        <v>1440000</v>
      </c>
      <c r="D69" s="4">
        <v>1392700</v>
      </c>
      <c r="E69" s="60">
        <f t="shared" si="0"/>
        <v>1.0339628060601709</v>
      </c>
      <c r="F69" s="44">
        <v>449700</v>
      </c>
      <c r="G69" s="4">
        <v>456300</v>
      </c>
      <c r="H69" s="60">
        <f t="shared" si="1"/>
        <v>0.9855358316896778</v>
      </c>
      <c r="I69" s="52">
        <v>105600</v>
      </c>
      <c r="J69" s="4">
        <v>109100</v>
      </c>
      <c r="K69" s="60">
        <f t="shared" si="2"/>
        <v>0.9679193400549955</v>
      </c>
      <c r="L69" s="52">
        <f t="shared" si="9"/>
        <v>555300</v>
      </c>
      <c r="M69" s="4">
        <v>565400</v>
      </c>
      <c r="N69" s="67">
        <f t="shared" si="3"/>
        <v>0.9821365405022993</v>
      </c>
      <c r="O69" s="44">
        <v>702600</v>
      </c>
      <c r="P69" s="4">
        <v>644900</v>
      </c>
      <c r="Q69" s="60">
        <f t="shared" si="4"/>
        <v>1.0894712358505194</v>
      </c>
      <c r="R69" s="52">
        <v>182100</v>
      </c>
      <c r="S69" s="4">
        <v>182400</v>
      </c>
      <c r="T69" s="60">
        <f t="shared" si="5"/>
        <v>0.9983552631578947</v>
      </c>
      <c r="U69" s="52">
        <f t="shared" si="10"/>
        <v>884700</v>
      </c>
      <c r="V69" s="4">
        <v>827300</v>
      </c>
      <c r="W69" s="67">
        <f t="shared" si="6"/>
        <v>1.0693823280551191</v>
      </c>
      <c r="X69" s="36">
        <f t="shared" si="11"/>
        <v>1152300</v>
      </c>
      <c r="Y69" s="4">
        <v>1101200</v>
      </c>
      <c r="Z69" s="60">
        <f t="shared" si="7"/>
        <v>1.0464039229930984</v>
      </c>
      <c r="AA69" s="52">
        <f t="shared" si="12"/>
        <v>287700</v>
      </c>
      <c r="AB69" s="4">
        <v>291500</v>
      </c>
      <c r="AC69" s="67">
        <f t="shared" si="8"/>
        <v>0.9869639794168096</v>
      </c>
      <c r="AD69" s="19"/>
      <c r="AE69" s="19"/>
    </row>
    <row r="70" spans="2:31" ht="24" customHeight="1" thickBot="1">
      <c r="B70" s="31" t="s">
        <v>74</v>
      </c>
      <c r="C70" s="5">
        <v>273100</v>
      </c>
      <c r="D70" s="5">
        <v>283000</v>
      </c>
      <c r="E70" s="61">
        <f t="shared" si="0"/>
        <v>0.9650176678445229</v>
      </c>
      <c r="F70" s="45">
        <v>236700</v>
      </c>
      <c r="G70" s="5">
        <v>238000</v>
      </c>
      <c r="H70" s="61">
        <f t="shared" si="1"/>
        <v>0.9945378151260504</v>
      </c>
      <c r="I70" s="53">
        <v>2000</v>
      </c>
      <c r="J70" s="5">
        <v>3100</v>
      </c>
      <c r="K70" s="61">
        <f t="shared" si="2"/>
        <v>0.6451612903225806</v>
      </c>
      <c r="L70" s="53">
        <f t="shared" si="9"/>
        <v>238700</v>
      </c>
      <c r="M70" s="5">
        <v>241100</v>
      </c>
      <c r="N70" s="68">
        <f t="shared" si="3"/>
        <v>0.9900456242223143</v>
      </c>
      <c r="O70" s="45">
        <v>26500</v>
      </c>
      <c r="P70" s="5">
        <v>28300</v>
      </c>
      <c r="Q70" s="61">
        <f t="shared" si="4"/>
        <v>0.9363957597173145</v>
      </c>
      <c r="R70" s="53">
        <v>7900</v>
      </c>
      <c r="S70" s="5">
        <v>13600</v>
      </c>
      <c r="T70" s="61">
        <f t="shared" si="5"/>
        <v>0.5808823529411765</v>
      </c>
      <c r="U70" s="53">
        <f t="shared" si="10"/>
        <v>34400</v>
      </c>
      <c r="V70" s="5">
        <v>41900</v>
      </c>
      <c r="W70" s="68">
        <f t="shared" si="6"/>
        <v>0.8210023866348448</v>
      </c>
      <c r="X70" s="37">
        <f t="shared" si="11"/>
        <v>263200</v>
      </c>
      <c r="Y70" s="5">
        <v>266300</v>
      </c>
      <c r="Z70" s="61">
        <f t="shared" si="7"/>
        <v>0.9883589936162223</v>
      </c>
      <c r="AA70" s="53">
        <f t="shared" si="12"/>
        <v>9900</v>
      </c>
      <c r="AB70" s="5">
        <v>16700</v>
      </c>
      <c r="AC70" s="68">
        <f t="shared" si="8"/>
        <v>0.592814371257485</v>
      </c>
      <c r="AD70" s="19"/>
      <c r="AE70" s="19"/>
    </row>
    <row r="71" spans="2:31" ht="24" customHeight="1" thickBot="1" thickTop="1">
      <c r="B71" s="33" t="s">
        <v>75</v>
      </c>
      <c r="C71" s="7">
        <f>SUM(C63:C70)</f>
        <v>9692700</v>
      </c>
      <c r="D71" s="7">
        <f>SUM(D63:D70)</f>
        <v>9487300</v>
      </c>
      <c r="E71" s="62">
        <f t="shared" si="0"/>
        <v>1.021649995256817</v>
      </c>
      <c r="F71" s="46">
        <f>SUM(F63:F70)</f>
        <v>2792000</v>
      </c>
      <c r="G71" s="7">
        <f>SUM(G63:G70)</f>
        <v>2681000</v>
      </c>
      <c r="H71" s="62">
        <f t="shared" si="1"/>
        <v>1.0414024617679971</v>
      </c>
      <c r="I71" s="54">
        <f>SUM(I63:I70)</f>
        <v>707800</v>
      </c>
      <c r="J71" s="7">
        <f>SUM(J63:J70)</f>
        <v>549400</v>
      </c>
      <c r="K71" s="62">
        <f t="shared" si="2"/>
        <v>1.2883145249362942</v>
      </c>
      <c r="L71" s="54">
        <f>SUM(L63:L70)</f>
        <v>3499800</v>
      </c>
      <c r="M71" s="7">
        <f>SUM(M63:M70)</f>
        <v>3230400</v>
      </c>
      <c r="N71" s="69">
        <f t="shared" si="3"/>
        <v>1.0833952451708766</v>
      </c>
      <c r="O71" s="46">
        <f>SUM(O63:O70)</f>
        <v>4682800</v>
      </c>
      <c r="P71" s="7">
        <f>SUM(P63:P70)</f>
        <v>4551300</v>
      </c>
      <c r="Q71" s="62">
        <f t="shared" si="4"/>
        <v>1.0288928438028695</v>
      </c>
      <c r="R71" s="54">
        <f>SUM(R63:R70)</f>
        <v>1510100</v>
      </c>
      <c r="S71" s="7">
        <f>SUM(S63:S70)</f>
        <v>1705600</v>
      </c>
      <c r="T71" s="62">
        <f t="shared" si="5"/>
        <v>0.8853775797373359</v>
      </c>
      <c r="U71" s="54">
        <f>SUM(U63:U70)</f>
        <v>6192900</v>
      </c>
      <c r="V71" s="7">
        <f>SUM(V63:V70)</f>
        <v>6256900</v>
      </c>
      <c r="W71" s="69">
        <f t="shared" si="6"/>
        <v>0.9897712924930876</v>
      </c>
      <c r="X71" s="38">
        <f>SUM(X63:X70)</f>
        <v>7474800</v>
      </c>
      <c r="Y71" s="7">
        <f>SUM(Y63:Y70)</f>
        <v>7232300</v>
      </c>
      <c r="Z71" s="62">
        <f t="shared" si="7"/>
        <v>1.0335301356414972</v>
      </c>
      <c r="AA71" s="54">
        <f>SUM(AA63:AA70)</f>
        <v>2217900</v>
      </c>
      <c r="AB71" s="7">
        <f>SUM(AB63:AB70)</f>
        <v>2255000</v>
      </c>
      <c r="AC71" s="69">
        <f t="shared" si="8"/>
        <v>0.9835476718403547</v>
      </c>
      <c r="AD71" s="19"/>
      <c r="AE71" s="19"/>
    </row>
    <row r="72" spans="2:31" ht="24" customHeight="1">
      <c r="B72" s="29" t="s">
        <v>76</v>
      </c>
      <c r="C72" s="6">
        <v>120000</v>
      </c>
      <c r="D72" s="6">
        <v>137000</v>
      </c>
      <c r="E72" s="63">
        <f aca="true" t="shared" si="13" ref="E72:E90">C72/D72</f>
        <v>0.8759124087591241</v>
      </c>
      <c r="F72" s="47">
        <v>88000</v>
      </c>
      <c r="G72" s="6">
        <v>95000</v>
      </c>
      <c r="H72" s="63">
        <f aca="true" t="shared" si="14" ref="H72:H91">F72/G72</f>
        <v>0.9263157894736842</v>
      </c>
      <c r="I72" s="55"/>
      <c r="J72" s="6"/>
      <c r="K72" s="63" t="e">
        <f aca="true" t="shared" si="15" ref="K72:K91">I72/J72</f>
        <v>#DIV/0!</v>
      </c>
      <c r="L72" s="55">
        <f t="shared" si="9"/>
        <v>88000</v>
      </c>
      <c r="M72" s="6">
        <v>95000</v>
      </c>
      <c r="N72" s="70">
        <f aca="true" t="shared" si="16" ref="N72:N91">L72/M72</f>
        <v>0.9263157894736842</v>
      </c>
      <c r="O72" s="47">
        <v>32000</v>
      </c>
      <c r="P72" s="6">
        <v>42000</v>
      </c>
      <c r="Q72" s="63">
        <f aca="true" t="shared" si="17" ref="Q72:Q91">O72/P72</f>
        <v>0.7619047619047619</v>
      </c>
      <c r="R72" s="55"/>
      <c r="S72" s="6"/>
      <c r="T72" s="63" t="e">
        <f aca="true" t="shared" si="18" ref="T72:T91">R72/S72</f>
        <v>#DIV/0!</v>
      </c>
      <c r="U72" s="55">
        <f t="shared" si="10"/>
        <v>32000</v>
      </c>
      <c r="V72" s="6">
        <v>42000</v>
      </c>
      <c r="W72" s="70">
        <f aca="true" t="shared" si="19" ref="W72:W91">U72/V72</f>
        <v>0.7619047619047619</v>
      </c>
      <c r="X72" s="39">
        <f t="shared" si="11"/>
        <v>120000</v>
      </c>
      <c r="Y72" s="6">
        <v>137000</v>
      </c>
      <c r="Z72" s="63">
        <f aca="true" t="shared" si="20" ref="Z72:Z90">X72/Y72</f>
        <v>0.8759124087591241</v>
      </c>
      <c r="AA72" s="55">
        <f t="shared" si="12"/>
        <v>0</v>
      </c>
      <c r="AB72" s="6"/>
      <c r="AC72" s="70" t="e">
        <f aca="true" t="shared" si="21" ref="AC72:AC91">AA72/AB72</f>
        <v>#DIV/0!</v>
      </c>
      <c r="AD72" s="19"/>
      <c r="AE72" s="19"/>
    </row>
    <row r="73" spans="2:31" ht="24" customHeight="1">
      <c r="B73" s="30" t="s">
        <v>77</v>
      </c>
      <c r="C73" s="4">
        <v>554900</v>
      </c>
      <c r="D73" s="4">
        <v>555900</v>
      </c>
      <c r="E73" s="60">
        <f t="shared" si="13"/>
        <v>0.9982011153085087</v>
      </c>
      <c r="F73" s="44">
        <v>440800</v>
      </c>
      <c r="G73" s="4">
        <v>441800</v>
      </c>
      <c r="H73" s="60">
        <f t="shared" si="14"/>
        <v>0.9977365323675872</v>
      </c>
      <c r="I73" s="52"/>
      <c r="J73" s="4"/>
      <c r="K73" s="60" t="e">
        <f t="shared" si="15"/>
        <v>#DIV/0!</v>
      </c>
      <c r="L73" s="52">
        <f t="shared" si="9"/>
        <v>440800</v>
      </c>
      <c r="M73" s="4">
        <v>441800</v>
      </c>
      <c r="N73" s="67">
        <f t="shared" si="16"/>
        <v>0.9977365323675872</v>
      </c>
      <c r="O73" s="44">
        <v>114100</v>
      </c>
      <c r="P73" s="4">
        <v>114100</v>
      </c>
      <c r="Q73" s="60">
        <f t="shared" si="17"/>
        <v>1</v>
      </c>
      <c r="R73" s="52"/>
      <c r="S73" s="4"/>
      <c r="T73" s="60" t="e">
        <f t="shared" si="18"/>
        <v>#DIV/0!</v>
      </c>
      <c r="U73" s="52">
        <f t="shared" si="10"/>
        <v>114100</v>
      </c>
      <c r="V73" s="4">
        <v>114100</v>
      </c>
      <c r="W73" s="67">
        <f t="shared" si="19"/>
        <v>1</v>
      </c>
      <c r="X73" s="36">
        <f t="shared" si="11"/>
        <v>554900</v>
      </c>
      <c r="Y73" s="4">
        <v>555900</v>
      </c>
      <c r="Z73" s="60">
        <f t="shared" si="20"/>
        <v>0.9982011153085087</v>
      </c>
      <c r="AA73" s="52">
        <f t="shared" si="12"/>
        <v>0</v>
      </c>
      <c r="AB73" s="4"/>
      <c r="AC73" s="67" t="e">
        <f t="shared" si="21"/>
        <v>#DIV/0!</v>
      </c>
      <c r="AD73" s="19"/>
      <c r="AE73" s="19"/>
    </row>
    <row r="74" spans="2:31" ht="24" customHeight="1">
      <c r="B74" s="30" t="s">
        <v>78</v>
      </c>
      <c r="C74" s="4">
        <v>169500</v>
      </c>
      <c r="D74" s="4">
        <v>163000</v>
      </c>
      <c r="E74" s="60">
        <f t="shared" si="13"/>
        <v>1.039877300613497</v>
      </c>
      <c r="F74" s="44">
        <v>133000</v>
      </c>
      <c r="G74" s="4">
        <v>129000</v>
      </c>
      <c r="H74" s="60">
        <f t="shared" si="14"/>
        <v>1.0310077519379846</v>
      </c>
      <c r="I74" s="52"/>
      <c r="J74" s="4"/>
      <c r="K74" s="60" t="e">
        <f t="shared" si="15"/>
        <v>#DIV/0!</v>
      </c>
      <c r="L74" s="52">
        <f t="shared" si="9"/>
        <v>133000</v>
      </c>
      <c r="M74" s="4">
        <v>129000</v>
      </c>
      <c r="N74" s="67">
        <f t="shared" si="16"/>
        <v>1.0310077519379846</v>
      </c>
      <c r="O74" s="44">
        <v>36500</v>
      </c>
      <c r="P74" s="4">
        <v>34000</v>
      </c>
      <c r="Q74" s="60">
        <f t="shared" si="17"/>
        <v>1.0735294117647058</v>
      </c>
      <c r="R74" s="52"/>
      <c r="S74" s="4"/>
      <c r="T74" s="60" t="e">
        <f t="shared" si="18"/>
        <v>#DIV/0!</v>
      </c>
      <c r="U74" s="52">
        <f t="shared" si="10"/>
        <v>36500</v>
      </c>
      <c r="V74" s="4">
        <v>34000</v>
      </c>
      <c r="W74" s="67">
        <f t="shared" si="19"/>
        <v>1.0735294117647058</v>
      </c>
      <c r="X74" s="36">
        <f t="shared" si="11"/>
        <v>169500</v>
      </c>
      <c r="Y74" s="4">
        <v>163000</v>
      </c>
      <c r="Z74" s="60">
        <f t="shared" si="20"/>
        <v>1.039877300613497</v>
      </c>
      <c r="AA74" s="52">
        <f t="shared" si="12"/>
        <v>0</v>
      </c>
      <c r="AB74" s="4"/>
      <c r="AC74" s="67" t="e">
        <f t="shared" si="21"/>
        <v>#DIV/0!</v>
      </c>
      <c r="AD74" s="19"/>
      <c r="AE74" s="19"/>
    </row>
    <row r="75" spans="2:31" ht="24" customHeight="1" thickBot="1">
      <c r="B75" s="31" t="s">
        <v>79</v>
      </c>
      <c r="C75" s="5">
        <v>171200</v>
      </c>
      <c r="D75" s="5">
        <v>173300</v>
      </c>
      <c r="E75" s="61">
        <f t="shared" si="13"/>
        <v>0.9878822850548182</v>
      </c>
      <c r="F75" s="45">
        <v>171200</v>
      </c>
      <c r="G75" s="5">
        <v>173300</v>
      </c>
      <c r="H75" s="61">
        <f t="shared" si="14"/>
        <v>0.9878822850548182</v>
      </c>
      <c r="I75" s="53"/>
      <c r="J75" s="5"/>
      <c r="K75" s="61" t="e">
        <f t="shared" si="15"/>
        <v>#DIV/0!</v>
      </c>
      <c r="L75" s="53">
        <f t="shared" si="9"/>
        <v>171200</v>
      </c>
      <c r="M75" s="5">
        <v>173300</v>
      </c>
      <c r="N75" s="68">
        <f t="shared" si="16"/>
        <v>0.9878822850548182</v>
      </c>
      <c r="O75" s="45"/>
      <c r="P75" s="5"/>
      <c r="Q75" s="61" t="e">
        <f t="shared" si="17"/>
        <v>#DIV/0!</v>
      </c>
      <c r="R75" s="53"/>
      <c r="S75" s="5"/>
      <c r="T75" s="61" t="e">
        <f t="shared" si="18"/>
        <v>#DIV/0!</v>
      </c>
      <c r="U75" s="52">
        <f t="shared" si="10"/>
        <v>0</v>
      </c>
      <c r="V75" s="5"/>
      <c r="W75" s="68" t="e">
        <f t="shared" si="19"/>
        <v>#DIV/0!</v>
      </c>
      <c r="X75" s="37">
        <f t="shared" si="11"/>
        <v>171200</v>
      </c>
      <c r="Y75" s="5">
        <v>173300</v>
      </c>
      <c r="Z75" s="61">
        <f t="shared" si="20"/>
        <v>0.9878822850548182</v>
      </c>
      <c r="AA75" s="53">
        <f t="shared" si="12"/>
        <v>0</v>
      </c>
      <c r="AB75" s="5"/>
      <c r="AC75" s="68" t="e">
        <f t="shared" si="21"/>
        <v>#DIV/0!</v>
      </c>
      <c r="AD75" s="19"/>
      <c r="AE75" s="19"/>
    </row>
    <row r="76" spans="2:31" ht="24" customHeight="1" thickBot="1" thickTop="1">
      <c r="B76" s="33" t="s">
        <v>80</v>
      </c>
      <c r="C76" s="7">
        <f>SUM(C72:C75)</f>
        <v>1015600</v>
      </c>
      <c r="D76" s="7">
        <f>SUM(D72:D75)</f>
        <v>1029200</v>
      </c>
      <c r="E76" s="62">
        <f t="shared" si="13"/>
        <v>0.9867858530897785</v>
      </c>
      <c r="F76" s="46">
        <f>SUM(F72:F75)</f>
        <v>833000</v>
      </c>
      <c r="G76" s="7">
        <f>SUM(G72:G75)</f>
        <v>839100</v>
      </c>
      <c r="H76" s="62">
        <f t="shared" si="14"/>
        <v>0.9927303062805387</v>
      </c>
      <c r="I76" s="54">
        <f>SUM(I72:I75)</f>
        <v>0</v>
      </c>
      <c r="J76" s="7">
        <f>SUM(J72:J75)</f>
        <v>0</v>
      </c>
      <c r="K76" s="62" t="e">
        <f t="shared" si="15"/>
        <v>#DIV/0!</v>
      </c>
      <c r="L76" s="54">
        <f>SUM(L72:L75)</f>
        <v>833000</v>
      </c>
      <c r="M76" s="7">
        <f>SUM(M72:M75)</f>
        <v>839100</v>
      </c>
      <c r="N76" s="69">
        <f t="shared" si="16"/>
        <v>0.9927303062805387</v>
      </c>
      <c r="O76" s="46">
        <f>SUM(O72:O75)</f>
        <v>182600</v>
      </c>
      <c r="P76" s="7">
        <f>SUM(P72:P75)</f>
        <v>190100</v>
      </c>
      <c r="Q76" s="62">
        <f t="shared" si="17"/>
        <v>0.9605470804839558</v>
      </c>
      <c r="R76" s="54">
        <f>SUM(R72:R75)</f>
        <v>0</v>
      </c>
      <c r="S76" s="7">
        <f>SUM(S72:S75)</f>
        <v>0</v>
      </c>
      <c r="T76" s="62" t="e">
        <f t="shared" si="18"/>
        <v>#DIV/0!</v>
      </c>
      <c r="U76" s="54">
        <f>SUM(U72:U75)</f>
        <v>182600</v>
      </c>
      <c r="V76" s="7">
        <f>SUM(V72:V75)</f>
        <v>190100</v>
      </c>
      <c r="W76" s="69">
        <f t="shared" si="19"/>
        <v>0.9605470804839558</v>
      </c>
      <c r="X76" s="38">
        <f>SUM(X72:X75)</f>
        <v>1015600</v>
      </c>
      <c r="Y76" s="7">
        <f>SUM(Y72:Y75)</f>
        <v>1029200</v>
      </c>
      <c r="Z76" s="62">
        <f t="shared" si="20"/>
        <v>0.9867858530897785</v>
      </c>
      <c r="AA76" s="54">
        <f>SUM(AA72:AA75)</f>
        <v>0</v>
      </c>
      <c r="AB76" s="7">
        <f>SUM(AB72:AB75)</f>
        <v>0</v>
      </c>
      <c r="AC76" s="69" t="e">
        <f t="shared" si="21"/>
        <v>#DIV/0!</v>
      </c>
      <c r="AD76" s="19"/>
      <c r="AE76" s="19"/>
    </row>
    <row r="77" spans="2:31" ht="24" customHeight="1">
      <c r="B77" s="29" t="s">
        <v>81</v>
      </c>
      <c r="C77" s="6">
        <v>260800</v>
      </c>
      <c r="D77" s="6">
        <v>219800</v>
      </c>
      <c r="E77" s="63">
        <f t="shared" si="13"/>
        <v>1.186533212010919</v>
      </c>
      <c r="F77" s="47">
        <v>125100</v>
      </c>
      <c r="G77" s="6">
        <v>105000</v>
      </c>
      <c r="H77" s="63">
        <f t="shared" si="14"/>
        <v>1.1914285714285715</v>
      </c>
      <c r="I77" s="55"/>
      <c r="J77" s="6"/>
      <c r="K77" s="63" t="e">
        <f t="shared" si="15"/>
        <v>#DIV/0!</v>
      </c>
      <c r="L77" s="55">
        <f t="shared" si="9"/>
        <v>125100</v>
      </c>
      <c r="M77" s="6">
        <v>105000</v>
      </c>
      <c r="N77" s="70">
        <f t="shared" si="16"/>
        <v>1.1914285714285715</v>
      </c>
      <c r="O77" s="47">
        <v>135700</v>
      </c>
      <c r="P77" s="6">
        <v>114800</v>
      </c>
      <c r="Q77" s="63">
        <f t="shared" si="17"/>
        <v>1.1820557491289199</v>
      </c>
      <c r="R77" s="55"/>
      <c r="S77" s="6"/>
      <c r="T77" s="63" t="e">
        <f t="shared" si="18"/>
        <v>#DIV/0!</v>
      </c>
      <c r="U77" s="55">
        <f t="shared" si="10"/>
        <v>135700</v>
      </c>
      <c r="V77" s="6">
        <v>114800</v>
      </c>
      <c r="W77" s="70">
        <f t="shared" si="19"/>
        <v>1.1820557491289199</v>
      </c>
      <c r="X77" s="39">
        <f t="shared" si="11"/>
        <v>260800</v>
      </c>
      <c r="Y77" s="6">
        <v>219800</v>
      </c>
      <c r="Z77" s="63">
        <f t="shared" si="20"/>
        <v>1.186533212010919</v>
      </c>
      <c r="AA77" s="55">
        <f t="shared" si="12"/>
        <v>0</v>
      </c>
      <c r="AB77" s="6"/>
      <c r="AC77" s="70" t="e">
        <f t="shared" si="21"/>
        <v>#DIV/0!</v>
      </c>
      <c r="AD77" s="19"/>
      <c r="AE77" s="19"/>
    </row>
    <row r="78" spans="2:31" ht="24" customHeight="1">
      <c r="B78" s="30" t="s">
        <v>82</v>
      </c>
      <c r="C78" s="4">
        <v>705300</v>
      </c>
      <c r="D78" s="4">
        <v>504800</v>
      </c>
      <c r="E78" s="60">
        <f t="shared" si="13"/>
        <v>1.3971870047543582</v>
      </c>
      <c r="F78" s="44">
        <v>485500</v>
      </c>
      <c r="G78" s="4">
        <v>306000</v>
      </c>
      <c r="H78" s="60">
        <f t="shared" si="14"/>
        <v>1.5866013071895424</v>
      </c>
      <c r="I78" s="52"/>
      <c r="J78" s="4"/>
      <c r="K78" s="60" t="e">
        <f t="shared" si="15"/>
        <v>#DIV/0!</v>
      </c>
      <c r="L78" s="52">
        <f t="shared" si="9"/>
        <v>485500</v>
      </c>
      <c r="M78" s="4">
        <v>306000</v>
      </c>
      <c r="N78" s="67">
        <f t="shared" si="16"/>
        <v>1.5866013071895424</v>
      </c>
      <c r="O78" s="44">
        <v>219800</v>
      </c>
      <c r="P78" s="4">
        <v>198800</v>
      </c>
      <c r="Q78" s="60">
        <f t="shared" si="17"/>
        <v>1.1056338028169015</v>
      </c>
      <c r="R78" s="52"/>
      <c r="S78" s="4"/>
      <c r="T78" s="60" t="e">
        <f t="shared" si="18"/>
        <v>#DIV/0!</v>
      </c>
      <c r="U78" s="52">
        <f t="shared" si="10"/>
        <v>219800</v>
      </c>
      <c r="V78" s="4">
        <v>198800</v>
      </c>
      <c r="W78" s="67">
        <f t="shared" si="19"/>
        <v>1.1056338028169015</v>
      </c>
      <c r="X78" s="36">
        <f t="shared" si="11"/>
        <v>705300</v>
      </c>
      <c r="Y78" s="4">
        <v>504800</v>
      </c>
      <c r="Z78" s="60">
        <f t="shared" si="20"/>
        <v>1.3971870047543582</v>
      </c>
      <c r="AA78" s="52">
        <f t="shared" si="12"/>
        <v>0</v>
      </c>
      <c r="AB78" s="4"/>
      <c r="AC78" s="67" t="e">
        <f t="shared" si="21"/>
        <v>#DIV/0!</v>
      </c>
      <c r="AD78" s="19"/>
      <c r="AE78" s="19"/>
    </row>
    <row r="79" spans="2:31" ht="24" customHeight="1">
      <c r="B79" s="30" t="s">
        <v>83</v>
      </c>
      <c r="C79" s="4">
        <v>278000</v>
      </c>
      <c r="D79" s="4">
        <v>280400</v>
      </c>
      <c r="E79" s="60">
        <f t="shared" si="13"/>
        <v>0.9914407988587732</v>
      </c>
      <c r="F79" s="44">
        <v>133800</v>
      </c>
      <c r="G79" s="4">
        <v>149900</v>
      </c>
      <c r="H79" s="60">
        <f t="shared" si="14"/>
        <v>0.8925950633755837</v>
      </c>
      <c r="I79" s="52">
        <v>18800</v>
      </c>
      <c r="J79" s="4">
        <v>21200</v>
      </c>
      <c r="K79" s="60">
        <f t="shared" si="15"/>
        <v>0.8867924528301887</v>
      </c>
      <c r="L79" s="52">
        <f t="shared" si="9"/>
        <v>152600</v>
      </c>
      <c r="M79" s="4">
        <v>171100</v>
      </c>
      <c r="N79" s="67">
        <f t="shared" si="16"/>
        <v>0.8918760958503799</v>
      </c>
      <c r="O79" s="44">
        <v>101700</v>
      </c>
      <c r="P79" s="4">
        <v>86800</v>
      </c>
      <c r="Q79" s="60">
        <f t="shared" si="17"/>
        <v>1.1716589861751152</v>
      </c>
      <c r="R79" s="52">
        <v>23700</v>
      </c>
      <c r="S79" s="4">
        <v>22500</v>
      </c>
      <c r="T79" s="60">
        <f t="shared" si="18"/>
        <v>1.0533333333333332</v>
      </c>
      <c r="U79" s="52">
        <f t="shared" si="10"/>
        <v>125400</v>
      </c>
      <c r="V79" s="4">
        <v>109300</v>
      </c>
      <c r="W79" s="67">
        <f t="shared" si="19"/>
        <v>1.1473010064043916</v>
      </c>
      <c r="X79" s="36">
        <f t="shared" si="11"/>
        <v>235500</v>
      </c>
      <c r="Y79" s="4">
        <v>236700</v>
      </c>
      <c r="Z79" s="60">
        <f t="shared" si="20"/>
        <v>0.9949302915082383</v>
      </c>
      <c r="AA79" s="52">
        <f t="shared" si="12"/>
        <v>42500</v>
      </c>
      <c r="AB79" s="4">
        <v>43700</v>
      </c>
      <c r="AC79" s="67">
        <f t="shared" si="21"/>
        <v>0.9725400457665904</v>
      </c>
      <c r="AD79" s="19"/>
      <c r="AE79" s="19"/>
    </row>
    <row r="80" spans="2:31" ht="24" customHeight="1" thickBot="1">
      <c r="B80" s="31" t="s">
        <v>84</v>
      </c>
      <c r="C80" s="5">
        <v>221900</v>
      </c>
      <c r="D80" s="5">
        <v>217200</v>
      </c>
      <c r="E80" s="61">
        <f t="shared" si="13"/>
        <v>1.0216390423572743</v>
      </c>
      <c r="F80" s="45">
        <v>193600</v>
      </c>
      <c r="G80" s="5">
        <v>191000</v>
      </c>
      <c r="H80" s="61">
        <f t="shared" si="14"/>
        <v>1.013612565445026</v>
      </c>
      <c r="I80" s="53"/>
      <c r="J80" s="5"/>
      <c r="K80" s="61" t="e">
        <f t="shared" si="15"/>
        <v>#DIV/0!</v>
      </c>
      <c r="L80" s="53">
        <f t="shared" si="9"/>
        <v>193600</v>
      </c>
      <c r="M80" s="5">
        <v>191000</v>
      </c>
      <c r="N80" s="68">
        <f t="shared" si="16"/>
        <v>1.013612565445026</v>
      </c>
      <c r="O80" s="45">
        <v>28300</v>
      </c>
      <c r="P80" s="5">
        <v>26200</v>
      </c>
      <c r="Q80" s="61">
        <f t="shared" si="17"/>
        <v>1.0801526717557253</v>
      </c>
      <c r="R80" s="53"/>
      <c r="S80" s="5"/>
      <c r="T80" s="61" t="e">
        <f t="shared" si="18"/>
        <v>#DIV/0!</v>
      </c>
      <c r="U80" s="53">
        <f t="shared" si="10"/>
        <v>28300</v>
      </c>
      <c r="V80" s="5">
        <v>26200</v>
      </c>
      <c r="W80" s="68">
        <f t="shared" si="19"/>
        <v>1.0801526717557253</v>
      </c>
      <c r="X80" s="37">
        <f t="shared" si="11"/>
        <v>221900</v>
      </c>
      <c r="Y80" s="5">
        <v>217200</v>
      </c>
      <c r="Z80" s="61">
        <f t="shared" si="20"/>
        <v>1.0216390423572743</v>
      </c>
      <c r="AA80" s="53">
        <f t="shared" si="12"/>
        <v>0</v>
      </c>
      <c r="AB80" s="5"/>
      <c r="AC80" s="68" t="e">
        <f t="shared" si="21"/>
        <v>#DIV/0!</v>
      </c>
      <c r="AD80" s="19"/>
      <c r="AE80" s="19"/>
    </row>
    <row r="81" spans="2:31" ht="24" customHeight="1" thickBot="1" thickTop="1">
      <c r="B81" s="33" t="s">
        <v>85</v>
      </c>
      <c r="C81" s="7">
        <f>SUM(C77:C80)</f>
        <v>1466000</v>
      </c>
      <c r="D81" s="7">
        <f>SUM(D77:D80)</f>
        <v>1222200</v>
      </c>
      <c r="E81" s="62">
        <f t="shared" si="13"/>
        <v>1.1994763541155293</v>
      </c>
      <c r="F81" s="46">
        <f>SUM(F77:F80)</f>
        <v>938000</v>
      </c>
      <c r="G81" s="7">
        <f>SUM(G77:G80)</f>
        <v>751900</v>
      </c>
      <c r="H81" s="62">
        <f t="shared" si="14"/>
        <v>1.247506317329432</v>
      </c>
      <c r="I81" s="54">
        <f>SUM(I77:I80)</f>
        <v>18800</v>
      </c>
      <c r="J81" s="7">
        <f>SUM(J77:J80)</f>
        <v>21200</v>
      </c>
      <c r="K81" s="62">
        <f t="shared" si="15"/>
        <v>0.8867924528301887</v>
      </c>
      <c r="L81" s="54">
        <f>SUM(L77:L80)</f>
        <v>956800</v>
      </c>
      <c r="M81" s="7">
        <f>SUM(M77:M80)</f>
        <v>773100</v>
      </c>
      <c r="N81" s="69">
        <f t="shared" si="16"/>
        <v>1.237614797568232</v>
      </c>
      <c r="O81" s="46">
        <f>SUM(O77:O80)</f>
        <v>485500</v>
      </c>
      <c r="P81" s="7">
        <f>SUM(P77:P80)</f>
        <v>426600</v>
      </c>
      <c r="Q81" s="62">
        <f t="shared" si="17"/>
        <v>1.1380684481950305</v>
      </c>
      <c r="R81" s="54">
        <f>SUM(R77:R80)</f>
        <v>23700</v>
      </c>
      <c r="S81" s="7">
        <f>SUM(S77:S80)</f>
        <v>22500</v>
      </c>
      <c r="T81" s="62">
        <f t="shared" si="18"/>
        <v>1.0533333333333332</v>
      </c>
      <c r="U81" s="54">
        <f>SUM(U77:U80)</f>
        <v>509200</v>
      </c>
      <c r="V81" s="7">
        <f>SUM(V77:V80)</f>
        <v>449100</v>
      </c>
      <c r="W81" s="69">
        <f t="shared" si="19"/>
        <v>1.1338232019594745</v>
      </c>
      <c r="X81" s="38">
        <f>SUM(X77:X80)</f>
        <v>1423500</v>
      </c>
      <c r="Y81" s="7">
        <f>SUM(Y77:Y80)</f>
        <v>1178500</v>
      </c>
      <c r="Z81" s="62">
        <f t="shared" si="20"/>
        <v>1.2078913873568096</v>
      </c>
      <c r="AA81" s="54">
        <f>SUM(AA77:AA80)</f>
        <v>42500</v>
      </c>
      <c r="AB81" s="7">
        <f>SUM(AB77:AB80)</f>
        <v>43700</v>
      </c>
      <c r="AC81" s="69">
        <f t="shared" si="21"/>
        <v>0.9725400457665904</v>
      </c>
      <c r="AD81" s="19"/>
      <c r="AE81" s="19"/>
    </row>
    <row r="82" spans="2:31" ht="24" customHeight="1" thickBot="1">
      <c r="B82" s="34" t="s">
        <v>86</v>
      </c>
      <c r="C82" s="8">
        <v>827000</v>
      </c>
      <c r="D82" s="8">
        <v>833500</v>
      </c>
      <c r="E82" s="32">
        <f t="shared" si="13"/>
        <v>0.9922015596880623</v>
      </c>
      <c r="F82" s="48">
        <v>469900</v>
      </c>
      <c r="G82" s="8">
        <v>495000</v>
      </c>
      <c r="H82" s="32">
        <f t="shared" si="14"/>
        <v>0.9492929292929293</v>
      </c>
      <c r="I82" s="56">
        <v>2600</v>
      </c>
      <c r="J82" s="8">
        <v>3700</v>
      </c>
      <c r="K82" s="32">
        <f t="shared" si="15"/>
        <v>0.7027027027027027</v>
      </c>
      <c r="L82" s="56">
        <f t="shared" si="9"/>
        <v>472500</v>
      </c>
      <c r="M82" s="8">
        <v>498700</v>
      </c>
      <c r="N82" s="71">
        <f t="shared" si="16"/>
        <v>0.9474634048526168</v>
      </c>
      <c r="O82" s="48">
        <v>350600</v>
      </c>
      <c r="P82" s="8">
        <v>331800</v>
      </c>
      <c r="Q82" s="32">
        <f t="shared" si="17"/>
        <v>1.05666063893912</v>
      </c>
      <c r="R82" s="56">
        <v>3900</v>
      </c>
      <c r="S82" s="8">
        <v>3000</v>
      </c>
      <c r="T82" s="32">
        <f t="shared" si="18"/>
        <v>1.3</v>
      </c>
      <c r="U82" s="56">
        <f t="shared" si="10"/>
        <v>354500</v>
      </c>
      <c r="V82" s="8">
        <v>334800</v>
      </c>
      <c r="W82" s="71">
        <f t="shared" si="19"/>
        <v>1.0588410991636799</v>
      </c>
      <c r="X82" s="40">
        <f t="shared" si="11"/>
        <v>820500</v>
      </c>
      <c r="Y82" s="8">
        <v>826800</v>
      </c>
      <c r="Z82" s="32">
        <f t="shared" si="20"/>
        <v>0.9923802612481858</v>
      </c>
      <c r="AA82" s="56">
        <f t="shared" si="12"/>
        <v>6500</v>
      </c>
      <c r="AB82" s="8">
        <v>6700</v>
      </c>
      <c r="AC82" s="71">
        <f t="shared" si="21"/>
        <v>0.9701492537313433</v>
      </c>
      <c r="AD82" s="19"/>
      <c r="AE82" s="19"/>
    </row>
    <row r="83" spans="2:31" ht="24" customHeight="1" thickBot="1" thickTop="1">
      <c r="B83" s="33" t="s">
        <v>87</v>
      </c>
      <c r="C83" s="7">
        <v>827000</v>
      </c>
      <c r="D83" s="7">
        <v>833500</v>
      </c>
      <c r="E83" s="62">
        <f t="shared" si="13"/>
        <v>0.9922015596880623</v>
      </c>
      <c r="F83" s="46">
        <v>469900</v>
      </c>
      <c r="G83" s="7">
        <v>495000</v>
      </c>
      <c r="H83" s="62">
        <f t="shared" si="14"/>
        <v>0.9492929292929293</v>
      </c>
      <c r="I83" s="54">
        <v>2600</v>
      </c>
      <c r="J83" s="7">
        <v>3700</v>
      </c>
      <c r="K83" s="62">
        <f t="shared" si="15"/>
        <v>0.7027027027027027</v>
      </c>
      <c r="L83" s="54">
        <f t="shared" si="9"/>
        <v>472500</v>
      </c>
      <c r="M83" s="7">
        <v>498700</v>
      </c>
      <c r="N83" s="69">
        <f t="shared" si="16"/>
        <v>0.9474634048526168</v>
      </c>
      <c r="O83" s="46">
        <v>350600</v>
      </c>
      <c r="P83" s="7">
        <v>331800</v>
      </c>
      <c r="Q83" s="62">
        <f t="shared" si="17"/>
        <v>1.05666063893912</v>
      </c>
      <c r="R83" s="54">
        <v>3900</v>
      </c>
      <c r="S83" s="7">
        <v>3000</v>
      </c>
      <c r="T83" s="62">
        <f t="shared" si="18"/>
        <v>1.3</v>
      </c>
      <c r="U83" s="54">
        <f t="shared" si="10"/>
        <v>354500</v>
      </c>
      <c r="V83" s="7">
        <v>334800</v>
      </c>
      <c r="W83" s="69">
        <f t="shared" si="19"/>
        <v>1.0588410991636799</v>
      </c>
      <c r="X83" s="38">
        <f t="shared" si="11"/>
        <v>820500</v>
      </c>
      <c r="Y83" s="7">
        <v>826800</v>
      </c>
      <c r="Z83" s="62">
        <f t="shared" si="20"/>
        <v>0.9923802612481858</v>
      </c>
      <c r="AA83" s="54">
        <f t="shared" si="12"/>
        <v>6500</v>
      </c>
      <c r="AB83" s="7">
        <v>6700</v>
      </c>
      <c r="AC83" s="69">
        <f t="shared" si="21"/>
        <v>0.9701492537313433</v>
      </c>
      <c r="AD83" s="19"/>
      <c r="AE83" s="19"/>
    </row>
    <row r="84" spans="2:31" ht="24" customHeight="1">
      <c r="B84" s="29" t="s">
        <v>88</v>
      </c>
      <c r="C84" s="6">
        <v>856100</v>
      </c>
      <c r="D84" s="6">
        <v>644900</v>
      </c>
      <c r="E84" s="63">
        <f t="shared" si="13"/>
        <v>1.3274926345169793</v>
      </c>
      <c r="F84" s="47">
        <v>248800</v>
      </c>
      <c r="G84" s="6">
        <v>162200</v>
      </c>
      <c r="H84" s="63">
        <f t="shared" si="14"/>
        <v>1.5339087546239212</v>
      </c>
      <c r="I84" s="55"/>
      <c r="J84" s="6"/>
      <c r="K84" s="63" t="e">
        <f t="shared" si="15"/>
        <v>#DIV/0!</v>
      </c>
      <c r="L84" s="55">
        <f t="shared" si="9"/>
        <v>248800</v>
      </c>
      <c r="M84" s="6">
        <v>162200</v>
      </c>
      <c r="N84" s="70">
        <f t="shared" si="16"/>
        <v>1.5339087546239212</v>
      </c>
      <c r="O84" s="47">
        <v>607300</v>
      </c>
      <c r="P84" s="6">
        <v>482700</v>
      </c>
      <c r="Q84" s="63">
        <f t="shared" si="17"/>
        <v>1.258131344520406</v>
      </c>
      <c r="R84" s="55"/>
      <c r="S84" s="6"/>
      <c r="T84" s="63" t="e">
        <f t="shared" si="18"/>
        <v>#DIV/0!</v>
      </c>
      <c r="U84" s="55">
        <f t="shared" si="10"/>
        <v>607300</v>
      </c>
      <c r="V84" s="6">
        <v>482700</v>
      </c>
      <c r="W84" s="70">
        <f t="shared" si="19"/>
        <v>1.258131344520406</v>
      </c>
      <c r="X84" s="39">
        <f t="shared" si="11"/>
        <v>856100</v>
      </c>
      <c r="Y84" s="6">
        <v>644900</v>
      </c>
      <c r="Z84" s="63">
        <f t="shared" si="20"/>
        <v>1.3274926345169793</v>
      </c>
      <c r="AA84" s="55">
        <f t="shared" si="12"/>
        <v>0</v>
      </c>
      <c r="AB84" s="6"/>
      <c r="AC84" s="70" t="e">
        <f t="shared" si="21"/>
        <v>#DIV/0!</v>
      </c>
      <c r="AD84" s="19"/>
      <c r="AE84" s="19"/>
    </row>
    <row r="85" spans="2:31" ht="24" customHeight="1">
      <c r="B85" s="30" t="s">
        <v>89</v>
      </c>
      <c r="C85" s="4">
        <v>4000</v>
      </c>
      <c r="D85" s="4">
        <v>4000</v>
      </c>
      <c r="E85" s="60">
        <f t="shared" si="13"/>
        <v>1</v>
      </c>
      <c r="F85" s="44">
        <v>4000</v>
      </c>
      <c r="G85" s="4">
        <v>4000</v>
      </c>
      <c r="H85" s="60">
        <f t="shared" si="14"/>
        <v>1</v>
      </c>
      <c r="I85" s="52"/>
      <c r="J85" s="4"/>
      <c r="K85" s="60" t="e">
        <f t="shared" si="15"/>
        <v>#DIV/0!</v>
      </c>
      <c r="L85" s="52">
        <f t="shared" si="9"/>
        <v>4000</v>
      </c>
      <c r="M85" s="4">
        <v>4000</v>
      </c>
      <c r="N85" s="67">
        <f t="shared" si="16"/>
        <v>1</v>
      </c>
      <c r="O85" s="44"/>
      <c r="P85" s="4"/>
      <c r="Q85" s="60" t="e">
        <f t="shared" si="17"/>
        <v>#DIV/0!</v>
      </c>
      <c r="R85" s="52"/>
      <c r="S85" s="4"/>
      <c r="T85" s="60" t="e">
        <f t="shared" si="18"/>
        <v>#DIV/0!</v>
      </c>
      <c r="U85" s="52">
        <f t="shared" si="10"/>
        <v>0</v>
      </c>
      <c r="V85" s="4"/>
      <c r="W85" s="67" t="e">
        <f t="shared" si="19"/>
        <v>#DIV/0!</v>
      </c>
      <c r="X85" s="36">
        <f t="shared" si="11"/>
        <v>4000</v>
      </c>
      <c r="Y85" s="4">
        <v>4000</v>
      </c>
      <c r="Z85" s="60">
        <f t="shared" si="20"/>
        <v>1</v>
      </c>
      <c r="AA85" s="52">
        <f t="shared" si="12"/>
        <v>0</v>
      </c>
      <c r="AB85" s="4"/>
      <c r="AC85" s="67" t="e">
        <f t="shared" si="21"/>
        <v>#DIV/0!</v>
      </c>
      <c r="AD85" s="19"/>
      <c r="AE85" s="19"/>
    </row>
    <row r="86" spans="2:31" ht="24" customHeight="1">
      <c r="B86" s="30" t="s">
        <v>90</v>
      </c>
      <c r="C86" s="4">
        <v>135500</v>
      </c>
      <c r="D86" s="4">
        <v>133500</v>
      </c>
      <c r="E86" s="60">
        <f t="shared" si="13"/>
        <v>1.0149812734082397</v>
      </c>
      <c r="F86" s="44">
        <v>89000</v>
      </c>
      <c r="G86" s="4">
        <v>86100</v>
      </c>
      <c r="H86" s="60">
        <f t="shared" si="14"/>
        <v>1.0336817653890824</v>
      </c>
      <c r="I86" s="52"/>
      <c r="J86" s="4"/>
      <c r="K86" s="60" t="e">
        <f t="shared" si="15"/>
        <v>#DIV/0!</v>
      </c>
      <c r="L86" s="52">
        <f t="shared" si="9"/>
        <v>89000</v>
      </c>
      <c r="M86" s="4">
        <v>86100</v>
      </c>
      <c r="N86" s="67">
        <f t="shared" si="16"/>
        <v>1.0336817653890824</v>
      </c>
      <c r="O86" s="44">
        <v>46500</v>
      </c>
      <c r="P86" s="4">
        <v>47400</v>
      </c>
      <c r="Q86" s="60">
        <f t="shared" si="17"/>
        <v>0.9810126582278481</v>
      </c>
      <c r="R86" s="52"/>
      <c r="S86" s="4"/>
      <c r="T86" s="60" t="e">
        <f t="shared" si="18"/>
        <v>#DIV/0!</v>
      </c>
      <c r="U86" s="52">
        <f t="shared" si="10"/>
        <v>46500</v>
      </c>
      <c r="V86" s="4">
        <v>47400</v>
      </c>
      <c r="W86" s="67">
        <f t="shared" si="19"/>
        <v>0.9810126582278481</v>
      </c>
      <c r="X86" s="36">
        <f t="shared" si="11"/>
        <v>135500</v>
      </c>
      <c r="Y86" s="4">
        <v>133500</v>
      </c>
      <c r="Z86" s="60">
        <f t="shared" si="20"/>
        <v>1.0149812734082397</v>
      </c>
      <c r="AA86" s="52">
        <f t="shared" si="12"/>
        <v>0</v>
      </c>
      <c r="AB86" s="4"/>
      <c r="AC86" s="67" t="e">
        <f t="shared" si="21"/>
        <v>#DIV/0!</v>
      </c>
      <c r="AD86" s="19"/>
      <c r="AE86" s="19"/>
    </row>
    <row r="87" spans="2:31" ht="24" customHeight="1">
      <c r="B87" s="30" t="s">
        <v>91</v>
      </c>
      <c r="C87" s="4">
        <v>576000</v>
      </c>
      <c r="D87" s="4">
        <v>248000</v>
      </c>
      <c r="E87" s="60">
        <f t="shared" si="13"/>
        <v>2.3225806451612905</v>
      </c>
      <c r="F87" s="44">
        <v>465500</v>
      </c>
      <c r="G87" s="4">
        <v>161000</v>
      </c>
      <c r="H87" s="60">
        <f t="shared" si="14"/>
        <v>2.891304347826087</v>
      </c>
      <c r="I87" s="52"/>
      <c r="J87" s="4"/>
      <c r="K87" s="60" t="e">
        <f t="shared" si="15"/>
        <v>#DIV/0!</v>
      </c>
      <c r="L87" s="52">
        <f>F87+I87</f>
        <v>465500</v>
      </c>
      <c r="M87" s="4">
        <v>161000</v>
      </c>
      <c r="N87" s="67">
        <f t="shared" si="16"/>
        <v>2.891304347826087</v>
      </c>
      <c r="O87" s="44">
        <v>110500</v>
      </c>
      <c r="P87" s="4">
        <v>87000</v>
      </c>
      <c r="Q87" s="60">
        <f t="shared" si="17"/>
        <v>1.2701149425287357</v>
      </c>
      <c r="R87" s="52"/>
      <c r="S87" s="4"/>
      <c r="T87" s="60" t="e">
        <f t="shared" si="18"/>
        <v>#DIV/0!</v>
      </c>
      <c r="U87" s="52">
        <f>O87+R87</f>
        <v>110500</v>
      </c>
      <c r="V87" s="4">
        <v>87000</v>
      </c>
      <c r="W87" s="67">
        <f t="shared" si="19"/>
        <v>1.2701149425287357</v>
      </c>
      <c r="X87" s="36">
        <f>F87+O87</f>
        <v>576000</v>
      </c>
      <c r="Y87" s="4">
        <v>248000</v>
      </c>
      <c r="Z87" s="60">
        <f t="shared" si="20"/>
        <v>2.3225806451612905</v>
      </c>
      <c r="AA87" s="52">
        <f>I87+R87</f>
        <v>0</v>
      </c>
      <c r="AB87" s="4"/>
      <c r="AC87" s="67" t="e">
        <f t="shared" si="21"/>
        <v>#DIV/0!</v>
      </c>
      <c r="AD87" s="19"/>
      <c r="AE87" s="19"/>
    </row>
    <row r="88" spans="2:31" ht="24" customHeight="1" thickBot="1">
      <c r="B88" s="31" t="s">
        <v>92</v>
      </c>
      <c r="C88" s="5">
        <v>720800</v>
      </c>
      <c r="D88" s="5">
        <v>618800</v>
      </c>
      <c r="E88" s="61">
        <f t="shared" si="13"/>
        <v>1.164835164835165</v>
      </c>
      <c r="F88" s="45">
        <v>470800</v>
      </c>
      <c r="G88" s="5">
        <v>406800</v>
      </c>
      <c r="H88" s="61">
        <f t="shared" si="14"/>
        <v>1.1573254670599804</v>
      </c>
      <c r="I88" s="53"/>
      <c r="J88" s="5"/>
      <c r="K88" s="61" t="e">
        <f t="shared" si="15"/>
        <v>#DIV/0!</v>
      </c>
      <c r="L88" s="53">
        <f>F88+I88</f>
        <v>470800</v>
      </c>
      <c r="M88" s="5">
        <v>406800</v>
      </c>
      <c r="N88" s="68">
        <f t="shared" si="16"/>
        <v>1.1573254670599804</v>
      </c>
      <c r="O88" s="45">
        <v>250000</v>
      </c>
      <c r="P88" s="5">
        <v>212000</v>
      </c>
      <c r="Q88" s="61">
        <f t="shared" si="17"/>
        <v>1.179245283018868</v>
      </c>
      <c r="R88" s="53"/>
      <c r="S88" s="5"/>
      <c r="T88" s="61" t="e">
        <f t="shared" si="18"/>
        <v>#DIV/0!</v>
      </c>
      <c r="U88" s="53">
        <f>O88+R88</f>
        <v>250000</v>
      </c>
      <c r="V88" s="5">
        <v>212000</v>
      </c>
      <c r="W88" s="68">
        <f t="shared" si="19"/>
        <v>1.179245283018868</v>
      </c>
      <c r="X88" s="37">
        <f>F88+O88</f>
        <v>720800</v>
      </c>
      <c r="Y88" s="5">
        <v>618800</v>
      </c>
      <c r="Z88" s="61">
        <f t="shared" si="20"/>
        <v>1.164835164835165</v>
      </c>
      <c r="AA88" s="53">
        <f>I88+R88</f>
        <v>0</v>
      </c>
      <c r="AB88" s="5"/>
      <c r="AC88" s="68" t="e">
        <f t="shared" si="21"/>
        <v>#DIV/0!</v>
      </c>
      <c r="AD88" s="19"/>
      <c r="AE88" s="19"/>
    </row>
    <row r="89" spans="2:31" ht="24" customHeight="1" thickBot="1" thickTop="1">
      <c r="B89" s="33" t="s">
        <v>93</v>
      </c>
      <c r="C89" s="7">
        <f>SUM(C84:C88)</f>
        <v>2292400</v>
      </c>
      <c r="D89" s="7">
        <v>1649200</v>
      </c>
      <c r="E89" s="62">
        <f t="shared" si="13"/>
        <v>1.390007276255154</v>
      </c>
      <c r="F89" s="46">
        <f>SUM(F84:F88)</f>
        <v>1278100</v>
      </c>
      <c r="G89" s="7">
        <f>SUM(G84:G88)</f>
        <v>820100</v>
      </c>
      <c r="H89" s="62">
        <f t="shared" si="14"/>
        <v>1.5584684794537251</v>
      </c>
      <c r="I89" s="54">
        <f>SUM(I84:I88)</f>
        <v>0</v>
      </c>
      <c r="J89" s="7">
        <f>SUM(J84:J88)</f>
        <v>0</v>
      </c>
      <c r="K89" s="62" t="e">
        <f t="shared" si="15"/>
        <v>#DIV/0!</v>
      </c>
      <c r="L89" s="54">
        <f>SUM(L84:L88)</f>
        <v>1278100</v>
      </c>
      <c r="M89" s="7">
        <f>SUM(M84:M88)</f>
        <v>820100</v>
      </c>
      <c r="N89" s="69">
        <f t="shared" si="16"/>
        <v>1.5584684794537251</v>
      </c>
      <c r="O89" s="46">
        <f>SUM(O84:O88)</f>
        <v>1014300</v>
      </c>
      <c r="P89" s="7">
        <f>SUM(P84:P88)</f>
        <v>829100</v>
      </c>
      <c r="Q89" s="62">
        <f t="shared" si="17"/>
        <v>1.2233747436979858</v>
      </c>
      <c r="R89" s="54">
        <f>SUM(R84:R88)</f>
        <v>0</v>
      </c>
      <c r="S89" s="7">
        <f>SUM(S84:S88)</f>
        <v>0</v>
      </c>
      <c r="T89" s="62" t="e">
        <f t="shared" si="18"/>
        <v>#DIV/0!</v>
      </c>
      <c r="U89" s="54">
        <f>SUM(U84:U88)</f>
        <v>1014300</v>
      </c>
      <c r="V89" s="7">
        <f>SUM(V84:V88)</f>
        <v>829100</v>
      </c>
      <c r="W89" s="69">
        <f t="shared" si="19"/>
        <v>1.2233747436979858</v>
      </c>
      <c r="X89" s="38">
        <f>SUM(X84:X88)</f>
        <v>2292400</v>
      </c>
      <c r="Y89" s="7">
        <f>SUM(Y84:Y88)</f>
        <v>1649200</v>
      </c>
      <c r="Z89" s="62">
        <f t="shared" si="20"/>
        <v>1.390007276255154</v>
      </c>
      <c r="AA89" s="54">
        <f>I89+R89</f>
        <v>0</v>
      </c>
      <c r="AB89" s="7">
        <v>0</v>
      </c>
      <c r="AC89" s="69" t="e">
        <f t="shared" si="21"/>
        <v>#DIV/0!</v>
      </c>
      <c r="AD89" s="19"/>
      <c r="AE89" s="19"/>
    </row>
    <row r="90" spans="2:31" ht="24" customHeight="1" thickBot="1">
      <c r="B90" s="35" t="s">
        <v>5</v>
      </c>
      <c r="C90" s="9">
        <f>C18+C28+C33+C39+C46+C51+C53+C62+C71+C76+C81+C83+C89</f>
        <v>66086200</v>
      </c>
      <c r="D90" s="9">
        <v>62604100</v>
      </c>
      <c r="E90" s="59">
        <f t="shared" si="13"/>
        <v>1.0556209577328002</v>
      </c>
      <c r="F90" s="49">
        <f>F18+F28+F33+F39+F46+F51+F53+F62+F71+F76+F81+F83+F89</f>
        <v>33027200</v>
      </c>
      <c r="G90" s="9">
        <v>30740800</v>
      </c>
      <c r="H90" s="59">
        <f t="shared" si="14"/>
        <v>1.074376724093062</v>
      </c>
      <c r="I90" s="57">
        <f>I18+I28+I33+I39+I46+I51+I53+I62+I71+I76+I81+I83+I89</f>
        <v>2850200</v>
      </c>
      <c r="J90" s="9">
        <v>2566100</v>
      </c>
      <c r="K90" s="59">
        <f t="shared" si="15"/>
        <v>1.1107127547640387</v>
      </c>
      <c r="L90" s="57">
        <f>F90+I90</f>
        <v>35877400</v>
      </c>
      <c r="M90" s="9">
        <v>33306900</v>
      </c>
      <c r="N90" s="72">
        <f t="shared" si="16"/>
        <v>1.0771762007271766</v>
      </c>
      <c r="O90" s="49">
        <f>O18+O28+O33+O39+O46+O51+O53+O62+O71+O76+O81+O83+O89</f>
        <v>24393500</v>
      </c>
      <c r="P90" s="9">
        <v>23242800</v>
      </c>
      <c r="Q90" s="59">
        <f t="shared" si="17"/>
        <v>1.049507804567436</v>
      </c>
      <c r="R90" s="57">
        <f>R18+R28+R33+R39+R46+R51+R53+R62+R71+R76+R81+R83+R89</f>
        <v>5815300</v>
      </c>
      <c r="S90" s="9">
        <v>6054400</v>
      </c>
      <c r="T90" s="59">
        <f t="shared" si="18"/>
        <v>0.9605080602536998</v>
      </c>
      <c r="U90" s="57">
        <f>O90+R90</f>
        <v>30208800</v>
      </c>
      <c r="V90" s="9">
        <v>29297200</v>
      </c>
      <c r="W90" s="72">
        <f t="shared" si="19"/>
        <v>1.0311156014909275</v>
      </c>
      <c r="X90" s="41">
        <f>F90+O90</f>
        <v>57420700</v>
      </c>
      <c r="Y90" s="9">
        <v>53983600</v>
      </c>
      <c r="Z90" s="59">
        <f t="shared" si="20"/>
        <v>1.0636693366133418</v>
      </c>
      <c r="AA90" s="57">
        <f>I90+R90</f>
        <v>8665500</v>
      </c>
      <c r="AB90" s="9">
        <v>8620500</v>
      </c>
      <c r="AC90" s="72">
        <f t="shared" si="21"/>
        <v>1.0052201148425266</v>
      </c>
      <c r="AD90" s="19"/>
      <c r="AE90" s="19"/>
    </row>
    <row r="91" spans="2:34" ht="24" customHeight="1" thickBot="1">
      <c r="B91" s="35" t="s">
        <v>94</v>
      </c>
      <c r="C91" s="10"/>
      <c r="D91" s="10"/>
      <c r="E91" s="59"/>
      <c r="F91" s="50">
        <f>F90/L90</f>
        <v>0.9205572310145105</v>
      </c>
      <c r="G91" s="11">
        <v>0.9229559040318973</v>
      </c>
      <c r="H91" s="59">
        <f t="shared" si="14"/>
        <v>0.9974010968379873</v>
      </c>
      <c r="I91" s="58">
        <f>I90/L90</f>
        <v>0.07944276898548948</v>
      </c>
      <c r="J91" s="11">
        <v>0.0770440959681027</v>
      </c>
      <c r="K91" s="59">
        <f t="shared" si="15"/>
        <v>1.0311337681005415</v>
      </c>
      <c r="L91" s="58">
        <f>L90/C90</f>
        <v>0.5428879251644065</v>
      </c>
      <c r="M91" s="11">
        <v>0.5320242603918912</v>
      </c>
      <c r="N91" s="72">
        <f t="shared" si="16"/>
        <v>1.0204194913301756</v>
      </c>
      <c r="O91" s="50">
        <f>O90/U90</f>
        <v>0.8074964910886894</v>
      </c>
      <c r="P91" s="11">
        <v>0.793345439154595</v>
      </c>
      <c r="Q91" s="59">
        <f t="shared" si="17"/>
        <v>1.0178371882356494</v>
      </c>
      <c r="R91" s="58">
        <f>R90/U90</f>
        <v>0.1925035089113106</v>
      </c>
      <c r="S91" s="11">
        <v>0.206654560845405</v>
      </c>
      <c r="T91" s="59">
        <f t="shared" si="18"/>
        <v>0.9315231569233036</v>
      </c>
      <c r="U91" s="58">
        <f>U90/C90</f>
        <v>0.4571120748355935</v>
      </c>
      <c r="V91" s="11">
        <v>0.46797573960810873</v>
      </c>
      <c r="W91" s="72">
        <f t="shared" si="19"/>
        <v>0.9767858376983118</v>
      </c>
      <c r="X91" s="42">
        <f>X90/C90</f>
        <v>0.868875801604571</v>
      </c>
      <c r="Y91" s="11">
        <v>0.8623013508699909</v>
      </c>
      <c r="Z91" s="59">
        <f>X91/Y91</f>
        <v>1.0076243075903186</v>
      </c>
      <c r="AA91" s="58">
        <f>AA90/C90</f>
        <v>0.131124198395429</v>
      </c>
      <c r="AB91" s="11">
        <v>0.13769864913000907</v>
      </c>
      <c r="AC91" s="72">
        <f t="shared" si="21"/>
        <v>0.9522547913424135</v>
      </c>
      <c r="AD91" s="20"/>
      <c r="AE91" s="20"/>
      <c r="AH91" s="12"/>
    </row>
    <row r="92" spans="24:34" ht="13.5">
      <c r="X92" s="14"/>
      <c r="Y92" s="14"/>
      <c r="AA92" s="14"/>
      <c r="AB92" s="14"/>
      <c r="AH92" s="12"/>
    </row>
    <row r="93" ht="13.5">
      <c r="AH93" s="12"/>
    </row>
    <row r="94" ht="13.5">
      <c r="AH94" s="12"/>
    </row>
    <row r="95" ht="13.5">
      <c r="AH95" s="12"/>
    </row>
    <row r="96" ht="13.5">
      <c r="AH96" s="12"/>
    </row>
    <row r="97" ht="13.5">
      <c r="AH97" s="12"/>
    </row>
    <row r="98" ht="13.5">
      <c r="AH98" s="12"/>
    </row>
    <row r="99" ht="13.5">
      <c r="AH99" s="12"/>
    </row>
    <row r="100" ht="13.5">
      <c r="AH100" s="12"/>
    </row>
    <row r="101" ht="13.5">
      <c r="AH101" s="12"/>
    </row>
    <row r="102" ht="13.5">
      <c r="AH102" s="12"/>
    </row>
    <row r="103" ht="13.5">
      <c r="AH103" s="12"/>
    </row>
    <row r="104" ht="13.5">
      <c r="AH104" s="12"/>
    </row>
    <row r="105" ht="13.5">
      <c r="AH105" s="12"/>
    </row>
    <row r="106" ht="13.5">
      <c r="AH106" s="12"/>
    </row>
    <row r="107" ht="13.5">
      <c r="AH107" s="12"/>
    </row>
    <row r="108" ht="13.5">
      <c r="AH108" s="12"/>
    </row>
    <row r="109" ht="13.5">
      <c r="AH109" s="12"/>
    </row>
    <row r="110" ht="13.5">
      <c r="AH110" s="12"/>
    </row>
    <row r="111" ht="13.5">
      <c r="AH111" s="12"/>
    </row>
    <row r="112" ht="13.5">
      <c r="AH112" s="12"/>
    </row>
    <row r="113" ht="13.5">
      <c r="AH113" s="12"/>
    </row>
    <row r="114" ht="13.5">
      <c r="AH114" s="12"/>
    </row>
    <row r="115" ht="13.5">
      <c r="AH115" s="12"/>
    </row>
    <row r="116" ht="13.5">
      <c r="AH116" s="12"/>
    </row>
    <row r="117" ht="13.5">
      <c r="AH117" s="12"/>
    </row>
    <row r="118" ht="13.5">
      <c r="AH118" s="12"/>
    </row>
    <row r="119" ht="13.5">
      <c r="AH119" s="12"/>
    </row>
  </sheetData>
  <mergeCells count="3">
    <mergeCell ref="X5:AC5"/>
    <mergeCell ref="F5:N5"/>
    <mergeCell ref="O5:W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8" scale="67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企画普及係</cp:lastModifiedBy>
  <cp:lastPrinted>2002-08-30T04:45:25Z</cp:lastPrinted>
  <dcterms:created xsi:type="dcterms:W3CDTF">1997-10-15T02:47:53Z</dcterms:created>
  <dcterms:modified xsi:type="dcterms:W3CDTF">2002-10-31T05:07:37Z</dcterms:modified>
  <cp:category/>
  <cp:version/>
  <cp:contentType/>
  <cp:contentStatus/>
</cp:coreProperties>
</file>