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<sst xmlns="http://schemas.openxmlformats.org/spreadsheetml/2006/main" count="100" uniqueCount="96">
  <si>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県内</t>
  </si>
  <si>
    <t>日帰り客</t>
  </si>
  <si>
    <t>県外</t>
  </si>
  <si>
    <t>合計</t>
  </si>
  <si>
    <t>小野上村</t>
  </si>
  <si>
    <t>榛東村</t>
  </si>
  <si>
    <t>吉岡町</t>
  </si>
  <si>
    <t>玉村町</t>
  </si>
  <si>
    <t>宿泊客</t>
  </si>
  <si>
    <t>計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</si>
  <si>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</si>
  <si>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</si>
  <si>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</si>
  <si>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</si>
  <si>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</si>
  <si>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</si>
  <si>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</si>
  <si>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</si>
  <si>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</si>
  <si>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</si>
  <si>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</si>
  <si>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</si>
  <si>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</si>
  <si>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</si>
  <si>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</si>
  <si>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</si>
  <si>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</si>
  <si>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</si>
  <si>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</si>
  <si>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</si>
  <si>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</si>
  <si>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勢多郡</t>
  </si>
  <si>
    <t>榛名町</t>
  </si>
  <si>
    <t>倉渕村</t>
  </si>
  <si>
    <t>箕郷町</t>
  </si>
  <si>
    <t>群馬町</t>
  </si>
  <si>
    <t>群馬郡</t>
  </si>
  <si>
    <t>子持村</t>
  </si>
  <si>
    <t>伊香保町</t>
  </si>
  <si>
    <t>北群馬郡</t>
  </si>
  <si>
    <t>新町</t>
  </si>
  <si>
    <t>鬼石町</t>
  </si>
  <si>
    <t>吉井町</t>
  </si>
  <si>
    <t>万場町</t>
  </si>
  <si>
    <t>中里村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</si>
  <si>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</si>
  <si>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</si>
  <si>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</si>
  <si>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</si>
  <si>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</si>
  <si>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</si>
  <si>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</si>
  <si>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</si>
  <si>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</si>
  <si>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</si>
  <si>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</si>
  <si>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</si>
  <si>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</si>
  <si>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</si>
  <si>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</si>
  <si>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</si>
  <si>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</si>
  <si>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</si>
  <si>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</si>
  <si>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</si>
  <si>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</si>
  <si>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</si>
  <si>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</si>
  <si>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</si>
  <si>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</si>
  <si>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</si>
  <si>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</si>
  <si>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</si>
  <si>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</si>
  <si>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</si>
  <si>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</si>
  <si>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</si>
  <si>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</si>
  <si>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</si>
  <si>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</si>
  <si>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</si>
  <si>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</si>
  <si>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</si>
  <si>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板倉町</t>
  </si>
  <si>
    <t>明和村</t>
  </si>
  <si>
    <t>千代田町</t>
  </si>
  <si>
    <t>大泉町</t>
  </si>
  <si>
    <t>邑楽町</t>
  </si>
  <si>
    <t>邑楽郡</t>
  </si>
  <si>
    <t>合計</t>
  </si>
  <si>
    <t>構成比</t>
  </si>
  <si>
    <t>観光客総数</t>
  </si>
  <si>
    <t>北橘村</t>
  </si>
  <si>
    <t>県内外別・日帰り宿泊別観光客入込数推計表</t>
  </si>
  <si>
    <t>平成１０年度県内外・日帰り宿泊別観光客入込数推計表</t>
  </si>
  <si>
    <t>（人）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</si>
</sst>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77" fontId="3" fillId="0" borderId="6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79">
      <selection activeCell="A87" sqref="A87"/>
    </sheetView>
  </sheetViews>
  <sheetFormatPr defaultColWidth="9.00390625" defaultRowHeight="13.5"/>
  <cols>
    <col min="1" max="1" width="2.75390625" style="0" customWidth="1"/>
    <col min="3" max="3" width="14.25390625" style="0" customWidth="1"/>
    <col min="4" max="4" width="12.25390625" style="0" bestFit="1" customWidth="1"/>
    <col min="5" max="5" width="11.25390625" style="0" bestFit="1" customWidth="1"/>
    <col min="6" max="7" width="12.25390625" style="0" bestFit="1" customWidth="1"/>
    <col min="8" max="8" width="11.25390625" style="0" bestFit="1" customWidth="1"/>
    <col min="9" max="10" width="12.25390625" style="0" bestFit="1" customWidth="1"/>
    <col min="11" max="11" width="11.25390625" style="0" bestFit="1" customWidth="1"/>
    <col min="14" max="14" width="11.625" style="0" bestFit="1" customWidth="1"/>
  </cols>
  <sheetData>
    <row r="1" ht="14.25" customHeight="1">
      <c r="B1" s="3" t="s">
        <v>93</v>
      </c>
    </row>
    <row r="2" ht="14.25" customHeight="1">
      <c r="B2" s="3"/>
    </row>
    <row r="3" spans="2:11" ht="12" customHeight="1">
      <c r="B3" s="4" t="s">
        <v>94</v>
      </c>
      <c r="K3" t="s">
        <v>95</v>
      </c>
    </row>
    <row r="4" spans="1:11" ht="12" customHeight="1">
      <c r="A4" s="4"/>
      <c r="B4" s="5"/>
      <c r="C4" s="21"/>
      <c r="D4" s="23" t="s">
        <v>0</v>
      </c>
      <c r="E4" s="24"/>
      <c r="F4" s="25"/>
      <c r="G4" s="23" t="s">
        <v>2</v>
      </c>
      <c r="H4" s="24"/>
      <c r="I4" s="25"/>
      <c r="J4" s="23" t="s">
        <v>3</v>
      </c>
      <c r="K4" s="25"/>
    </row>
    <row r="5" spans="1:11" ht="12" customHeight="1">
      <c r="A5" s="4"/>
      <c r="B5" s="6"/>
      <c r="C5" s="22" t="s">
        <v>91</v>
      </c>
      <c r="D5" s="22" t="s">
        <v>1</v>
      </c>
      <c r="E5" s="22" t="s">
        <v>8</v>
      </c>
      <c r="F5" s="22" t="s">
        <v>9</v>
      </c>
      <c r="G5" s="22" t="s">
        <v>1</v>
      </c>
      <c r="H5" s="22" t="s">
        <v>8</v>
      </c>
      <c r="I5" s="22" t="s">
        <v>9</v>
      </c>
      <c r="J5" s="22" t="s">
        <v>1</v>
      </c>
      <c r="K5" s="22" t="s">
        <v>10</v>
      </c>
    </row>
    <row r="6" spans="1:11" ht="12" customHeight="1">
      <c r="A6" s="4"/>
      <c r="B6" s="15" t="s">
        <v>11</v>
      </c>
      <c r="C6" s="7">
        <f aca="true" t="shared" si="0" ref="C6:C81">J6+K6</f>
        <v>4641600</v>
      </c>
      <c r="D6" s="7">
        <v>3785700</v>
      </c>
      <c r="E6" s="7"/>
      <c r="F6" s="7">
        <f>SUM(D6:E6)</f>
        <v>3785700</v>
      </c>
      <c r="G6" s="7">
        <v>468200</v>
      </c>
      <c r="H6" s="7">
        <v>387700</v>
      </c>
      <c r="I6" s="7">
        <f>SUM(G6:H6)</f>
        <v>855900</v>
      </c>
      <c r="J6" s="7">
        <f>D6+G6</f>
        <v>4253900</v>
      </c>
      <c r="K6" s="7">
        <f>E6+H6</f>
        <v>387700</v>
      </c>
    </row>
    <row r="7" spans="1:11" ht="12" customHeight="1">
      <c r="A7" s="4"/>
      <c r="B7" s="15" t="s">
        <v>12</v>
      </c>
      <c r="C7" s="7">
        <f t="shared" si="0"/>
        <v>4031600</v>
      </c>
      <c r="D7" s="7">
        <v>2293500</v>
      </c>
      <c r="E7" s="7">
        <v>3100</v>
      </c>
      <c r="F7" s="7">
        <f aca="true" t="shared" si="1" ref="F7:F70">SUM(D7:E7)</f>
        <v>2296600</v>
      </c>
      <c r="G7" s="7">
        <v>1734500</v>
      </c>
      <c r="H7" s="7">
        <v>500</v>
      </c>
      <c r="I7" s="7">
        <f aca="true" t="shared" si="2" ref="I7:I70">SUM(G7:H7)</f>
        <v>1735000</v>
      </c>
      <c r="J7" s="7">
        <f aca="true" t="shared" si="3" ref="J7:J70">D7+G7</f>
        <v>4028000</v>
      </c>
      <c r="K7" s="7">
        <f aca="true" t="shared" si="4" ref="K7:K70">E7+H7</f>
        <v>3600</v>
      </c>
    </row>
    <row r="8" spans="1:11" ht="12" customHeight="1">
      <c r="A8" s="4"/>
      <c r="B8" s="15" t="s">
        <v>13</v>
      </c>
      <c r="C8" s="7">
        <f t="shared" si="0"/>
        <v>1938700</v>
      </c>
      <c r="D8" s="7">
        <v>1316500</v>
      </c>
      <c r="E8" s="7">
        <v>9500</v>
      </c>
      <c r="F8" s="7">
        <f t="shared" si="1"/>
        <v>1326000</v>
      </c>
      <c r="G8" s="7">
        <v>487000</v>
      </c>
      <c r="H8" s="7">
        <v>125700</v>
      </c>
      <c r="I8" s="7">
        <f t="shared" si="2"/>
        <v>612700</v>
      </c>
      <c r="J8" s="7">
        <f t="shared" si="3"/>
        <v>1803500</v>
      </c>
      <c r="K8" s="7">
        <f t="shared" si="4"/>
        <v>135200</v>
      </c>
    </row>
    <row r="9" spans="1:11" ht="12" customHeight="1">
      <c r="A9" s="4"/>
      <c r="B9" s="15" t="s">
        <v>14</v>
      </c>
      <c r="C9" s="7">
        <f t="shared" si="0"/>
        <v>2514800</v>
      </c>
      <c r="D9" s="7">
        <v>1674900</v>
      </c>
      <c r="E9" s="7"/>
      <c r="F9" s="7">
        <f t="shared" si="1"/>
        <v>1674900</v>
      </c>
      <c r="G9" s="7">
        <v>838200</v>
      </c>
      <c r="H9" s="7">
        <v>1700</v>
      </c>
      <c r="I9" s="7">
        <f t="shared" si="2"/>
        <v>839900</v>
      </c>
      <c r="J9" s="7">
        <f t="shared" si="3"/>
        <v>2513100</v>
      </c>
      <c r="K9" s="7">
        <f t="shared" si="4"/>
        <v>1700</v>
      </c>
    </row>
    <row r="10" spans="1:11" ht="12" customHeight="1">
      <c r="A10" s="4"/>
      <c r="B10" s="15" t="s">
        <v>15</v>
      </c>
      <c r="C10" s="7">
        <f t="shared" si="0"/>
        <v>3186000</v>
      </c>
      <c r="D10" s="7">
        <v>2028600</v>
      </c>
      <c r="E10" s="7"/>
      <c r="F10" s="7">
        <f t="shared" si="1"/>
        <v>2028600</v>
      </c>
      <c r="G10" s="7">
        <v>1132000</v>
      </c>
      <c r="H10" s="7">
        <v>25400</v>
      </c>
      <c r="I10" s="7">
        <f t="shared" si="2"/>
        <v>1157400</v>
      </c>
      <c r="J10" s="7">
        <f t="shared" si="3"/>
        <v>3160600</v>
      </c>
      <c r="K10" s="7">
        <f t="shared" si="4"/>
        <v>25400</v>
      </c>
    </row>
    <row r="11" spans="1:11" ht="12" customHeight="1">
      <c r="A11" s="4"/>
      <c r="B11" s="15" t="s">
        <v>16</v>
      </c>
      <c r="C11" s="7">
        <f t="shared" si="0"/>
        <v>1181800</v>
      </c>
      <c r="D11" s="7">
        <v>468000</v>
      </c>
      <c r="E11" s="7">
        <v>4700</v>
      </c>
      <c r="F11" s="7">
        <f t="shared" si="1"/>
        <v>472700</v>
      </c>
      <c r="G11" s="7">
        <v>694900</v>
      </c>
      <c r="H11" s="7">
        <v>14200</v>
      </c>
      <c r="I11" s="7">
        <f t="shared" si="2"/>
        <v>709100</v>
      </c>
      <c r="J11" s="7">
        <f t="shared" si="3"/>
        <v>1162900</v>
      </c>
      <c r="K11" s="7">
        <f t="shared" si="4"/>
        <v>18900</v>
      </c>
    </row>
    <row r="12" spans="1:11" ht="12" customHeight="1">
      <c r="A12" s="4"/>
      <c r="B12" s="15" t="s">
        <v>17</v>
      </c>
      <c r="C12" s="7">
        <f t="shared" si="0"/>
        <v>1793900</v>
      </c>
      <c r="D12" s="7">
        <v>868600</v>
      </c>
      <c r="E12" s="7"/>
      <c r="F12" s="7">
        <f t="shared" si="1"/>
        <v>868600</v>
      </c>
      <c r="G12" s="7">
        <v>901300</v>
      </c>
      <c r="H12" s="7">
        <v>24000</v>
      </c>
      <c r="I12" s="7">
        <f t="shared" si="2"/>
        <v>925300</v>
      </c>
      <c r="J12" s="7">
        <f t="shared" si="3"/>
        <v>1769900</v>
      </c>
      <c r="K12" s="7">
        <f t="shared" si="4"/>
        <v>24000</v>
      </c>
    </row>
    <row r="13" spans="1:11" ht="12" customHeight="1">
      <c r="A13" s="4"/>
      <c r="B13" s="15" t="s">
        <v>18</v>
      </c>
      <c r="C13" s="7">
        <f t="shared" si="0"/>
        <v>1103600</v>
      </c>
      <c r="D13" s="7">
        <v>797400</v>
      </c>
      <c r="E13" s="7"/>
      <c r="F13" s="7">
        <f t="shared" si="1"/>
        <v>797400</v>
      </c>
      <c r="G13" s="7">
        <v>306200</v>
      </c>
      <c r="H13" s="7"/>
      <c r="I13" s="7">
        <f t="shared" si="2"/>
        <v>306200</v>
      </c>
      <c r="J13" s="7">
        <f t="shared" si="3"/>
        <v>1103600</v>
      </c>
      <c r="K13" s="7"/>
    </row>
    <row r="14" spans="1:11" ht="12" customHeight="1">
      <c r="A14" s="4"/>
      <c r="B14" s="15" t="s">
        <v>19</v>
      </c>
      <c r="C14" s="7">
        <f t="shared" si="0"/>
        <v>326000</v>
      </c>
      <c r="D14" s="7">
        <v>204000</v>
      </c>
      <c r="E14" s="7">
        <v>23900</v>
      </c>
      <c r="F14" s="7">
        <f t="shared" si="1"/>
        <v>227900</v>
      </c>
      <c r="G14" s="7">
        <v>86400</v>
      </c>
      <c r="H14" s="7">
        <v>11700</v>
      </c>
      <c r="I14" s="7">
        <f t="shared" si="2"/>
        <v>98100</v>
      </c>
      <c r="J14" s="7">
        <f t="shared" si="3"/>
        <v>290400</v>
      </c>
      <c r="K14" s="7">
        <f t="shared" si="4"/>
        <v>35600</v>
      </c>
    </row>
    <row r="15" spans="1:11" ht="12" customHeight="1">
      <c r="A15" s="4"/>
      <c r="B15" s="15" t="s">
        <v>20</v>
      </c>
      <c r="C15" s="7">
        <f t="shared" si="0"/>
        <v>872300</v>
      </c>
      <c r="D15" s="7">
        <v>376900</v>
      </c>
      <c r="E15" s="7">
        <v>2000</v>
      </c>
      <c r="F15" s="7">
        <f t="shared" si="1"/>
        <v>378900</v>
      </c>
      <c r="G15" s="7">
        <v>394500</v>
      </c>
      <c r="H15" s="7">
        <v>98900</v>
      </c>
      <c r="I15" s="7">
        <f t="shared" si="2"/>
        <v>493400</v>
      </c>
      <c r="J15" s="7">
        <f t="shared" si="3"/>
        <v>771400</v>
      </c>
      <c r="K15" s="7">
        <f t="shared" si="4"/>
        <v>100900</v>
      </c>
    </row>
    <row r="16" spans="1:11" ht="12" customHeight="1" thickBot="1">
      <c r="A16" s="4"/>
      <c r="B16" s="16" t="s">
        <v>21</v>
      </c>
      <c r="C16" s="8">
        <f t="shared" si="0"/>
        <v>561400</v>
      </c>
      <c r="D16" s="8">
        <v>221500</v>
      </c>
      <c r="E16" s="8">
        <v>46000</v>
      </c>
      <c r="F16" s="8">
        <f t="shared" si="1"/>
        <v>267500</v>
      </c>
      <c r="G16" s="8">
        <v>118900</v>
      </c>
      <c r="H16" s="8">
        <v>175000</v>
      </c>
      <c r="I16" s="8">
        <f t="shared" si="2"/>
        <v>293900</v>
      </c>
      <c r="J16" s="8">
        <f t="shared" si="3"/>
        <v>340400</v>
      </c>
      <c r="K16" s="8">
        <f t="shared" si="4"/>
        <v>221000</v>
      </c>
    </row>
    <row r="17" spans="1:14" ht="12" customHeight="1" thickBot="1" thickTop="1">
      <c r="A17" s="4"/>
      <c r="B17" s="17" t="s">
        <v>22</v>
      </c>
      <c r="C17" s="9">
        <f t="shared" si="0"/>
        <v>22151700</v>
      </c>
      <c r="D17" s="9">
        <f>SUM(D6:D16)</f>
        <v>14035600</v>
      </c>
      <c r="E17" s="9">
        <f>SUM(E6:E16)</f>
        <v>89200</v>
      </c>
      <c r="F17" s="9">
        <f t="shared" si="1"/>
        <v>14124800</v>
      </c>
      <c r="G17" s="9">
        <f>SUM(G6:G16)</f>
        <v>7162100</v>
      </c>
      <c r="H17" s="9">
        <f>SUM(H6:H16)</f>
        <v>864800</v>
      </c>
      <c r="I17" s="9">
        <f t="shared" si="2"/>
        <v>8026900</v>
      </c>
      <c r="J17" s="9">
        <f t="shared" si="3"/>
        <v>21197700</v>
      </c>
      <c r="K17" s="9">
        <f t="shared" si="4"/>
        <v>954000</v>
      </c>
      <c r="N17" s="2"/>
    </row>
    <row r="18" spans="1:11" ht="12" customHeight="1">
      <c r="A18" s="4"/>
      <c r="B18" s="18" t="s">
        <v>92</v>
      </c>
      <c r="C18" s="10">
        <f t="shared" si="0"/>
        <v>10000</v>
      </c>
      <c r="D18" s="10">
        <v>7000</v>
      </c>
      <c r="E18" s="10"/>
      <c r="F18" s="10">
        <f t="shared" si="1"/>
        <v>7000</v>
      </c>
      <c r="G18" s="10">
        <v>3000</v>
      </c>
      <c r="H18" s="10"/>
      <c r="I18" s="10">
        <f t="shared" si="2"/>
        <v>3000</v>
      </c>
      <c r="J18" s="10">
        <f t="shared" si="3"/>
        <v>10000</v>
      </c>
      <c r="K18" s="10"/>
    </row>
    <row r="19" spans="1:11" ht="12" customHeight="1">
      <c r="A19" s="4"/>
      <c r="B19" s="15" t="s">
        <v>23</v>
      </c>
      <c r="C19" s="7">
        <f t="shared" si="0"/>
        <v>884700</v>
      </c>
      <c r="D19" s="7">
        <v>801000</v>
      </c>
      <c r="E19" s="7">
        <v>8000</v>
      </c>
      <c r="F19" s="7">
        <f t="shared" si="1"/>
        <v>809000</v>
      </c>
      <c r="G19" s="7">
        <v>71900</v>
      </c>
      <c r="H19" s="7">
        <v>3800</v>
      </c>
      <c r="I19" s="7">
        <f t="shared" si="2"/>
        <v>75700</v>
      </c>
      <c r="J19" s="7">
        <f t="shared" si="3"/>
        <v>872900</v>
      </c>
      <c r="K19" s="7">
        <f t="shared" si="4"/>
        <v>11800</v>
      </c>
    </row>
    <row r="20" spans="1:11" ht="12" customHeight="1">
      <c r="A20" s="4"/>
      <c r="B20" s="15" t="s">
        <v>24</v>
      </c>
      <c r="C20" s="7">
        <f t="shared" si="0"/>
        <v>670500</v>
      </c>
      <c r="D20" s="7">
        <v>375500</v>
      </c>
      <c r="E20" s="7">
        <v>93900</v>
      </c>
      <c r="F20" s="7">
        <f t="shared" si="1"/>
        <v>469400</v>
      </c>
      <c r="G20" s="7">
        <v>140800</v>
      </c>
      <c r="H20" s="7">
        <v>60300</v>
      </c>
      <c r="I20" s="7">
        <f t="shared" si="2"/>
        <v>201100</v>
      </c>
      <c r="J20" s="7">
        <f t="shared" si="3"/>
        <v>516300</v>
      </c>
      <c r="K20" s="7">
        <f t="shared" si="4"/>
        <v>154200</v>
      </c>
    </row>
    <row r="21" spans="1:11" ht="12" customHeight="1">
      <c r="A21" s="4"/>
      <c r="B21" s="15" t="s">
        <v>25</v>
      </c>
      <c r="C21" s="7">
        <f t="shared" si="0"/>
        <v>337700</v>
      </c>
      <c r="D21" s="7">
        <v>252500</v>
      </c>
      <c r="E21" s="7">
        <v>800</v>
      </c>
      <c r="F21" s="7">
        <f t="shared" si="1"/>
        <v>253300</v>
      </c>
      <c r="G21" s="7">
        <v>77200</v>
      </c>
      <c r="H21" s="7">
        <v>7200</v>
      </c>
      <c r="I21" s="7">
        <f t="shared" si="2"/>
        <v>84400</v>
      </c>
      <c r="J21" s="7">
        <f t="shared" si="3"/>
        <v>329700</v>
      </c>
      <c r="K21" s="7">
        <f t="shared" si="4"/>
        <v>8000</v>
      </c>
    </row>
    <row r="22" spans="1:11" ht="12" customHeight="1">
      <c r="A22" s="4"/>
      <c r="B22" s="15" t="s">
        <v>26</v>
      </c>
      <c r="C22" s="7">
        <f t="shared" si="0"/>
        <v>1147300</v>
      </c>
      <c r="D22" s="7">
        <v>510200</v>
      </c>
      <c r="E22" s="7">
        <v>18300</v>
      </c>
      <c r="F22" s="7">
        <f t="shared" si="1"/>
        <v>528500</v>
      </c>
      <c r="G22" s="7">
        <v>590700</v>
      </c>
      <c r="H22" s="7">
        <v>28100</v>
      </c>
      <c r="I22" s="7">
        <f t="shared" si="2"/>
        <v>618800</v>
      </c>
      <c r="J22" s="7">
        <f t="shared" si="3"/>
        <v>1100900</v>
      </c>
      <c r="K22" s="7">
        <f t="shared" si="4"/>
        <v>46400</v>
      </c>
    </row>
    <row r="23" spans="1:11" ht="12" customHeight="1">
      <c r="A23" s="4"/>
      <c r="B23" s="15" t="s">
        <v>27</v>
      </c>
      <c r="C23" s="7">
        <f t="shared" si="0"/>
        <v>176000</v>
      </c>
      <c r="D23" s="7">
        <v>156300</v>
      </c>
      <c r="E23" s="7"/>
      <c r="F23" s="7">
        <f t="shared" si="1"/>
        <v>156300</v>
      </c>
      <c r="G23" s="7">
        <v>19700</v>
      </c>
      <c r="H23" s="7"/>
      <c r="I23" s="7">
        <f t="shared" si="2"/>
        <v>19700</v>
      </c>
      <c r="J23" s="7">
        <f t="shared" si="3"/>
        <v>176000</v>
      </c>
      <c r="K23" s="7"/>
    </row>
    <row r="24" spans="1:11" ht="12" customHeight="1">
      <c r="A24" s="4"/>
      <c r="B24" s="15" t="s">
        <v>28</v>
      </c>
      <c r="C24" s="7">
        <f t="shared" si="0"/>
        <v>380900</v>
      </c>
      <c r="D24" s="7">
        <v>300500</v>
      </c>
      <c r="E24" s="7">
        <v>200</v>
      </c>
      <c r="F24" s="7">
        <f t="shared" si="1"/>
        <v>300700</v>
      </c>
      <c r="G24" s="7">
        <v>79600</v>
      </c>
      <c r="H24" s="7">
        <v>600</v>
      </c>
      <c r="I24" s="7">
        <f t="shared" si="2"/>
        <v>80200</v>
      </c>
      <c r="J24" s="7">
        <f t="shared" si="3"/>
        <v>380100</v>
      </c>
      <c r="K24" s="7">
        <f t="shared" si="4"/>
        <v>800</v>
      </c>
    </row>
    <row r="25" spans="1:11" ht="12" customHeight="1">
      <c r="A25" s="4"/>
      <c r="B25" s="15" t="s">
        <v>29</v>
      </c>
      <c r="C25" s="7">
        <f t="shared" si="0"/>
        <v>200300</v>
      </c>
      <c r="D25" s="7">
        <v>125300</v>
      </c>
      <c r="E25" s="7">
        <v>5700</v>
      </c>
      <c r="F25" s="7">
        <f t="shared" si="1"/>
        <v>131000</v>
      </c>
      <c r="G25" s="7">
        <v>59100</v>
      </c>
      <c r="H25" s="7">
        <v>10200</v>
      </c>
      <c r="I25" s="7">
        <f t="shared" si="2"/>
        <v>69300</v>
      </c>
      <c r="J25" s="7">
        <f t="shared" si="3"/>
        <v>184400</v>
      </c>
      <c r="K25" s="7">
        <f t="shared" si="4"/>
        <v>15900</v>
      </c>
    </row>
    <row r="26" spans="1:11" ht="12" customHeight="1" thickBot="1">
      <c r="A26" s="4"/>
      <c r="B26" s="16" t="s">
        <v>30</v>
      </c>
      <c r="C26" s="8">
        <f t="shared" si="0"/>
        <v>1924300</v>
      </c>
      <c r="D26" s="8">
        <v>699600</v>
      </c>
      <c r="E26" s="8">
        <v>15300</v>
      </c>
      <c r="F26" s="8">
        <f t="shared" si="1"/>
        <v>714900</v>
      </c>
      <c r="G26" s="8">
        <v>1196100</v>
      </c>
      <c r="H26" s="8">
        <v>13300</v>
      </c>
      <c r="I26" s="8">
        <f t="shared" si="2"/>
        <v>1209400</v>
      </c>
      <c r="J26" s="8">
        <f t="shared" si="3"/>
        <v>1895700</v>
      </c>
      <c r="K26" s="8">
        <f t="shared" si="4"/>
        <v>28600</v>
      </c>
    </row>
    <row r="27" spans="1:11" ht="12" customHeight="1" thickBot="1" thickTop="1">
      <c r="A27" s="4"/>
      <c r="B27" s="17" t="s">
        <v>31</v>
      </c>
      <c r="C27" s="9">
        <f t="shared" si="0"/>
        <v>5731700</v>
      </c>
      <c r="D27" s="9">
        <f>SUM(D18:D26)</f>
        <v>3227900</v>
      </c>
      <c r="E27" s="9">
        <f>SUM(E18:E26)</f>
        <v>142200</v>
      </c>
      <c r="F27" s="9">
        <f t="shared" si="1"/>
        <v>3370100</v>
      </c>
      <c r="G27" s="9">
        <f>SUM(G18:G26)</f>
        <v>2238100</v>
      </c>
      <c r="H27" s="9">
        <f>SUM(H18:H26)</f>
        <v>123500</v>
      </c>
      <c r="I27" s="9">
        <f t="shared" si="2"/>
        <v>2361600</v>
      </c>
      <c r="J27" s="9">
        <f t="shared" si="3"/>
        <v>5466000</v>
      </c>
      <c r="K27" s="9">
        <f t="shared" si="4"/>
        <v>265700</v>
      </c>
    </row>
    <row r="28" spans="1:11" ht="12" customHeight="1">
      <c r="A28" s="4"/>
      <c r="B28" s="18" t="s">
        <v>32</v>
      </c>
      <c r="C28" s="10">
        <f t="shared" si="0"/>
        <v>1021400</v>
      </c>
      <c r="D28" s="10">
        <v>365400</v>
      </c>
      <c r="E28" s="10">
        <v>43200</v>
      </c>
      <c r="F28" s="10">
        <f t="shared" si="1"/>
        <v>408600</v>
      </c>
      <c r="G28" s="10">
        <v>548100</v>
      </c>
      <c r="H28" s="10">
        <v>64700</v>
      </c>
      <c r="I28" s="10">
        <f t="shared" si="2"/>
        <v>612800</v>
      </c>
      <c r="J28" s="10">
        <f t="shared" si="3"/>
        <v>913500</v>
      </c>
      <c r="K28" s="10">
        <f t="shared" si="4"/>
        <v>107900</v>
      </c>
    </row>
    <row r="29" spans="1:11" ht="12" customHeight="1">
      <c r="A29" s="4"/>
      <c r="B29" s="15" t="s">
        <v>33</v>
      </c>
      <c r="C29" s="7">
        <f t="shared" si="0"/>
        <v>262800</v>
      </c>
      <c r="D29" s="7">
        <v>161500</v>
      </c>
      <c r="E29" s="7">
        <v>27800</v>
      </c>
      <c r="F29" s="7">
        <f t="shared" si="1"/>
        <v>189300</v>
      </c>
      <c r="G29" s="7">
        <v>56200</v>
      </c>
      <c r="H29" s="7">
        <v>17300</v>
      </c>
      <c r="I29" s="7">
        <f t="shared" si="2"/>
        <v>73500</v>
      </c>
      <c r="J29" s="7">
        <f t="shared" si="3"/>
        <v>217700</v>
      </c>
      <c r="K29" s="7">
        <f t="shared" si="4"/>
        <v>45100</v>
      </c>
    </row>
    <row r="30" spans="1:11" ht="12" customHeight="1">
      <c r="A30" s="4"/>
      <c r="B30" s="15" t="s">
        <v>34</v>
      </c>
      <c r="C30" s="7">
        <f t="shared" si="0"/>
        <v>170200</v>
      </c>
      <c r="D30" s="7">
        <v>111000</v>
      </c>
      <c r="E30" s="7"/>
      <c r="F30" s="7">
        <f t="shared" si="1"/>
        <v>111000</v>
      </c>
      <c r="G30" s="7">
        <v>59200</v>
      </c>
      <c r="H30" s="7"/>
      <c r="I30" s="7">
        <f t="shared" si="2"/>
        <v>59200</v>
      </c>
      <c r="J30" s="7">
        <f t="shared" si="3"/>
        <v>170200</v>
      </c>
      <c r="K30" s="7"/>
    </row>
    <row r="31" spans="1:11" ht="12" customHeight="1" thickBot="1">
      <c r="A31" s="4"/>
      <c r="B31" s="16" t="s">
        <v>35</v>
      </c>
      <c r="C31" s="8">
        <f t="shared" si="0"/>
        <v>491300</v>
      </c>
      <c r="D31" s="8">
        <v>334200</v>
      </c>
      <c r="E31" s="8"/>
      <c r="F31" s="8">
        <f t="shared" si="1"/>
        <v>334200</v>
      </c>
      <c r="G31" s="8">
        <v>157100</v>
      </c>
      <c r="H31" s="8"/>
      <c r="I31" s="8">
        <f t="shared" si="2"/>
        <v>157100</v>
      </c>
      <c r="J31" s="8">
        <f t="shared" si="3"/>
        <v>491300</v>
      </c>
      <c r="K31" s="8"/>
    </row>
    <row r="32" spans="1:11" ht="12" customHeight="1" thickBot="1" thickTop="1">
      <c r="A32" s="4"/>
      <c r="B32" s="17" t="s">
        <v>36</v>
      </c>
      <c r="C32" s="9">
        <f t="shared" si="0"/>
        <v>1945700</v>
      </c>
      <c r="D32" s="9">
        <f>SUM(D28:D31)</f>
        <v>972100</v>
      </c>
      <c r="E32" s="9">
        <f>SUM(E28:E31)</f>
        <v>71000</v>
      </c>
      <c r="F32" s="9">
        <f t="shared" si="1"/>
        <v>1043100</v>
      </c>
      <c r="G32" s="9">
        <f>SUM(G28:G31)</f>
        <v>820600</v>
      </c>
      <c r="H32" s="9">
        <f>SUM(H28:H31)</f>
        <v>82000</v>
      </c>
      <c r="I32" s="9">
        <f t="shared" si="2"/>
        <v>902600</v>
      </c>
      <c r="J32" s="9">
        <f t="shared" si="3"/>
        <v>1792700</v>
      </c>
      <c r="K32" s="9">
        <f t="shared" si="4"/>
        <v>153000</v>
      </c>
    </row>
    <row r="33" spans="1:11" ht="12" customHeight="1">
      <c r="A33" s="4"/>
      <c r="B33" s="18" t="s">
        <v>37</v>
      </c>
      <c r="C33" s="10">
        <f t="shared" si="0"/>
        <v>198400</v>
      </c>
      <c r="D33" s="10">
        <v>169100</v>
      </c>
      <c r="E33" s="10"/>
      <c r="F33" s="10">
        <f t="shared" si="1"/>
        <v>169100</v>
      </c>
      <c r="G33" s="10">
        <v>29300</v>
      </c>
      <c r="H33" s="10"/>
      <c r="I33" s="10">
        <f t="shared" si="2"/>
        <v>29300</v>
      </c>
      <c r="J33" s="10">
        <f t="shared" si="3"/>
        <v>198400</v>
      </c>
      <c r="K33" s="10"/>
    </row>
    <row r="34" spans="1:11" ht="12" customHeight="1">
      <c r="A34" s="4"/>
      <c r="B34" s="15" t="s">
        <v>4</v>
      </c>
      <c r="C34" s="7">
        <f t="shared" si="0"/>
        <v>262900</v>
      </c>
      <c r="D34" s="7">
        <v>159300</v>
      </c>
      <c r="E34" s="7">
        <v>20300</v>
      </c>
      <c r="F34" s="7">
        <f t="shared" si="1"/>
        <v>179600</v>
      </c>
      <c r="G34" s="7">
        <v>68300</v>
      </c>
      <c r="H34" s="7">
        <v>15000</v>
      </c>
      <c r="I34" s="7">
        <f t="shared" si="2"/>
        <v>83300</v>
      </c>
      <c r="J34" s="7">
        <f t="shared" si="3"/>
        <v>227600</v>
      </c>
      <c r="K34" s="7">
        <f t="shared" si="4"/>
        <v>35300</v>
      </c>
    </row>
    <row r="35" spans="1:11" ht="12" customHeight="1">
      <c r="A35" s="4"/>
      <c r="B35" s="15" t="s">
        <v>38</v>
      </c>
      <c r="C35" s="7">
        <f t="shared" si="0"/>
        <v>2110300</v>
      </c>
      <c r="D35" s="7">
        <v>299500</v>
      </c>
      <c r="E35" s="7">
        <v>627900</v>
      </c>
      <c r="F35" s="7">
        <f t="shared" si="1"/>
        <v>927400</v>
      </c>
      <c r="G35" s="7">
        <v>415500</v>
      </c>
      <c r="H35" s="7">
        <v>767400</v>
      </c>
      <c r="I35" s="7">
        <f t="shared" si="2"/>
        <v>1182900</v>
      </c>
      <c r="J35" s="7">
        <f t="shared" si="3"/>
        <v>715000</v>
      </c>
      <c r="K35" s="7">
        <f t="shared" si="4"/>
        <v>1395300</v>
      </c>
    </row>
    <row r="36" spans="1:11" ht="12" customHeight="1">
      <c r="A36" s="4"/>
      <c r="B36" s="15" t="s">
        <v>5</v>
      </c>
      <c r="C36" s="7">
        <f t="shared" si="0"/>
        <v>745200</v>
      </c>
      <c r="D36" s="7">
        <v>596200</v>
      </c>
      <c r="E36" s="7"/>
      <c r="F36" s="7">
        <f t="shared" si="1"/>
        <v>596200</v>
      </c>
      <c r="G36" s="7">
        <v>149000</v>
      </c>
      <c r="H36" s="7"/>
      <c r="I36" s="7">
        <f t="shared" si="2"/>
        <v>149000</v>
      </c>
      <c r="J36" s="7">
        <f t="shared" si="3"/>
        <v>745200</v>
      </c>
      <c r="K36" s="7"/>
    </row>
    <row r="37" spans="1:11" ht="12" customHeight="1" thickBot="1">
      <c r="A37" s="4"/>
      <c r="B37" s="16" t="s">
        <v>6</v>
      </c>
      <c r="C37" s="8">
        <f t="shared" si="0"/>
        <v>243200</v>
      </c>
      <c r="D37" s="8">
        <v>221100</v>
      </c>
      <c r="E37" s="8"/>
      <c r="F37" s="8">
        <f t="shared" si="1"/>
        <v>221100</v>
      </c>
      <c r="G37" s="8">
        <v>22100</v>
      </c>
      <c r="H37" s="8"/>
      <c r="I37" s="8">
        <f t="shared" si="2"/>
        <v>22100</v>
      </c>
      <c r="J37" s="8">
        <f t="shared" si="3"/>
        <v>243200</v>
      </c>
      <c r="K37" s="8"/>
    </row>
    <row r="38" spans="1:11" ht="12" customHeight="1" thickBot="1" thickTop="1">
      <c r="A38" s="4"/>
      <c r="B38" s="17" t="s">
        <v>39</v>
      </c>
      <c r="C38" s="9">
        <f t="shared" si="0"/>
        <v>3560000</v>
      </c>
      <c r="D38" s="9">
        <f>SUM(D33:D37)</f>
        <v>1445200</v>
      </c>
      <c r="E38" s="9">
        <f>SUM(E33:E37)</f>
        <v>648200</v>
      </c>
      <c r="F38" s="9">
        <f t="shared" si="1"/>
        <v>2093400</v>
      </c>
      <c r="G38" s="9">
        <f>SUM(G33:G37)</f>
        <v>684200</v>
      </c>
      <c r="H38" s="9">
        <f>SUM(H33:H37)</f>
        <v>782400</v>
      </c>
      <c r="I38" s="9">
        <f t="shared" si="2"/>
        <v>1466600</v>
      </c>
      <c r="J38" s="9">
        <f t="shared" si="3"/>
        <v>2129400</v>
      </c>
      <c r="K38" s="9">
        <f t="shared" si="4"/>
        <v>1430600</v>
      </c>
    </row>
    <row r="39" spans="1:11" ht="12" customHeight="1">
      <c r="A39" s="4"/>
      <c r="B39" s="18" t="s">
        <v>40</v>
      </c>
      <c r="C39" s="10">
        <f t="shared" si="0"/>
        <v>32000</v>
      </c>
      <c r="D39" s="10">
        <v>22000</v>
      </c>
      <c r="E39" s="10">
        <v>400</v>
      </c>
      <c r="F39" s="10">
        <f t="shared" si="1"/>
        <v>22400</v>
      </c>
      <c r="G39" s="10">
        <v>9500</v>
      </c>
      <c r="H39" s="10">
        <v>100</v>
      </c>
      <c r="I39" s="10">
        <f t="shared" si="2"/>
        <v>9600</v>
      </c>
      <c r="J39" s="10">
        <f t="shared" si="3"/>
        <v>31500</v>
      </c>
      <c r="K39" s="10">
        <f t="shared" si="4"/>
        <v>500</v>
      </c>
    </row>
    <row r="40" spans="1:11" ht="12" customHeight="1">
      <c r="A40" s="4"/>
      <c r="B40" s="15" t="s">
        <v>41</v>
      </c>
      <c r="C40" s="7">
        <f t="shared" si="0"/>
        <v>698900</v>
      </c>
      <c r="D40" s="7">
        <v>201700</v>
      </c>
      <c r="E40" s="7">
        <v>8000</v>
      </c>
      <c r="F40" s="7">
        <f t="shared" si="1"/>
        <v>209700</v>
      </c>
      <c r="G40" s="7">
        <v>470600</v>
      </c>
      <c r="H40" s="7">
        <v>18600</v>
      </c>
      <c r="I40" s="7">
        <f t="shared" si="2"/>
        <v>489200</v>
      </c>
      <c r="J40" s="7">
        <f t="shared" si="3"/>
        <v>672300</v>
      </c>
      <c r="K40" s="7">
        <f t="shared" si="4"/>
        <v>26600</v>
      </c>
    </row>
    <row r="41" spans="1:11" ht="12" customHeight="1">
      <c r="A41" s="4"/>
      <c r="B41" s="15" t="s">
        <v>42</v>
      </c>
      <c r="C41" s="7">
        <f t="shared" si="0"/>
        <v>89600</v>
      </c>
      <c r="D41" s="7">
        <v>47700</v>
      </c>
      <c r="E41" s="7">
        <v>5200</v>
      </c>
      <c r="F41" s="7">
        <f t="shared" si="1"/>
        <v>52900</v>
      </c>
      <c r="G41" s="7">
        <v>26400</v>
      </c>
      <c r="H41" s="7">
        <v>10300</v>
      </c>
      <c r="I41" s="7">
        <f t="shared" si="2"/>
        <v>36700</v>
      </c>
      <c r="J41" s="7">
        <f t="shared" si="3"/>
        <v>74100</v>
      </c>
      <c r="K41" s="7">
        <f t="shared" si="4"/>
        <v>15500</v>
      </c>
    </row>
    <row r="42" spans="1:11" ht="12" customHeight="1">
      <c r="A42" s="4"/>
      <c r="B42" s="15" t="s">
        <v>43</v>
      </c>
      <c r="C42" s="7">
        <f t="shared" si="0"/>
        <v>88600</v>
      </c>
      <c r="D42" s="7">
        <v>23800</v>
      </c>
      <c r="E42" s="7">
        <v>11700</v>
      </c>
      <c r="F42" s="7">
        <f t="shared" si="1"/>
        <v>35500</v>
      </c>
      <c r="G42" s="7">
        <v>38200</v>
      </c>
      <c r="H42" s="7">
        <v>14900</v>
      </c>
      <c r="I42" s="7">
        <f t="shared" si="2"/>
        <v>53100</v>
      </c>
      <c r="J42" s="7">
        <f t="shared" si="3"/>
        <v>62000</v>
      </c>
      <c r="K42" s="7">
        <f t="shared" si="4"/>
        <v>26600</v>
      </c>
    </row>
    <row r="43" spans="1:11" ht="12" customHeight="1">
      <c r="A43" s="4"/>
      <c r="B43" s="15" t="s">
        <v>44</v>
      </c>
      <c r="C43" s="7">
        <f t="shared" si="0"/>
        <v>73600</v>
      </c>
      <c r="D43" s="7">
        <v>31100</v>
      </c>
      <c r="E43" s="7">
        <v>1100</v>
      </c>
      <c r="F43" s="7">
        <f t="shared" si="1"/>
        <v>32200</v>
      </c>
      <c r="G43" s="7">
        <v>39100</v>
      </c>
      <c r="H43" s="7">
        <v>2300</v>
      </c>
      <c r="I43" s="7">
        <f t="shared" si="2"/>
        <v>41400</v>
      </c>
      <c r="J43" s="7">
        <f t="shared" si="3"/>
        <v>70200</v>
      </c>
      <c r="K43" s="7">
        <f t="shared" si="4"/>
        <v>3400</v>
      </c>
    </row>
    <row r="44" spans="1:11" ht="12" customHeight="1" thickBot="1">
      <c r="A44" s="4"/>
      <c r="B44" s="16" t="s">
        <v>45</v>
      </c>
      <c r="C44" s="8">
        <f t="shared" si="0"/>
        <v>207800</v>
      </c>
      <c r="D44" s="8">
        <v>97100</v>
      </c>
      <c r="E44" s="8">
        <v>27600</v>
      </c>
      <c r="F44" s="8">
        <f t="shared" si="1"/>
        <v>124700</v>
      </c>
      <c r="G44" s="8">
        <v>64700</v>
      </c>
      <c r="H44" s="8">
        <v>18400</v>
      </c>
      <c r="I44" s="8">
        <f t="shared" si="2"/>
        <v>83100</v>
      </c>
      <c r="J44" s="8">
        <f t="shared" si="3"/>
        <v>161800</v>
      </c>
      <c r="K44" s="8">
        <f t="shared" si="4"/>
        <v>46000</v>
      </c>
    </row>
    <row r="45" spans="1:11" ht="12" customHeight="1" thickBot="1" thickTop="1">
      <c r="A45" s="4"/>
      <c r="B45" s="17" t="s">
        <v>46</v>
      </c>
      <c r="C45" s="9">
        <f t="shared" si="0"/>
        <v>1190500</v>
      </c>
      <c r="D45" s="9">
        <f>SUM(D39:D44)</f>
        <v>423400</v>
      </c>
      <c r="E45" s="9">
        <f>SUM(E39:E44)</f>
        <v>54000</v>
      </c>
      <c r="F45" s="9">
        <f t="shared" si="1"/>
        <v>477400</v>
      </c>
      <c r="G45" s="9">
        <f>SUM(G39:G44)</f>
        <v>648500</v>
      </c>
      <c r="H45" s="9">
        <f>SUM(H39:H44)</f>
        <v>64600</v>
      </c>
      <c r="I45" s="9">
        <f t="shared" si="2"/>
        <v>713100</v>
      </c>
      <c r="J45" s="9">
        <f t="shared" si="3"/>
        <v>1071900</v>
      </c>
      <c r="K45" s="9">
        <f t="shared" si="4"/>
        <v>118600</v>
      </c>
    </row>
    <row r="46" spans="1:11" ht="12" customHeight="1">
      <c r="A46" s="4"/>
      <c r="B46" s="18" t="s">
        <v>47</v>
      </c>
      <c r="C46" s="10">
        <f t="shared" si="0"/>
        <v>576900</v>
      </c>
      <c r="D46" s="10">
        <v>341800</v>
      </c>
      <c r="E46" s="10">
        <v>2100</v>
      </c>
      <c r="F46" s="10">
        <f t="shared" si="1"/>
        <v>343900</v>
      </c>
      <c r="G46" s="10">
        <v>227900</v>
      </c>
      <c r="H46" s="10">
        <v>5100</v>
      </c>
      <c r="I46" s="10">
        <f t="shared" si="2"/>
        <v>233000</v>
      </c>
      <c r="J46" s="10">
        <f t="shared" si="3"/>
        <v>569700</v>
      </c>
      <c r="K46" s="10">
        <f t="shared" si="4"/>
        <v>7200</v>
      </c>
    </row>
    <row r="47" spans="1:11" ht="12" customHeight="1">
      <c r="A47" s="4"/>
      <c r="B47" s="15" t="s">
        <v>48</v>
      </c>
      <c r="C47" s="7">
        <f t="shared" si="0"/>
        <v>670700</v>
      </c>
      <c r="D47" s="7">
        <v>267100</v>
      </c>
      <c r="E47" s="7">
        <v>2300</v>
      </c>
      <c r="F47" s="7">
        <f t="shared" si="1"/>
        <v>269400</v>
      </c>
      <c r="G47" s="7">
        <v>395500</v>
      </c>
      <c r="H47" s="7">
        <v>5800</v>
      </c>
      <c r="I47" s="7">
        <f t="shared" si="2"/>
        <v>401300</v>
      </c>
      <c r="J47" s="7">
        <f t="shared" si="3"/>
        <v>662600</v>
      </c>
      <c r="K47" s="7">
        <f t="shared" si="4"/>
        <v>8100</v>
      </c>
    </row>
    <row r="48" spans="1:11" ht="12" customHeight="1">
      <c r="A48" s="4"/>
      <c r="B48" s="15" t="s">
        <v>49</v>
      </c>
      <c r="C48" s="7">
        <f t="shared" si="0"/>
        <v>92300</v>
      </c>
      <c r="D48" s="7">
        <v>54000</v>
      </c>
      <c r="E48" s="7">
        <v>4600</v>
      </c>
      <c r="F48" s="7">
        <f t="shared" si="1"/>
        <v>58600</v>
      </c>
      <c r="G48" s="7">
        <v>27500</v>
      </c>
      <c r="H48" s="7">
        <v>6200</v>
      </c>
      <c r="I48" s="7">
        <f t="shared" si="2"/>
        <v>33700</v>
      </c>
      <c r="J48" s="7">
        <f t="shared" si="3"/>
        <v>81500</v>
      </c>
      <c r="K48" s="7">
        <f t="shared" si="4"/>
        <v>10800</v>
      </c>
    </row>
    <row r="49" spans="1:11" ht="12" customHeight="1" thickBot="1">
      <c r="A49" s="4"/>
      <c r="B49" s="16" t="s">
        <v>50</v>
      </c>
      <c r="C49" s="8">
        <f t="shared" si="0"/>
        <v>555000</v>
      </c>
      <c r="D49" s="8">
        <v>384700</v>
      </c>
      <c r="E49" s="8">
        <v>12900</v>
      </c>
      <c r="F49" s="8">
        <f t="shared" si="1"/>
        <v>397600</v>
      </c>
      <c r="G49" s="8">
        <v>150100</v>
      </c>
      <c r="H49" s="8">
        <v>7300</v>
      </c>
      <c r="I49" s="8">
        <f t="shared" si="2"/>
        <v>157400</v>
      </c>
      <c r="J49" s="8">
        <f t="shared" si="3"/>
        <v>534800</v>
      </c>
      <c r="K49" s="8">
        <f t="shared" si="4"/>
        <v>20200</v>
      </c>
    </row>
    <row r="50" spans="1:11" ht="12" customHeight="1" thickBot="1" thickTop="1">
      <c r="A50" s="4"/>
      <c r="B50" s="17" t="s">
        <v>51</v>
      </c>
      <c r="C50" s="9">
        <f t="shared" si="0"/>
        <v>1894900</v>
      </c>
      <c r="D50" s="9">
        <f>SUM(D46:D49)</f>
        <v>1047600</v>
      </c>
      <c r="E50" s="9">
        <f>SUM(E46:E49)</f>
        <v>21900</v>
      </c>
      <c r="F50" s="9">
        <f t="shared" si="1"/>
        <v>1069500</v>
      </c>
      <c r="G50" s="9">
        <f>SUM(G46:G49)</f>
        <v>801000</v>
      </c>
      <c r="H50" s="9">
        <f>SUM(H46:H49)</f>
        <v>24400</v>
      </c>
      <c r="I50" s="9">
        <f t="shared" si="2"/>
        <v>825400</v>
      </c>
      <c r="J50" s="9">
        <f t="shared" si="3"/>
        <v>1848600</v>
      </c>
      <c r="K50" s="9">
        <f t="shared" si="4"/>
        <v>46300</v>
      </c>
    </row>
    <row r="51" spans="1:11" ht="12" customHeight="1" thickBot="1">
      <c r="A51" s="4"/>
      <c r="B51" s="19" t="s">
        <v>52</v>
      </c>
      <c r="C51" s="11">
        <f t="shared" si="0"/>
        <v>52400</v>
      </c>
      <c r="D51" s="11">
        <v>25700</v>
      </c>
      <c r="E51" s="11">
        <v>8200</v>
      </c>
      <c r="F51" s="11">
        <f t="shared" si="1"/>
        <v>33900</v>
      </c>
      <c r="G51" s="11">
        <v>6800</v>
      </c>
      <c r="H51" s="11">
        <v>11700</v>
      </c>
      <c r="I51" s="11">
        <f t="shared" si="2"/>
        <v>18500</v>
      </c>
      <c r="J51" s="11">
        <f t="shared" si="3"/>
        <v>32500</v>
      </c>
      <c r="K51" s="11">
        <f t="shared" si="4"/>
        <v>19900</v>
      </c>
    </row>
    <row r="52" spans="1:11" ht="12" customHeight="1" thickBot="1" thickTop="1">
      <c r="A52" s="4"/>
      <c r="B52" s="17" t="s">
        <v>53</v>
      </c>
      <c r="C52" s="9">
        <f t="shared" si="0"/>
        <v>52400</v>
      </c>
      <c r="D52" s="9">
        <f>SUM(D51)</f>
        <v>25700</v>
      </c>
      <c r="E52" s="9">
        <f>SUM(E51)</f>
        <v>8200</v>
      </c>
      <c r="F52" s="9">
        <f t="shared" si="1"/>
        <v>33900</v>
      </c>
      <c r="G52" s="9">
        <f>SUM(G51)</f>
        <v>6800</v>
      </c>
      <c r="H52" s="9">
        <f>SUM(H51)</f>
        <v>11700</v>
      </c>
      <c r="I52" s="9">
        <f t="shared" si="2"/>
        <v>18500</v>
      </c>
      <c r="J52" s="9">
        <f t="shared" si="3"/>
        <v>32500</v>
      </c>
      <c r="K52" s="9">
        <f t="shared" si="4"/>
        <v>19900</v>
      </c>
    </row>
    <row r="53" spans="1:11" ht="12" customHeight="1">
      <c r="A53" s="4"/>
      <c r="B53" s="18" t="s">
        <v>54</v>
      </c>
      <c r="C53" s="10">
        <f t="shared" si="0"/>
        <v>916800</v>
      </c>
      <c r="D53" s="10">
        <v>274100</v>
      </c>
      <c r="E53" s="10">
        <v>106800</v>
      </c>
      <c r="F53" s="10">
        <f t="shared" si="1"/>
        <v>380900</v>
      </c>
      <c r="G53" s="10">
        <v>223000</v>
      </c>
      <c r="H53" s="10">
        <v>312900</v>
      </c>
      <c r="I53" s="10">
        <f t="shared" si="2"/>
        <v>535900</v>
      </c>
      <c r="J53" s="10">
        <f t="shared" si="3"/>
        <v>497100</v>
      </c>
      <c r="K53" s="10">
        <f t="shared" si="4"/>
        <v>419700</v>
      </c>
    </row>
    <row r="54" spans="1:11" ht="12" customHeight="1">
      <c r="A54" s="4"/>
      <c r="B54" s="15" t="s">
        <v>55</v>
      </c>
      <c r="C54" s="7">
        <f t="shared" si="0"/>
        <v>110300</v>
      </c>
      <c r="D54" s="7">
        <v>74700</v>
      </c>
      <c r="E54" s="7">
        <v>2100</v>
      </c>
      <c r="F54" s="7">
        <f t="shared" si="1"/>
        <v>76800</v>
      </c>
      <c r="G54" s="7">
        <v>31700</v>
      </c>
      <c r="H54" s="7">
        <v>1800</v>
      </c>
      <c r="I54" s="7">
        <f t="shared" si="2"/>
        <v>33500</v>
      </c>
      <c r="J54" s="7">
        <f t="shared" si="3"/>
        <v>106400</v>
      </c>
      <c r="K54" s="7">
        <f t="shared" si="4"/>
        <v>3900</v>
      </c>
    </row>
    <row r="55" spans="1:11" ht="12" customHeight="1">
      <c r="A55" s="4"/>
      <c r="B55" s="15" t="s">
        <v>56</v>
      </c>
      <c r="C55" s="7">
        <f t="shared" si="0"/>
        <v>236700</v>
      </c>
      <c r="D55" s="7">
        <v>145900</v>
      </c>
      <c r="E55" s="7">
        <v>16600</v>
      </c>
      <c r="F55" s="7">
        <f t="shared" si="1"/>
        <v>162500</v>
      </c>
      <c r="G55" s="7">
        <v>45300</v>
      </c>
      <c r="H55" s="7">
        <v>28900</v>
      </c>
      <c r="I55" s="7">
        <f t="shared" si="2"/>
        <v>74200</v>
      </c>
      <c r="J55" s="7">
        <f t="shared" si="3"/>
        <v>191200</v>
      </c>
      <c r="K55" s="7">
        <f t="shared" si="4"/>
        <v>45500</v>
      </c>
    </row>
    <row r="56" spans="1:11" ht="12" customHeight="1">
      <c r="A56" s="4"/>
      <c r="B56" s="15" t="s">
        <v>57</v>
      </c>
      <c r="C56" s="7">
        <f t="shared" si="0"/>
        <v>1234500</v>
      </c>
      <c r="D56" s="7">
        <v>294600</v>
      </c>
      <c r="E56" s="7">
        <v>53100</v>
      </c>
      <c r="F56" s="7">
        <f t="shared" si="1"/>
        <v>347700</v>
      </c>
      <c r="G56" s="7">
        <v>762600</v>
      </c>
      <c r="H56" s="7">
        <v>124200</v>
      </c>
      <c r="I56" s="7">
        <f t="shared" si="2"/>
        <v>886800</v>
      </c>
      <c r="J56" s="7">
        <f t="shared" si="3"/>
        <v>1057200</v>
      </c>
      <c r="K56" s="7">
        <f t="shared" si="4"/>
        <v>177300</v>
      </c>
    </row>
    <row r="57" spans="1:11" ht="12" customHeight="1">
      <c r="A57" s="4"/>
      <c r="B57" s="15" t="s">
        <v>58</v>
      </c>
      <c r="C57" s="7">
        <f t="shared" si="0"/>
        <v>2828000</v>
      </c>
      <c r="D57" s="7">
        <v>447700</v>
      </c>
      <c r="E57" s="7">
        <v>106400</v>
      </c>
      <c r="F57" s="7">
        <f t="shared" si="1"/>
        <v>554100</v>
      </c>
      <c r="G57" s="7">
        <v>1450100</v>
      </c>
      <c r="H57" s="7">
        <v>823800</v>
      </c>
      <c r="I57" s="7">
        <f t="shared" si="2"/>
        <v>2273900</v>
      </c>
      <c r="J57" s="7">
        <f t="shared" si="3"/>
        <v>1897800</v>
      </c>
      <c r="K57" s="7">
        <f t="shared" si="4"/>
        <v>930200</v>
      </c>
    </row>
    <row r="58" spans="1:11" ht="12" customHeight="1">
      <c r="A58" s="4"/>
      <c r="B58" s="15" t="s">
        <v>59</v>
      </c>
      <c r="C58" s="7">
        <f t="shared" si="0"/>
        <v>2796300</v>
      </c>
      <c r="D58" s="7">
        <v>195800</v>
      </c>
      <c r="E58" s="7">
        <v>363500</v>
      </c>
      <c r="F58" s="7">
        <f t="shared" si="1"/>
        <v>559300</v>
      </c>
      <c r="G58" s="7">
        <v>782900</v>
      </c>
      <c r="H58" s="7">
        <v>1454100</v>
      </c>
      <c r="I58" s="7">
        <f t="shared" si="2"/>
        <v>2237000</v>
      </c>
      <c r="J58" s="7">
        <f t="shared" si="3"/>
        <v>978700</v>
      </c>
      <c r="K58" s="7">
        <f t="shared" si="4"/>
        <v>1817600</v>
      </c>
    </row>
    <row r="59" spans="1:11" ht="12" customHeight="1">
      <c r="A59" s="4"/>
      <c r="B59" s="15" t="s">
        <v>60</v>
      </c>
      <c r="C59" s="7">
        <f t="shared" si="0"/>
        <v>207300</v>
      </c>
      <c r="D59" s="7">
        <v>61800</v>
      </c>
      <c r="E59" s="7">
        <v>17400</v>
      </c>
      <c r="F59" s="7">
        <f t="shared" si="1"/>
        <v>79200</v>
      </c>
      <c r="G59" s="7">
        <v>91200</v>
      </c>
      <c r="H59" s="7">
        <v>36900</v>
      </c>
      <c r="I59" s="7">
        <f t="shared" si="2"/>
        <v>128100</v>
      </c>
      <c r="J59" s="7">
        <f t="shared" si="3"/>
        <v>153000</v>
      </c>
      <c r="K59" s="7">
        <f t="shared" si="4"/>
        <v>54300</v>
      </c>
    </row>
    <row r="60" spans="1:11" ht="12" customHeight="1" thickBot="1">
      <c r="A60" s="4"/>
      <c r="B60" s="16" t="s">
        <v>61</v>
      </c>
      <c r="C60" s="8">
        <f t="shared" si="0"/>
        <v>534300</v>
      </c>
      <c r="D60" s="8">
        <v>325800</v>
      </c>
      <c r="E60" s="8">
        <v>7100</v>
      </c>
      <c r="F60" s="8">
        <f t="shared" si="1"/>
        <v>332900</v>
      </c>
      <c r="G60" s="8">
        <v>186700</v>
      </c>
      <c r="H60" s="8">
        <v>14700</v>
      </c>
      <c r="I60" s="8">
        <f t="shared" si="2"/>
        <v>201400</v>
      </c>
      <c r="J60" s="8">
        <f t="shared" si="3"/>
        <v>512500</v>
      </c>
      <c r="K60" s="8">
        <f t="shared" si="4"/>
        <v>21800</v>
      </c>
    </row>
    <row r="61" spans="1:11" ht="12" customHeight="1" thickBot="1" thickTop="1">
      <c r="A61" s="4"/>
      <c r="B61" s="17" t="s">
        <v>62</v>
      </c>
      <c r="C61" s="9">
        <f t="shared" si="0"/>
        <v>8864200</v>
      </c>
      <c r="D61" s="9">
        <f>SUM(D53:D60)</f>
        <v>1820400</v>
      </c>
      <c r="E61" s="9">
        <f>SUM(E53:E60)</f>
        <v>673000</v>
      </c>
      <c r="F61" s="9">
        <f t="shared" si="1"/>
        <v>2493400</v>
      </c>
      <c r="G61" s="9">
        <f>SUM(G53:G60)</f>
        <v>3573500</v>
      </c>
      <c r="H61" s="9">
        <f>SUM(H53:H60)</f>
        <v>2797300</v>
      </c>
      <c r="I61" s="9">
        <f t="shared" si="2"/>
        <v>6370800</v>
      </c>
      <c r="J61" s="9">
        <f t="shared" si="3"/>
        <v>5393900</v>
      </c>
      <c r="K61" s="9">
        <f t="shared" si="4"/>
        <v>3470300</v>
      </c>
    </row>
    <row r="62" spans="1:11" ht="12" customHeight="1">
      <c r="A62" s="4"/>
      <c r="B62" s="18" t="s">
        <v>63</v>
      </c>
      <c r="C62" s="10">
        <f t="shared" si="0"/>
        <v>423400</v>
      </c>
      <c r="D62" s="10">
        <v>406400</v>
      </c>
      <c r="E62" s="10"/>
      <c r="F62" s="10">
        <f t="shared" si="1"/>
        <v>406400</v>
      </c>
      <c r="G62" s="10">
        <v>17000</v>
      </c>
      <c r="H62" s="10"/>
      <c r="I62" s="10">
        <f t="shared" si="2"/>
        <v>17000</v>
      </c>
      <c r="J62" s="10">
        <f t="shared" si="3"/>
        <v>423400</v>
      </c>
      <c r="K62" s="10"/>
    </row>
    <row r="63" spans="1:11" ht="12" customHeight="1">
      <c r="A63" s="4"/>
      <c r="B63" s="15" t="s">
        <v>64</v>
      </c>
      <c r="C63" s="7">
        <f t="shared" si="0"/>
        <v>1352800</v>
      </c>
      <c r="D63" s="7">
        <v>463400</v>
      </c>
      <c r="E63" s="7">
        <v>44600</v>
      </c>
      <c r="F63" s="7">
        <f t="shared" si="1"/>
        <v>508000</v>
      </c>
      <c r="G63" s="7">
        <v>666400</v>
      </c>
      <c r="H63" s="7">
        <v>178400</v>
      </c>
      <c r="I63" s="7">
        <f t="shared" si="2"/>
        <v>844800</v>
      </c>
      <c r="J63" s="7">
        <f t="shared" si="3"/>
        <v>1129800</v>
      </c>
      <c r="K63" s="7">
        <f t="shared" si="4"/>
        <v>223000</v>
      </c>
    </row>
    <row r="64" spans="1:11" ht="12" customHeight="1">
      <c r="A64" s="4"/>
      <c r="B64" s="15" t="s">
        <v>65</v>
      </c>
      <c r="C64" s="7">
        <f t="shared" si="0"/>
        <v>2538600</v>
      </c>
      <c r="D64" s="7">
        <v>488500</v>
      </c>
      <c r="E64" s="7">
        <v>93400</v>
      </c>
      <c r="F64" s="7">
        <f t="shared" si="1"/>
        <v>581900</v>
      </c>
      <c r="G64" s="7">
        <v>1501400</v>
      </c>
      <c r="H64" s="7">
        <v>455300</v>
      </c>
      <c r="I64" s="7">
        <f t="shared" si="2"/>
        <v>1956700</v>
      </c>
      <c r="J64" s="7">
        <f t="shared" si="3"/>
        <v>1989900</v>
      </c>
      <c r="K64" s="7">
        <f t="shared" si="4"/>
        <v>548700</v>
      </c>
    </row>
    <row r="65" spans="1:11" ht="12" customHeight="1">
      <c r="A65" s="4"/>
      <c r="B65" s="15" t="s">
        <v>66</v>
      </c>
      <c r="C65" s="7">
        <f t="shared" si="0"/>
        <v>452500</v>
      </c>
      <c r="D65" s="7">
        <v>145200</v>
      </c>
      <c r="E65" s="7">
        <v>36700</v>
      </c>
      <c r="F65" s="7">
        <f t="shared" si="1"/>
        <v>181900</v>
      </c>
      <c r="G65" s="7">
        <v>186200</v>
      </c>
      <c r="H65" s="7">
        <v>84400</v>
      </c>
      <c r="I65" s="7">
        <f t="shared" si="2"/>
        <v>270600</v>
      </c>
      <c r="J65" s="7">
        <f t="shared" si="3"/>
        <v>331400</v>
      </c>
      <c r="K65" s="7">
        <f t="shared" si="4"/>
        <v>121100</v>
      </c>
    </row>
    <row r="66" spans="1:11" ht="12" customHeight="1">
      <c r="A66" s="4"/>
      <c r="B66" s="15" t="s">
        <v>67</v>
      </c>
      <c r="C66" s="7">
        <f t="shared" si="0"/>
        <v>530500</v>
      </c>
      <c r="D66" s="7">
        <v>176500</v>
      </c>
      <c r="E66" s="7">
        <v>9600</v>
      </c>
      <c r="F66" s="7">
        <f t="shared" si="1"/>
        <v>186100</v>
      </c>
      <c r="G66" s="7">
        <v>318000</v>
      </c>
      <c r="H66" s="7">
        <v>26400</v>
      </c>
      <c r="I66" s="7">
        <f t="shared" si="2"/>
        <v>344400</v>
      </c>
      <c r="J66" s="7">
        <f t="shared" si="3"/>
        <v>494500</v>
      </c>
      <c r="K66" s="7">
        <f t="shared" si="4"/>
        <v>36000</v>
      </c>
    </row>
    <row r="67" spans="1:11" ht="12" customHeight="1">
      <c r="A67" s="4"/>
      <c r="B67" s="15" t="s">
        <v>68</v>
      </c>
      <c r="C67" s="7">
        <f t="shared" si="0"/>
        <v>2534400</v>
      </c>
      <c r="D67" s="7">
        <v>469000</v>
      </c>
      <c r="E67" s="7">
        <v>281500</v>
      </c>
      <c r="F67" s="7">
        <f t="shared" si="1"/>
        <v>750500</v>
      </c>
      <c r="G67" s="7">
        <v>913900</v>
      </c>
      <c r="H67" s="7">
        <v>870000</v>
      </c>
      <c r="I67" s="7">
        <f t="shared" si="2"/>
        <v>1783900</v>
      </c>
      <c r="J67" s="7">
        <f t="shared" si="3"/>
        <v>1382900</v>
      </c>
      <c r="K67" s="7">
        <f t="shared" si="4"/>
        <v>1151500</v>
      </c>
    </row>
    <row r="68" spans="1:11" ht="12" customHeight="1">
      <c r="A68" s="4"/>
      <c r="B68" s="15" t="s">
        <v>69</v>
      </c>
      <c r="C68" s="7">
        <f t="shared" si="0"/>
        <v>1154100</v>
      </c>
      <c r="D68" s="7">
        <v>426800</v>
      </c>
      <c r="E68" s="7">
        <v>132600</v>
      </c>
      <c r="F68" s="7">
        <f t="shared" si="1"/>
        <v>559400</v>
      </c>
      <c r="G68" s="7">
        <v>373800</v>
      </c>
      <c r="H68" s="7">
        <v>220900</v>
      </c>
      <c r="I68" s="7">
        <f t="shared" si="2"/>
        <v>594700</v>
      </c>
      <c r="J68" s="7">
        <f t="shared" si="3"/>
        <v>800600</v>
      </c>
      <c r="K68" s="7">
        <f t="shared" si="4"/>
        <v>353500</v>
      </c>
    </row>
    <row r="69" spans="1:11" ht="12" customHeight="1" thickBot="1">
      <c r="A69" s="4"/>
      <c r="B69" s="16" t="s">
        <v>70</v>
      </c>
      <c r="C69" s="8">
        <f t="shared" si="0"/>
        <v>263000</v>
      </c>
      <c r="D69" s="8">
        <v>220300</v>
      </c>
      <c r="E69" s="8">
        <v>2400</v>
      </c>
      <c r="F69" s="8">
        <f t="shared" si="1"/>
        <v>222700</v>
      </c>
      <c r="G69" s="8">
        <v>27900</v>
      </c>
      <c r="H69" s="8">
        <v>12400</v>
      </c>
      <c r="I69" s="8">
        <f t="shared" si="2"/>
        <v>40300</v>
      </c>
      <c r="J69" s="8">
        <f t="shared" si="3"/>
        <v>248200</v>
      </c>
      <c r="K69" s="8">
        <f t="shared" si="4"/>
        <v>14800</v>
      </c>
    </row>
    <row r="70" spans="1:11" ht="12" customHeight="1" thickBot="1" thickTop="1">
      <c r="A70" s="4"/>
      <c r="B70" s="17" t="s">
        <v>71</v>
      </c>
      <c r="C70" s="9">
        <f t="shared" si="0"/>
        <v>9249300</v>
      </c>
      <c r="D70" s="9">
        <f>SUM(D62:D69)</f>
        <v>2796100</v>
      </c>
      <c r="E70" s="9">
        <f>SUM(E62:E69)</f>
        <v>600800</v>
      </c>
      <c r="F70" s="9">
        <f t="shared" si="1"/>
        <v>3396900</v>
      </c>
      <c r="G70" s="9">
        <f>SUM(G62:G69)</f>
        <v>4004600</v>
      </c>
      <c r="H70" s="9">
        <f>SUM(H62:H69)</f>
        <v>1847800</v>
      </c>
      <c r="I70" s="9">
        <f t="shared" si="2"/>
        <v>5852400</v>
      </c>
      <c r="J70" s="9">
        <f t="shared" si="3"/>
        <v>6800700</v>
      </c>
      <c r="K70" s="9">
        <f t="shared" si="4"/>
        <v>2448600</v>
      </c>
    </row>
    <row r="71" spans="1:11" ht="12" customHeight="1">
      <c r="A71" s="4"/>
      <c r="B71" s="18" t="s">
        <v>72</v>
      </c>
      <c r="C71" s="10">
        <f t="shared" si="0"/>
        <v>135000</v>
      </c>
      <c r="D71" s="10">
        <v>94000</v>
      </c>
      <c r="E71" s="10"/>
      <c r="F71" s="10">
        <f aca="true" t="shared" si="5" ref="F71:F88">SUM(D71:E71)</f>
        <v>94000</v>
      </c>
      <c r="G71" s="10">
        <v>41000</v>
      </c>
      <c r="H71" s="10"/>
      <c r="I71" s="10">
        <f aca="true" t="shared" si="6" ref="I71:I88">SUM(G71:H71)</f>
        <v>41000</v>
      </c>
      <c r="J71" s="10">
        <f aca="true" t="shared" si="7" ref="J71:J88">D71+G71</f>
        <v>135000</v>
      </c>
      <c r="K71" s="10"/>
    </row>
    <row r="72" spans="1:11" ht="12" customHeight="1">
      <c r="A72" s="4"/>
      <c r="B72" s="15" t="s">
        <v>73</v>
      </c>
      <c r="C72" s="7">
        <f t="shared" si="0"/>
        <v>570600</v>
      </c>
      <c r="D72" s="7">
        <v>428800</v>
      </c>
      <c r="E72" s="7"/>
      <c r="F72" s="7">
        <f t="shared" si="5"/>
        <v>428800</v>
      </c>
      <c r="G72" s="7">
        <v>141800</v>
      </c>
      <c r="H72" s="7"/>
      <c r="I72" s="7">
        <f t="shared" si="6"/>
        <v>141800</v>
      </c>
      <c r="J72" s="7">
        <f t="shared" si="7"/>
        <v>570600</v>
      </c>
      <c r="K72" s="7"/>
    </row>
    <row r="73" spans="1:11" ht="12" customHeight="1">
      <c r="A73" s="4"/>
      <c r="B73" s="15" t="s">
        <v>74</v>
      </c>
      <c r="C73" s="7">
        <f t="shared" si="0"/>
        <v>160000</v>
      </c>
      <c r="D73" s="7">
        <v>123000</v>
      </c>
      <c r="E73" s="7"/>
      <c r="F73" s="7">
        <f t="shared" si="5"/>
        <v>123000</v>
      </c>
      <c r="G73" s="7">
        <v>37000</v>
      </c>
      <c r="H73" s="7"/>
      <c r="I73" s="7">
        <f t="shared" si="6"/>
        <v>37000</v>
      </c>
      <c r="J73" s="7">
        <f t="shared" si="7"/>
        <v>160000</v>
      </c>
      <c r="K73" s="7"/>
    </row>
    <row r="74" spans="1:11" ht="12" customHeight="1" thickBot="1">
      <c r="A74" s="4"/>
      <c r="B74" s="16" t="s">
        <v>7</v>
      </c>
      <c r="C74" s="8">
        <f t="shared" si="0"/>
        <v>163300</v>
      </c>
      <c r="D74" s="8">
        <v>163300</v>
      </c>
      <c r="E74" s="8"/>
      <c r="F74" s="8">
        <f t="shared" si="5"/>
        <v>163300</v>
      </c>
      <c r="G74" s="8"/>
      <c r="H74" s="8"/>
      <c r="I74" s="8">
        <f t="shared" si="6"/>
        <v>0</v>
      </c>
      <c r="J74" s="8">
        <f t="shared" si="7"/>
        <v>163300</v>
      </c>
      <c r="K74" s="8"/>
    </row>
    <row r="75" spans="1:11" ht="12" customHeight="1" thickBot="1" thickTop="1">
      <c r="A75" s="4"/>
      <c r="B75" s="17" t="s">
        <v>75</v>
      </c>
      <c r="C75" s="9">
        <f t="shared" si="0"/>
        <v>1028900</v>
      </c>
      <c r="D75" s="9">
        <f>SUM(D71:D74)</f>
        <v>809100</v>
      </c>
      <c r="E75" s="9"/>
      <c r="F75" s="9">
        <f t="shared" si="5"/>
        <v>809100</v>
      </c>
      <c r="G75" s="9">
        <f>SUM(G71:G74)</f>
        <v>219800</v>
      </c>
      <c r="H75" s="9"/>
      <c r="I75" s="9">
        <f t="shared" si="6"/>
        <v>219800</v>
      </c>
      <c r="J75" s="9">
        <f t="shared" si="7"/>
        <v>1028900</v>
      </c>
      <c r="K75" s="9"/>
    </row>
    <row r="76" spans="1:11" ht="12" customHeight="1">
      <c r="A76" s="4"/>
      <c r="B76" s="18" t="s">
        <v>76</v>
      </c>
      <c r="C76" s="10">
        <f t="shared" si="0"/>
        <v>257300</v>
      </c>
      <c r="D76" s="10">
        <v>119600</v>
      </c>
      <c r="E76" s="10"/>
      <c r="F76" s="10">
        <f t="shared" si="5"/>
        <v>119600</v>
      </c>
      <c r="G76" s="10">
        <v>137700</v>
      </c>
      <c r="H76" s="10"/>
      <c r="I76" s="10">
        <f t="shared" si="6"/>
        <v>137700</v>
      </c>
      <c r="J76" s="10">
        <f t="shared" si="7"/>
        <v>257300</v>
      </c>
      <c r="K76" s="10"/>
    </row>
    <row r="77" spans="1:11" ht="12" customHeight="1">
      <c r="A77" s="4"/>
      <c r="B77" s="15" t="s">
        <v>77</v>
      </c>
      <c r="C77" s="7">
        <f t="shared" si="0"/>
        <v>504800</v>
      </c>
      <c r="D77" s="7">
        <v>306000</v>
      </c>
      <c r="E77" s="7"/>
      <c r="F77" s="7">
        <f t="shared" si="5"/>
        <v>306000</v>
      </c>
      <c r="G77" s="7">
        <v>198800</v>
      </c>
      <c r="H77" s="7"/>
      <c r="I77" s="7">
        <f t="shared" si="6"/>
        <v>198800</v>
      </c>
      <c r="J77" s="7">
        <f t="shared" si="7"/>
        <v>504800</v>
      </c>
      <c r="K77" s="7"/>
    </row>
    <row r="78" spans="1:11" ht="12" customHeight="1">
      <c r="A78" s="4"/>
      <c r="B78" s="15" t="s">
        <v>78</v>
      </c>
      <c r="C78" s="7">
        <f t="shared" si="0"/>
        <v>325400</v>
      </c>
      <c r="D78" s="7">
        <v>167100</v>
      </c>
      <c r="E78" s="7">
        <v>24800</v>
      </c>
      <c r="F78" s="7">
        <f t="shared" si="5"/>
        <v>191900</v>
      </c>
      <c r="G78" s="7">
        <v>104900</v>
      </c>
      <c r="H78" s="7">
        <v>28600</v>
      </c>
      <c r="I78" s="7">
        <f t="shared" si="6"/>
        <v>133500</v>
      </c>
      <c r="J78" s="7">
        <f t="shared" si="7"/>
        <v>272000</v>
      </c>
      <c r="K78" s="7">
        <f>E78+H78</f>
        <v>53400</v>
      </c>
    </row>
    <row r="79" spans="1:11" ht="12" customHeight="1" thickBot="1">
      <c r="A79" s="4"/>
      <c r="B79" s="16" t="s">
        <v>79</v>
      </c>
      <c r="C79" s="8">
        <f t="shared" si="0"/>
        <v>89300</v>
      </c>
      <c r="D79" s="8">
        <v>62500</v>
      </c>
      <c r="E79" s="8"/>
      <c r="F79" s="8">
        <f t="shared" si="5"/>
        <v>62500</v>
      </c>
      <c r="G79" s="8">
        <v>26800</v>
      </c>
      <c r="H79" s="8"/>
      <c r="I79" s="8">
        <f t="shared" si="6"/>
        <v>26800</v>
      </c>
      <c r="J79" s="8">
        <f t="shared" si="7"/>
        <v>89300</v>
      </c>
      <c r="K79" s="8"/>
    </row>
    <row r="80" spans="1:11" ht="12" customHeight="1" thickBot="1" thickTop="1">
      <c r="A80" s="4"/>
      <c r="B80" s="17" t="s">
        <v>80</v>
      </c>
      <c r="C80" s="9">
        <f t="shared" si="0"/>
        <v>1176800</v>
      </c>
      <c r="D80" s="9">
        <f>SUM(D76:D79)</f>
        <v>655200</v>
      </c>
      <c r="E80" s="9">
        <f>SUM(E76:E79)</f>
        <v>24800</v>
      </c>
      <c r="F80" s="9">
        <f t="shared" si="5"/>
        <v>680000</v>
      </c>
      <c r="G80" s="9">
        <f>SUM(G76:G79)</f>
        <v>468200</v>
      </c>
      <c r="H80" s="9">
        <f>SUM(H76:H79)</f>
        <v>28600</v>
      </c>
      <c r="I80" s="9">
        <f t="shared" si="6"/>
        <v>496800</v>
      </c>
      <c r="J80" s="9">
        <f t="shared" si="7"/>
        <v>1123400</v>
      </c>
      <c r="K80" s="9">
        <f>E80+H80</f>
        <v>53400</v>
      </c>
    </row>
    <row r="81" spans="1:11" ht="12" customHeight="1" thickBot="1">
      <c r="A81" s="4"/>
      <c r="B81" s="19" t="s">
        <v>81</v>
      </c>
      <c r="C81" s="11">
        <f t="shared" si="0"/>
        <v>728700</v>
      </c>
      <c r="D81" s="11">
        <v>407000</v>
      </c>
      <c r="E81" s="11">
        <v>3800</v>
      </c>
      <c r="F81" s="11">
        <f t="shared" si="5"/>
        <v>410800</v>
      </c>
      <c r="G81" s="11">
        <v>312200</v>
      </c>
      <c r="H81" s="11">
        <v>5700</v>
      </c>
      <c r="I81" s="11">
        <f t="shared" si="6"/>
        <v>317900</v>
      </c>
      <c r="J81" s="11">
        <f t="shared" si="7"/>
        <v>719200</v>
      </c>
      <c r="K81" s="11">
        <f>E81+H81</f>
        <v>9500</v>
      </c>
    </row>
    <row r="82" spans="1:11" ht="12" customHeight="1" thickBot="1" thickTop="1">
      <c r="A82" s="4"/>
      <c r="B82" s="17" t="s">
        <v>82</v>
      </c>
      <c r="C82" s="9">
        <f aca="true" t="shared" si="8" ref="C82:C88">J82+K82</f>
        <v>728700</v>
      </c>
      <c r="D82" s="9">
        <f>SUM(D81)</f>
        <v>407000</v>
      </c>
      <c r="E82" s="9">
        <f>SUM(E81)</f>
        <v>3800</v>
      </c>
      <c r="F82" s="9">
        <f t="shared" si="5"/>
        <v>410800</v>
      </c>
      <c r="G82" s="9">
        <f>SUM(G81)</f>
        <v>312200</v>
      </c>
      <c r="H82" s="9">
        <f>SUM(H81)</f>
        <v>5700</v>
      </c>
      <c r="I82" s="9">
        <f t="shared" si="6"/>
        <v>317900</v>
      </c>
      <c r="J82" s="9">
        <f t="shared" si="7"/>
        <v>719200</v>
      </c>
      <c r="K82" s="9">
        <f>E82+H82</f>
        <v>9500</v>
      </c>
    </row>
    <row r="83" spans="1:11" ht="12" customHeight="1">
      <c r="A83" s="4"/>
      <c r="B83" s="18" t="s">
        <v>83</v>
      </c>
      <c r="C83" s="10">
        <f t="shared" si="8"/>
        <v>154700</v>
      </c>
      <c r="D83" s="10">
        <v>65200</v>
      </c>
      <c r="E83" s="10"/>
      <c r="F83" s="10">
        <f t="shared" si="5"/>
        <v>65200</v>
      </c>
      <c r="G83" s="10">
        <v>89500</v>
      </c>
      <c r="H83" s="10"/>
      <c r="I83" s="10">
        <f t="shared" si="6"/>
        <v>89500</v>
      </c>
      <c r="J83" s="10">
        <f t="shared" si="7"/>
        <v>154700</v>
      </c>
      <c r="K83" s="10"/>
    </row>
    <row r="84" spans="1:11" ht="12" customHeight="1">
      <c r="A84" s="4"/>
      <c r="B84" s="15" t="s">
        <v>84</v>
      </c>
      <c r="C84" s="7"/>
      <c r="D84" s="7"/>
      <c r="E84" s="7"/>
      <c r="F84" s="7"/>
      <c r="G84" s="7"/>
      <c r="H84" s="7"/>
      <c r="I84" s="7"/>
      <c r="J84" s="7"/>
      <c r="K84" s="7"/>
    </row>
    <row r="85" spans="1:11" ht="12" customHeight="1">
      <c r="A85" s="4"/>
      <c r="B85" s="15" t="s">
        <v>85</v>
      </c>
      <c r="C85" s="7">
        <f t="shared" si="8"/>
        <v>65000</v>
      </c>
      <c r="D85" s="7">
        <v>55000</v>
      </c>
      <c r="E85" s="7"/>
      <c r="F85" s="7">
        <f t="shared" si="5"/>
        <v>55000</v>
      </c>
      <c r="G85" s="7">
        <v>10000</v>
      </c>
      <c r="H85" s="7"/>
      <c r="I85" s="7">
        <f t="shared" si="6"/>
        <v>10000</v>
      </c>
      <c r="J85" s="7">
        <f t="shared" si="7"/>
        <v>65000</v>
      </c>
      <c r="K85" s="7"/>
    </row>
    <row r="86" spans="1:11" ht="12" customHeight="1">
      <c r="A86" s="4"/>
      <c r="B86" s="15" t="s">
        <v>86</v>
      </c>
      <c r="C86" s="7">
        <f t="shared" si="8"/>
        <v>245000</v>
      </c>
      <c r="D86" s="7">
        <v>161000</v>
      </c>
      <c r="E86" s="7"/>
      <c r="F86" s="7">
        <f t="shared" si="5"/>
        <v>161000</v>
      </c>
      <c r="G86" s="7">
        <v>84000</v>
      </c>
      <c r="H86" s="7"/>
      <c r="I86" s="7">
        <f t="shared" si="6"/>
        <v>84000</v>
      </c>
      <c r="J86" s="7">
        <f t="shared" si="7"/>
        <v>245000</v>
      </c>
      <c r="K86" s="7"/>
    </row>
    <row r="87" spans="1:11" ht="12" customHeight="1" thickBot="1">
      <c r="A87" s="4"/>
      <c r="B87" s="16" t="s">
        <v>87</v>
      </c>
      <c r="C87" s="8">
        <f t="shared" si="8"/>
        <v>555400</v>
      </c>
      <c r="D87" s="8">
        <v>343200</v>
      </c>
      <c r="E87" s="8"/>
      <c r="F87" s="8">
        <f t="shared" si="5"/>
        <v>343200</v>
      </c>
      <c r="G87" s="8">
        <v>212200</v>
      </c>
      <c r="H87" s="8"/>
      <c r="I87" s="8">
        <f t="shared" si="6"/>
        <v>212200</v>
      </c>
      <c r="J87" s="8">
        <f t="shared" si="7"/>
        <v>555400</v>
      </c>
      <c r="K87" s="8"/>
    </row>
    <row r="88" spans="1:11" ht="12" customHeight="1" thickBot="1" thickTop="1">
      <c r="A88" s="4"/>
      <c r="B88" s="17" t="s">
        <v>88</v>
      </c>
      <c r="C88" s="9">
        <f t="shared" si="8"/>
        <v>1020100</v>
      </c>
      <c r="D88" s="9">
        <f>SUM(D83:D87)</f>
        <v>624400</v>
      </c>
      <c r="E88" s="9"/>
      <c r="F88" s="9">
        <f t="shared" si="5"/>
        <v>624400</v>
      </c>
      <c r="G88" s="9">
        <f>SUM(G83:G87)</f>
        <v>395700</v>
      </c>
      <c r="H88" s="9"/>
      <c r="I88" s="9">
        <f t="shared" si="6"/>
        <v>395700</v>
      </c>
      <c r="J88" s="9">
        <f t="shared" si="7"/>
        <v>1020100</v>
      </c>
      <c r="K88" s="9"/>
    </row>
    <row r="89" spans="1:11" ht="12" customHeight="1" thickBot="1">
      <c r="A89" s="4"/>
      <c r="B89" s="20" t="s">
        <v>89</v>
      </c>
      <c r="C89" s="12">
        <f>C17+C27+C32+C38+C45+C50+C52+C61+C70+C75+C80+C82+C88</f>
        <v>58594900</v>
      </c>
      <c r="D89" s="12">
        <f aca="true" t="shared" si="9" ref="D89:K89">D17+D27+D32+D38+D45+D50+D52+D61+D70+D75+D80+D82+D88</f>
        <v>28289700</v>
      </c>
      <c r="E89" s="12">
        <f t="shared" si="9"/>
        <v>2337100</v>
      </c>
      <c r="F89" s="12">
        <f t="shared" si="9"/>
        <v>30626800</v>
      </c>
      <c r="G89" s="12">
        <f t="shared" si="9"/>
        <v>21335300</v>
      </c>
      <c r="H89" s="12">
        <f t="shared" si="9"/>
        <v>6632800</v>
      </c>
      <c r="I89" s="12">
        <f t="shared" si="9"/>
        <v>27968100</v>
      </c>
      <c r="J89" s="12">
        <f t="shared" si="9"/>
        <v>49625000</v>
      </c>
      <c r="K89" s="12">
        <f t="shared" si="9"/>
        <v>8969900</v>
      </c>
    </row>
    <row r="90" spans="1:14" ht="12" customHeight="1" thickBot="1">
      <c r="A90" s="4"/>
      <c r="B90" s="20" t="s">
        <v>90</v>
      </c>
      <c r="C90" s="13"/>
      <c r="D90" s="14">
        <f>D89/F89</f>
        <v>0.9236910157117296</v>
      </c>
      <c r="E90" s="14">
        <f>E89/F89</f>
        <v>0.0763089842882704</v>
      </c>
      <c r="F90" s="14">
        <f>F89/C89</f>
        <v>0.5226871280606332</v>
      </c>
      <c r="G90" s="14">
        <f>G89/I89</f>
        <v>0.7628440973823749</v>
      </c>
      <c r="H90" s="14">
        <f>H89/I89</f>
        <v>0.2371559026176251</v>
      </c>
      <c r="I90" s="14">
        <f>I89/C89</f>
        <v>0.4773128719393667</v>
      </c>
      <c r="J90" s="14">
        <f>J89/C89</f>
        <v>0.8469167111813486</v>
      </c>
      <c r="K90" s="14">
        <f>K89/C89</f>
        <v>0.15308328881865146</v>
      </c>
      <c r="N90" s="1"/>
    </row>
    <row r="91" ht="12" customHeight="1">
      <c r="N91" s="1"/>
    </row>
    <row r="92" ht="12" customHeight="1">
      <c r="N92" s="1"/>
    </row>
    <row r="93" ht="12" customHeight="1">
      <c r="N93" s="1"/>
    </row>
    <row r="94" ht="12" customHeight="1">
      <c r="N94" s="1"/>
    </row>
    <row r="95" ht="12" customHeight="1">
      <c r="N95" s="1"/>
    </row>
    <row r="96" ht="12" customHeight="1">
      <c r="N96" s="1"/>
    </row>
    <row r="97" ht="12" customHeight="1">
      <c r="N97" s="1"/>
    </row>
    <row r="98" ht="12" customHeight="1">
      <c r="N98" s="1"/>
    </row>
    <row r="99" ht="12" customHeight="1">
      <c r="N99" s="1"/>
    </row>
    <row r="100" ht="12" customHeight="1">
      <c r="N100" s="1"/>
    </row>
    <row r="101" ht="12" customHeight="1">
      <c r="N101" s="1"/>
    </row>
    <row r="102" ht="12" customHeight="1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  <row r="108" ht="12.75">
      <c r="N108" s="1"/>
    </row>
    <row r="109" ht="12.75">
      <c r="N109" s="1"/>
    </row>
    <row r="110" ht="12.75">
      <c r="N110" s="1"/>
    </row>
    <row r="111" ht="12.75">
      <c r="N111" s="1"/>
    </row>
    <row r="112" ht="12.75">
      <c r="N112" s="1"/>
    </row>
    <row r="113" ht="12.75">
      <c r="N113" s="1"/>
    </row>
    <row r="114" ht="12.75">
      <c r="N114" s="1"/>
    </row>
    <row r="115" ht="12.75">
      <c r="N115" s="1"/>
    </row>
    <row r="116" ht="12.75">
      <c r="N116" s="1"/>
    </row>
    <row r="117" ht="12.75">
      <c r="N117" s="1"/>
    </row>
    <row r="118" ht="12.75">
      <c r="N118" s="1"/>
    </row>
  </sheetData>
  <mergeCells count="3">
    <mergeCell ref="D4:F4"/>
    <mergeCell ref="G4:I4"/>
    <mergeCell ref="J4:K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2000-03-21T09:35:32Z</cp:lastPrinted>
  <dcterms:created xsi:type="dcterms:W3CDTF">1997-10-15T02:47:53Z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