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<sst xmlns="http://schemas.openxmlformats.org/spreadsheetml/2006/main" count="100" uniqueCount="96">
  <si>
    <t>日帰り客</t>
  </si>
  <si>
    <t>小野上村</t>
  </si>
  <si>
    <t>榛東村</t>
  </si>
  <si>
    <t>吉岡町</t>
  </si>
  <si>
    <t>玉村町</t>
  </si>
  <si>
    <t>(人)</t>
  </si>
  <si>
    <t>県内</t>
  </si>
  <si>
    <t>県外</t>
  </si>
  <si>
    <t>合計</t>
  </si>
  <si>
    <t>観光客総数</t>
  </si>
  <si>
    <t>宿泊客</t>
  </si>
  <si>
    <t>計</t>
  </si>
  <si>
    <t>宿泊客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</si>
  <si>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</si>
  <si>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</si>
  <si>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</si>
  <si>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</si>
  <si>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</si>
  <si>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</si>
  <si>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</si>
  <si>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</si>
  <si>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</si>
  <si>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</si>
  <si>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</si>
  <si>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</si>
  <si>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</si>
  <si>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</si>
  <si>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</si>
  <si>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</si>
  <si>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</si>
  <si>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</si>
  <si>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</si>
  <si>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</si>
  <si>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（勢）東村</t>
  </si>
  <si>
    <t>勢多郡</t>
  </si>
  <si>
    <t>榛名町</t>
  </si>
  <si>
    <t>倉渕村</t>
  </si>
  <si>
    <t>箕郷町</t>
  </si>
  <si>
    <t>群馬町</t>
  </si>
  <si>
    <t>群馬郡</t>
  </si>
  <si>
    <t>子持村</t>
  </si>
  <si>
    <t>伊香保町</t>
  </si>
  <si>
    <t>北群馬郡</t>
  </si>
  <si>
    <t>新町</t>
  </si>
  <si>
    <t>鬼石町</t>
  </si>
  <si>
    <t>吉井町</t>
  </si>
  <si>
    <t>万場町</t>
  </si>
  <si>
    <t>中里村</t>
  </si>
  <si>
    <t>上野村</t>
  </si>
  <si>
    <t>多野郡</t>
  </si>
  <si>
    <t>妙義町</t>
  </si>
  <si>
    <t>下仁田町</t>
  </si>
  <si>
    <t>南牧村</t>
  </si>
  <si>
    <t>甘楽町</t>
  </si>
  <si>
    <t>甘楽郡</t>
  </si>
  <si>
    <t>松井田町</t>
  </si>
  <si>
    <t>碓氷郡</t>
  </si>
  <si>
    <t>中之条町</t>
  </si>
  <si>
    <t>（吾）東村</t>
  </si>
  <si>
    <t>吾妻町</t>
  </si>
  <si>
    <t>長野原町</t>
  </si>
  <si>
    <t>嬬恋村</t>
  </si>
  <si>
    <t>草津町</t>
  </si>
  <si>
    <t>六合村</t>
  </si>
  <si>
    <t>高山村</t>
  </si>
  <si>
    <t>吾妻郡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</si>
  <si>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</si>
  <si>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</si>
  <si>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</si>
  <si>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</si>
  <si>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</si>
  <si>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</si>
  <si>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</si>
  <si>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</si>
  <si>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</t>
  </si>
  <si>
    <t>赤堀町</t>
  </si>
  <si>
    <t>（佐）東村</t>
  </si>
  <si>
    <t>境町</t>
  </si>
  <si>
    <t>佐波郡</t>
  </si>
  <si>
    <t>尾島町</t>
  </si>
  <si>
    <t>新田町</t>
  </si>
  <si>
    <t>薮塚本町</t>
  </si>
  <si>
    <t>笠懸町</t>
  </si>
  <si>
    <t>新田郡</t>
  </si>
  <si>
    <t>大間々町</t>
  </si>
  <si>
    <t>山田郡</t>
  </si>
  <si>
    <t>板倉町</t>
  </si>
  <si>
    <t>明和村</t>
  </si>
  <si>
    <t>千代田町</t>
  </si>
  <si>
    <t>大泉町</t>
  </si>
  <si>
    <t>邑楽町</t>
  </si>
  <si>
    <t>邑楽郡</t>
  </si>
  <si>
    <t>合計</t>
  </si>
  <si>
    <t>構成比</t>
  </si>
  <si>
    <t>平成９年度県内外別・日帰り宿泊別観光客入込数推計表</t>
  </si>
  <si>
    <t xml:space="preserve"> （２）県内外別・日帰り宿泊別の観光客入込数推計表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</si>
</sst>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0" xfId="16" applyBorder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3" fillId="0" borderId="1" xfId="0" applyNumberFormat="1" applyFont="1" applyBorder="1" applyAlignment="1">
      <alignment/>
    </xf>
    <xf numFmtId="176" fontId="3" fillId="0" borderId="4" xfId="0" applyNumberFormat="1" applyFont="1" applyBorder="1" applyAlignment="1">
      <alignment/>
    </xf>
    <xf numFmtId="176" fontId="3" fillId="0" borderId="2" xfId="0" applyNumberFormat="1" applyFont="1" applyBorder="1" applyAlignment="1">
      <alignment/>
    </xf>
    <xf numFmtId="176" fontId="3" fillId="0" borderId="5" xfId="0" applyNumberFormat="1" applyFont="1" applyBorder="1" applyAlignment="1">
      <alignment/>
    </xf>
    <xf numFmtId="176" fontId="3" fillId="0" borderId="6" xfId="0" applyNumberFormat="1" applyFont="1" applyBorder="1" applyAlignment="1">
      <alignment/>
    </xf>
    <xf numFmtId="176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177" fontId="3" fillId="0" borderId="7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2" borderId="3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 horizontal="center"/>
    </xf>
    <xf numFmtId="176" fontId="3" fillId="0" borderId="8" xfId="0" applyNumberFormat="1" applyFont="1" applyBorder="1" applyAlignment="1">
      <alignment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8"/>
  <sheetViews>
    <sheetView tabSelected="1" workbookViewId="0" topLeftCell="A1">
      <selection activeCell="B91" sqref="B91"/>
    </sheetView>
  </sheetViews>
  <sheetFormatPr defaultColWidth="9.00390625" defaultRowHeight="13.5"/>
  <cols>
    <col min="1" max="1" width="2.625" style="0" customWidth="1"/>
    <col min="3" max="3" width="14.25390625" style="0" customWidth="1"/>
    <col min="4" max="4" width="10.875" style="0" customWidth="1"/>
    <col min="5" max="5" width="9.875" style="0" bestFit="1" customWidth="1"/>
    <col min="6" max="7" width="10.75390625" style="0" bestFit="1" customWidth="1"/>
    <col min="8" max="8" width="10.25390625" style="0" bestFit="1" customWidth="1"/>
    <col min="9" max="10" width="10.75390625" style="0" bestFit="1" customWidth="1"/>
    <col min="11" max="11" width="10.625" style="0" bestFit="1" customWidth="1"/>
    <col min="12" max="12" width="3.375" style="0" customWidth="1"/>
    <col min="14" max="14" width="11.625" style="0" bestFit="1" customWidth="1"/>
  </cols>
  <sheetData>
    <row r="1" ht="14.25" customHeight="1">
      <c r="B1" s="4" t="s">
        <v>95</v>
      </c>
    </row>
    <row r="2" ht="12" customHeight="1"/>
    <row r="3" spans="2:11" ht="12" customHeight="1">
      <c r="B3" s="5" t="s">
        <v>94</v>
      </c>
      <c r="C3" s="5"/>
      <c r="D3" s="5"/>
      <c r="E3" s="5"/>
      <c r="F3" s="5"/>
      <c r="G3" s="5"/>
      <c r="H3" s="5"/>
      <c r="I3" s="5"/>
      <c r="J3" s="5"/>
      <c r="K3" s="5" t="s">
        <v>5</v>
      </c>
    </row>
    <row r="4" spans="2:11" ht="12" customHeight="1">
      <c r="B4" s="6"/>
      <c r="C4" s="18"/>
      <c r="D4" s="28" t="s">
        <v>6</v>
      </c>
      <c r="E4" s="29"/>
      <c r="F4" s="30"/>
      <c r="G4" s="28" t="s">
        <v>7</v>
      </c>
      <c r="H4" s="29"/>
      <c r="I4" s="30"/>
      <c r="J4" s="28" t="s">
        <v>8</v>
      </c>
      <c r="K4" s="30"/>
    </row>
    <row r="5" spans="2:11" ht="12" customHeight="1">
      <c r="B5" s="7"/>
      <c r="C5" s="19" t="s">
        <v>9</v>
      </c>
      <c r="D5" s="19" t="s">
        <v>0</v>
      </c>
      <c r="E5" s="19" t="s">
        <v>10</v>
      </c>
      <c r="F5" s="19" t="s">
        <v>11</v>
      </c>
      <c r="G5" s="19" t="s">
        <v>0</v>
      </c>
      <c r="H5" s="19" t="s">
        <v>10</v>
      </c>
      <c r="I5" s="19" t="s">
        <v>11</v>
      </c>
      <c r="J5" s="19" t="s">
        <v>0</v>
      </c>
      <c r="K5" s="19" t="s">
        <v>12</v>
      </c>
    </row>
    <row r="6" spans="2:11" ht="12" customHeight="1">
      <c r="B6" s="20" t="s">
        <v>13</v>
      </c>
      <c r="C6" s="8">
        <f aca="true" t="shared" si="0" ref="C6:C81">J6+K6</f>
        <v>4979700</v>
      </c>
      <c r="D6" s="8">
        <v>4048000</v>
      </c>
      <c r="E6" s="8"/>
      <c r="F6" s="8">
        <f>SUM(D6:E6)</f>
        <v>4048000</v>
      </c>
      <c r="G6" s="8">
        <v>501000</v>
      </c>
      <c r="H6" s="8">
        <v>430700</v>
      </c>
      <c r="I6" s="8">
        <f>SUM(G6:H6)</f>
        <v>931700</v>
      </c>
      <c r="J6" s="8">
        <f>D6+G6</f>
        <v>4549000</v>
      </c>
      <c r="K6" s="8">
        <f>E6+H6</f>
        <v>430700</v>
      </c>
    </row>
    <row r="7" spans="2:11" ht="12" customHeight="1">
      <c r="B7" s="20" t="s">
        <v>14</v>
      </c>
      <c r="C7" s="8">
        <f t="shared" si="0"/>
        <v>4058700</v>
      </c>
      <c r="D7" s="8">
        <v>2264300</v>
      </c>
      <c r="E7" s="8">
        <v>3400</v>
      </c>
      <c r="F7" s="8">
        <f aca="true" t="shared" si="1" ref="F7:F70">SUM(D7:E7)</f>
        <v>2267700</v>
      </c>
      <c r="G7" s="8">
        <v>1790500</v>
      </c>
      <c r="H7" s="8">
        <v>500</v>
      </c>
      <c r="I7" s="8">
        <f aca="true" t="shared" si="2" ref="I7:I70">SUM(G7:H7)</f>
        <v>1791000</v>
      </c>
      <c r="J7" s="8">
        <f aca="true" t="shared" si="3" ref="J7:J70">D7+G7</f>
        <v>4054800</v>
      </c>
      <c r="K7" s="8">
        <f aca="true" t="shared" si="4" ref="K7:K70">E7+H7</f>
        <v>3900</v>
      </c>
    </row>
    <row r="8" spans="2:11" ht="12" customHeight="1">
      <c r="B8" s="20" t="s">
        <v>15</v>
      </c>
      <c r="C8" s="8">
        <f t="shared" si="0"/>
        <v>2202600</v>
      </c>
      <c r="D8" s="8">
        <v>1497200</v>
      </c>
      <c r="E8" s="8">
        <v>10600</v>
      </c>
      <c r="F8" s="8">
        <f t="shared" si="1"/>
        <v>1507800</v>
      </c>
      <c r="G8" s="8">
        <v>553700</v>
      </c>
      <c r="H8" s="8">
        <v>141100</v>
      </c>
      <c r="I8" s="8">
        <f t="shared" si="2"/>
        <v>694800</v>
      </c>
      <c r="J8" s="8">
        <f t="shared" si="3"/>
        <v>2050900</v>
      </c>
      <c r="K8" s="8">
        <f t="shared" si="4"/>
        <v>151700</v>
      </c>
    </row>
    <row r="9" spans="2:11" ht="12" customHeight="1">
      <c r="B9" s="20" t="s">
        <v>16</v>
      </c>
      <c r="C9" s="8">
        <f t="shared" si="0"/>
        <v>2629800</v>
      </c>
      <c r="D9" s="8">
        <v>1731900</v>
      </c>
      <c r="E9" s="8"/>
      <c r="F9" s="8">
        <f t="shared" si="1"/>
        <v>1731900</v>
      </c>
      <c r="G9" s="8">
        <v>896000</v>
      </c>
      <c r="H9" s="8">
        <v>1900</v>
      </c>
      <c r="I9" s="8">
        <f t="shared" si="2"/>
        <v>897900</v>
      </c>
      <c r="J9" s="8">
        <f t="shared" si="3"/>
        <v>2627900</v>
      </c>
      <c r="K9" s="8">
        <f t="shared" si="4"/>
        <v>1900</v>
      </c>
    </row>
    <row r="10" spans="2:11" ht="12" customHeight="1">
      <c r="B10" s="20" t="s">
        <v>17</v>
      </c>
      <c r="C10" s="8">
        <f t="shared" si="0"/>
        <v>2512300</v>
      </c>
      <c r="D10" s="8">
        <v>1592200</v>
      </c>
      <c r="E10" s="8"/>
      <c r="F10" s="8">
        <f t="shared" si="1"/>
        <v>1592200</v>
      </c>
      <c r="G10" s="8">
        <v>895300</v>
      </c>
      <c r="H10" s="8">
        <v>24800</v>
      </c>
      <c r="I10" s="8">
        <f t="shared" si="2"/>
        <v>920100</v>
      </c>
      <c r="J10" s="8">
        <f t="shared" si="3"/>
        <v>2487500</v>
      </c>
      <c r="K10" s="8">
        <f t="shared" si="4"/>
        <v>24800</v>
      </c>
    </row>
    <row r="11" spans="2:11" ht="12" customHeight="1">
      <c r="B11" s="20" t="s">
        <v>18</v>
      </c>
      <c r="C11" s="8">
        <f t="shared" si="0"/>
        <v>1219000</v>
      </c>
      <c r="D11" s="8">
        <v>482700</v>
      </c>
      <c r="E11" s="8">
        <v>4900</v>
      </c>
      <c r="F11" s="8">
        <f t="shared" si="1"/>
        <v>487600</v>
      </c>
      <c r="G11" s="8">
        <v>716800</v>
      </c>
      <c r="H11" s="8">
        <v>14600</v>
      </c>
      <c r="I11" s="8">
        <f t="shared" si="2"/>
        <v>731400</v>
      </c>
      <c r="J11" s="8">
        <f t="shared" si="3"/>
        <v>1199500</v>
      </c>
      <c r="K11" s="8">
        <f t="shared" si="4"/>
        <v>19500</v>
      </c>
    </row>
    <row r="12" spans="2:11" ht="12" customHeight="1">
      <c r="B12" s="20" t="s">
        <v>19</v>
      </c>
      <c r="C12" s="8">
        <f t="shared" si="0"/>
        <v>1227000</v>
      </c>
      <c r="D12" s="8">
        <v>570000</v>
      </c>
      <c r="E12" s="8"/>
      <c r="F12" s="8">
        <f t="shared" si="1"/>
        <v>570000</v>
      </c>
      <c r="G12" s="8">
        <v>630000</v>
      </c>
      <c r="H12" s="8">
        <v>27000</v>
      </c>
      <c r="I12" s="8">
        <f t="shared" si="2"/>
        <v>657000</v>
      </c>
      <c r="J12" s="8">
        <f t="shared" si="3"/>
        <v>1200000</v>
      </c>
      <c r="K12" s="8">
        <f t="shared" si="4"/>
        <v>27000</v>
      </c>
    </row>
    <row r="13" spans="2:11" ht="12" customHeight="1">
      <c r="B13" s="20" t="s">
        <v>20</v>
      </c>
      <c r="C13" s="8">
        <f t="shared" si="0"/>
        <v>626900</v>
      </c>
      <c r="D13" s="8">
        <v>324500</v>
      </c>
      <c r="E13" s="8"/>
      <c r="F13" s="8">
        <f t="shared" si="1"/>
        <v>324500</v>
      </c>
      <c r="G13" s="8">
        <v>302400</v>
      </c>
      <c r="H13" s="8"/>
      <c r="I13" s="8">
        <f t="shared" si="2"/>
        <v>302400</v>
      </c>
      <c r="J13" s="8">
        <f t="shared" si="3"/>
        <v>626900</v>
      </c>
      <c r="K13" s="8"/>
    </row>
    <row r="14" spans="2:11" ht="12" customHeight="1">
      <c r="B14" s="20" t="s">
        <v>21</v>
      </c>
      <c r="C14" s="8">
        <f t="shared" si="0"/>
        <v>305700</v>
      </c>
      <c r="D14" s="8">
        <v>179500</v>
      </c>
      <c r="E14" s="8">
        <v>30600</v>
      </c>
      <c r="F14" s="8">
        <f t="shared" si="1"/>
        <v>210100</v>
      </c>
      <c r="G14" s="8">
        <v>80000</v>
      </c>
      <c r="H14" s="8">
        <v>15600</v>
      </c>
      <c r="I14" s="8">
        <f t="shared" si="2"/>
        <v>95600</v>
      </c>
      <c r="J14" s="8">
        <f t="shared" si="3"/>
        <v>259500</v>
      </c>
      <c r="K14" s="8">
        <f t="shared" si="4"/>
        <v>46200</v>
      </c>
    </row>
    <row r="15" spans="2:11" ht="12" customHeight="1">
      <c r="B15" s="20" t="s">
        <v>22</v>
      </c>
      <c r="C15" s="8">
        <f t="shared" si="0"/>
        <v>963900</v>
      </c>
      <c r="D15" s="8">
        <v>409200</v>
      </c>
      <c r="E15" s="8">
        <v>2400</v>
      </c>
      <c r="F15" s="8">
        <f t="shared" si="1"/>
        <v>411600</v>
      </c>
      <c r="G15" s="8">
        <v>441600</v>
      </c>
      <c r="H15" s="8">
        <v>110700</v>
      </c>
      <c r="I15" s="8">
        <f t="shared" si="2"/>
        <v>552300</v>
      </c>
      <c r="J15" s="8">
        <f t="shared" si="3"/>
        <v>850800</v>
      </c>
      <c r="K15" s="8">
        <f t="shared" si="4"/>
        <v>113100</v>
      </c>
    </row>
    <row r="16" spans="2:11" ht="12" customHeight="1" thickBot="1">
      <c r="B16" s="21" t="s">
        <v>23</v>
      </c>
      <c r="C16" s="9">
        <f t="shared" si="0"/>
        <v>594000</v>
      </c>
      <c r="D16" s="9">
        <v>229200</v>
      </c>
      <c r="E16" s="9">
        <v>46700</v>
      </c>
      <c r="F16" s="9">
        <f t="shared" si="1"/>
        <v>275900</v>
      </c>
      <c r="G16" s="9">
        <v>123000</v>
      </c>
      <c r="H16" s="9">
        <v>195100</v>
      </c>
      <c r="I16" s="9">
        <f t="shared" si="2"/>
        <v>318100</v>
      </c>
      <c r="J16" s="9">
        <f t="shared" si="3"/>
        <v>352200</v>
      </c>
      <c r="K16" s="9">
        <f t="shared" si="4"/>
        <v>241800</v>
      </c>
    </row>
    <row r="17" spans="2:14" ht="12" customHeight="1" thickBot="1" thickTop="1">
      <c r="B17" s="22" t="s">
        <v>24</v>
      </c>
      <c r="C17" s="10">
        <f t="shared" si="0"/>
        <v>21319600</v>
      </c>
      <c r="D17" s="10">
        <f>SUM(D6:D16)</f>
        <v>13328700</v>
      </c>
      <c r="E17" s="10">
        <f>SUM(E6:E16)</f>
        <v>98600</v>
      </c>
      <c r="F17" s="10">
        <f t="shared" si="1"/>
        <v>13427300</v>
      </c>
      <c r="G17" s="10">
        <f>SUM(G6:G16)</f>
        <v>6930300</v>
      </c>
      <c r="H17" s="10">
        <f>SUM(H6:H16)</f>
        <v>962000</v>
      </c>
      <c r="I17" s="10">
        <f t="shared" si="2"/>
        <v>7892300</v>
      </c>
      <c r="J17" s="10">
        <f t="shared" si="3"/>
        <v>20259000</v>
      </c>
      <c r="K17" s="10">
        <f t="shared" si="4"/>
        <v>1060600</v>
      </c>
      <c r="N17" s="2"/>
    </row>
    <row r="18" spans="2:11" ht="12" customHeight="1">
      <c r="B18" s="23" t="s">
        <v>25</v>
      </c>
      <c r="C18" s="8">
        <f t="shared" si="0"/>
        <v>10000</v>
      </c>
      <c r="D18" s="11">
        <v>7000</v>
      </c>
      <c r="E18" s="11"/>
      <c r="F18" s="11">
        <f t="shared" si="1"/>
        <v>7000</v>
      </c>
      <c r="G18" s="11">
        <v>3000</v>
      </c>
      <c r="H18" s="11"/>
      <c r="I18" s="11">
        <f t="shared" si="2"/>
        <v>3000</v>
      </c>
      <c r="J18" s="11">
        <f t="shared" si="3"/>
        <v>10000</v>
      </c>
      <c r="K18" s="11"/>
    </row>
    <row r="19" spans="2:11" ht="12" customHeight="1">
      <c r="B19" s="20" t="s">
        <v>26</v>
      </c>
      <c r="C19" s="8">
        <f t="shared" si="0"/>
        <v>469600</v>
      </c>
      <c r="D19" s="8">
        <v>419700</v>
      </c>
      <c r="E19" s="8">
        <v>8200</v>
      </c>
      <c r="F19" s="8">
        <f t="shared" si="1"/>
        <v>427900</v>
      </c>
      <c r="G19" s="8">
        <v>38200</v>
      </c>
      <c r="H19" s="8">
        <v>3500</v>
      </c>
      <c r="I19" s="8">
        <f t="shared" si="2"/>
        <v>41700</v>
      </c>
      <c r="J19" s="8">
        <f t="shared" si="3"/>
        <v>457900</v>
      </c>
      <c r="K19" s="8">
        <f t="shared" si="4"/>
        <v>11700</v>
      </c>
    </row>
    <row r="20" spans="2:11" ht="12" customHeight="1">
      <c r="B20" s="20" t="s">
        <v>27</v>
      </c>
      <c r="C20" s="8">
        <f t="shared" si="0"/>
        <v>740800</v>
      </c>
      <c r="D20" s="8">
        <v>414800</v>
      </c>
      <c r="E20" s="8">
        <v>103700</v>
      </c>
      <c r="F20" s="8">
        <f t="shared" si="1"/>
        <v>518500</v>
      </c>
      <c r="G20" s="8">
        <v>155600</v>
      </c>
      <c r="H20" s="8">
        <v>66700</v>
      </c>
      <c r="I20" s="8">
        <f t="shared" si="2"/>
        <v>222300</v>
      </c>
      <c r="J20" s="8">
        <f t="shared" si="3"/>
        <v>570400</v>
      </c>
      <c r="K20" s="8">
        <f t="shared" si="4"/>
        <v>170400</v>
      </c>
    </row>
    <row r="21" spans="2:12" ht="12" customHeight="1">
      <c r="B21" s="20" t="s">
        <v>28</v>
      </c>
      <c r="C21" s="8">
        <f t="shared" si="0"/>
        <v>694300</v>
      </c>
      <c r="D21" s="8">
        <v>442500</v>
      </c>
      <c r="E21" s="8">
        <v>1900</v>
      </c>
      <c r="F21" s="8">
        <f t="shared" si="1"/>
        <v>444400</v>
      </c>
      <c r="G21" s="8">
        <v>248700</v>
      </c>
      <c r="H21" s="8">
        <v>1200</v>
      </c>
      <c r="I21" s="8">
        <f t="shared" si="2"/>
        <v>249900</v>
      </c>
      <c r="J21" s="8">
        <f t="shared" si="3"/>
        <v>691200</v>
      </c>
      <c r="K21" s="8">
        <f t="shared" si="4"/>
        <v>3100</v>
      </c>
      <c r="L21" s="3"/>
    </row>
    <row r="22" spans="2:11" ht="12" customHeight="1">
      <c r="B22" s="20" t="s">
        <v>29</v>
      </c>
      <c r="C22" s="8">
        <f>J22+K22</f>
        <v>1120500</v>
      </c>
      <c r="D22" s="8">
        <v>528100</v>
      </c>
      <c r="E22" s="8">
        <v>12000</v>
      </c>
      <c r="F22" s="8">
        <f t="shared" si="1"/>
        <v>540100</v>
      </c>
      <c r="G22" s="8">
        <v>564800</v>
      </c>
      <c r="H22" s="8">
        <v>15600</v>
      </c>
      <c r="I22" s="8">
        <f t="shared" si="2"/>
        <v>580400</v>
      </c>
      <c r="J22" s="8">
        <f t="shared" si="3"/>
        <v>1092900</v>
      </c>
      <c r="K22" s="8">
        <f t="shared" si="4"/>
        <v>27600</v>
      </c>
    </row>
    <row r="23" spans="2:11" ht="12" customHeight="1">
      <c r="B23" s="20" t="s">
        <v>30</v>
      </c>
      <c r="C23" s="8"/>
      <c r="D23" s="8"/>
      <c r="E23" s="8"/>
      <c r="F23" s="8"/>
      <c r="G23" s="8"/>
      <c r="H23" s="8"/>
      <c r="I23" s="8"/>
      <c r="J23" s="8"/>
      <c r="K23" s="8"/>
    </row>
    <row r="24" spans="2:11" ht="12" customHeight="1">
      <c r="B24" s="20" t="s">
        <v>31</v>
      </c>
      <c r="C24" s="8">
        <f t="shared" si="0"/>
        <v>197100</v>
      </c>
      <c r="D24" s="8">
        <v>178700</v>
      </c>
      <c r="E24" s="8">
        <v>300</v>
      </c>
      <c r="F24" s="8">
        <f t="shared" si="1"/>
        <v>179000</v>
      </c>
      <c r="G24" s="8">
        <v>17500</v>
      </c>
      <c r="H24" s="8">
        <v>600</v>
      </c>
      <c r="I24" s="8">
        <f t="shared" si="2"/>
        <v>18100</v>
      </c>
      <c r="J24" s="8">
        <f t="shared" si="3"/>
        <v>196200</v>
      </c>
      <c r="K24" s="8">
        <f t="shared" si="4"/>
        <v>900</v>
      </c>
    </row>
    <row r="25" spans="2:11" ht="12" customHeight="1">
      <c r="B25" s="20" t="s">
        <v>32</v>
      </c>
      <c r="C25" s="8">
        <f t="shared" si="0"/>
        <v>235800</v>
      </c>
      <c r="D25" s="8">
        <v>149400</v>
      </c>
      <c r="E25" s="8">
        <v>7300</v>
      </c>
      <c r="F25" s="8">
        <f t="shared" si="1"/>
        <v>156700</v>
      </c>
      <c r="G25" s="8">
        <v>68100</v>
      </c>
      <c r="H25" s="8">
        <v>11000</v>
      </c>
      <c r="I25" s="8">
        <f t="shared" si="2"/>
        <v>79100</v>
      </c>
      <c r="J25" s="8">
        <f t="shared" si="3"/>
        <v>217500</v>
      </c>
      <c r="K25" s="8">
        <f t="shared" si="4"/>
        <v>18300</v>
      </c>
    </row>
    <row r="26" spans="2:11" ht="12" customHeight="1" thickBot="1">
      <c r="B26" s="21" t="s">
        <v>33</v>
      </c>
      <c r="C26" s="9">
        <f t="shared" si="0"/>
        <v>2076500</v>
      </c>
      <c r="D26" s="9">
        <v>760400</v>
      </c>
      <c r="E26" s="9">
        <v>22500</v>
      </c>
      <c r="F26" s="9">
        <f t="shared" si="1"/>
        <v>782900</v>
      </c>
      <c r="G26" s="9">
        <v>1270500</v>
      </c>
      <c r="H26" s="9">
        <v>23100</v>
      </c>
      <c r="I26" s="9">
        <f t="shared" si="2"/>
        <v>1293600</v>
      </c>
      <c r="J26" s="27">
        <f t="shared" si="3"/>
        <v>2030900</v>
      </c>
      <c r="K26" s="9">
        <f t="shared" si="4"/>
        <v>45600</v>
      </c>
    </row>
    <row r="27" spans="2:11" ht="12" customHeight="1" thickBot="1" thickTop="1">
      <c r="B27" s="22" t="s">
        <v>34</v>
      </c>
      <c r="C27" s="10">
        <f t="shared" si="0"/>
        <v>5544600</v>
      </c>
      <c r="D27" s="10">
        <f>SUM(D18:D26)</f>
        <v>2900600</v>
      </c>
      <c r="E27" s="10">
        <f>SUM(E18:E26)</f>
        <v>155900</v>
      </c>
      <c r="F27" s="10">
        <f t="shared" si="1"/>
        <v>3056500</v>
      </c>
      <c r="G27" s="10">
        <f>SUM(G18:G26)</f>
        <v>2366400</v>
      </c>
      <c r="H27" s="10">
        <f>SUM(H18:H26)</f>
        <v>121700</v>
      </c>
      <c r="I27" s="10">
        <f t="shared" si="2"/>
        <v>2488100</v>
      </c>
      <c r="J27" s="10">
        <f t="shared" si="3"/>
        <v>5267000</v>
      </c>
      <c r="K27" s="10">
        <f t="shared" si="4"/>
        <v>277600</v>
      </c>
    </row>
    <row r="28" spans="2:11" ht="12" customHeight="1">
      <c r="B28" s="23" t="s">
        <v>35</v>
      </c>
      <c r="C28" s="11">
        <f t="shared" si="0"/>
        <v>1174100</v>
      </c>
      <c r="D28" s="11">
        <v>419600</v>
      </c>
      <c r="E28" s="11">
        <v>50000</v>
      </c>
      <c r="F28" s="11">
        <f t="shared" si="1"/>
        <v>469600</v>
      </c>
      <c r="G28" s="11">
        <v>629500</v>
      </c>
      <c r="H28" s="11">
        <v>75000</v>
      </c>
      <c r="I28" s="11">
        <f t="shared" si="2"/>
        <v>704500</v>
      </c>
      <c r="J28" s="11">
        <f t="shared" si="3"/>
        <v>1049100</v>
      </c>
      <c r="K28" s="11">
        <f t="shared" si="4"/>
        <v>125000</v>
      </c>
    </row>
    <row r="29" spans="2:11" ht="12" customHeight="1">
      <c r="B29" s="20" t="s">
        <v>36</v>
      </c>
      <c r="C29" s="8">
        <f t="shared" si="0"/>
        <v>281000</v>
      </c>
      <c r="D29" s="8">
        <v>181500</v>
      </c>
      <c r="E29" s="8">
        <v>28800</v>
      </c>
      <c r="F29" s="8">
        <f t="shared" si="1"/>
        <v>210300</v>
      </c>
      <c r="G29" s="8">
        <v>53200</v>
      </c>
      <c r="H29" s="8">
        <v>17500</v>
      </c>
      <c r="I29" s="8">
        <f t="shared" si="2"/>
        <v>70700</v>
      </c>
      <c r="J29" s="8">
        <f t="shared" si="3"/>
        <v>234700</v>
      </c>
      <c r="K29" s="8">
        <f t="shared" si="4"/>
        <v>46300</v>
      </c>
    </row>
    <row r="30" spans="2:11" ht="12" customHeight="1">
      <c r="B30" s="20" t="s">
        <v>37</v>
      </c>
      <c r="C30" s="8">
        <f t="shared" si="0"/>
        <v>160200</v>
      </c>
      <c r="D30" s="8">
        <v>106000</v>
      </c>
      <c r="E30" s="8"/>
      <c r="F30" s="8">
        <f t="shared" si="1"/>
        <v>106000</v>
      </c>
      <c r="G30" s="8">
        <v>54200</v>
      </c>
      <c r="H30" s="8"/>
      <c r="I30" s="8">
        <f t="shared" si="2"/>
        <v>54200</v>
      </c>
      <c r="J30" s="8">
        <f t="shared" si="3"/>
        <v>160200</v>
      </c>
      <c r="K30" s="8"/>
    </row>
    <row r="31" spans="2:11" ht="12" customHeight="1" thickBot="1">
      <c r="B31" s="21" t="s">
        <v>38</v>
      </c>
      <c r="C31" s="9">
        <f t="shared" si="0"/>
        <v>424400</v>
      </c>
      <c r="D31" s="9">
        <v>312500</v>
      </c>
      <c r="E31" s="9"/>
      <c r="F31" s="9">
        <f t="shared" si="1"/>
        <v>312500</v>
      </c>
      <c r="G31" s="9">
        <v>111900</v>
      </c>
      <c r="H31" s="9"/>
      <c r="I31" s="9">
        <f t="shared" si="2"/>
        <v>111900</v>
      </c>
      <c r="J31" s="9">
        <f t="shared" si="3"/>
        <v>424400</v>
      </c>
      <c r="K31" s="9"/>
    </row>
    <row r="32" spans="2:11" ht="12" customHeight="1" thickBot="1" thickTop="1">
      <c r="B32" s="22" t="s">
        <v>39</v>
      </c>
      <c r="C32" s="10">
        <f t="shared" si="0"/>
        <v>2039700</v>
      </c>
      <c r="D32" s="10">
        <f>SUM(D28:D31)</f>
        <v>1019600</v>
      </c>
      <c r="E32" s="10">
        <f>SUM(E28:E31)</f>
        <v>78800</v>
      </c>
      <c r="F32" s="10">
        <f t="shared" si="1"/>
        <v>1098400</v>
      </c>
      <c r="G32" s="10">
        <f>SUM(G28:G31)</f>
        <v>848800</v>
      </c>
      <c r="H32" s="10">
        <f>SUM(H28:H31)</f>
        <v>92500</v>
      </c>
      <c r="I32" s="10">
        <f t="shared" si="2"/>
        <v>941300</v>
      </c>
      <c r="J32" s="10">
        <f t="shared" si="3"/>
        <v>1868400</v>
      </c>
      <c r="K32" s="10">
        <f t="shared" si="4"/>
        <v>171300</v>
      </c>
    </row>
    <row r="33" spans="2:11" ht="12" customHeight="1">
      <c r="B33" s="23" t="s">
        <v>40</v>
      </c>
      <c r="C33" s="11">
        <f t="shared" si="0"/>
        <v>109300</v>
      </c>
      <c r="D33" s="11">
        <v>98400</v>
      </c>
      <c r="E33" s="11"/>
      <c r="F33" s="11">
        <f t="shared" si="1"/>
        <v>98400</v>
      </c>
      <c r="G33" s="11">
        <v>10900</v>
      </c>
      <c r="H33" s="11"/>
      <c r="I33" s="11">
        <f t="shared" si="2"/>
        <v>10900</v>
      </c>
      <c r="J33" s="11">
        <f t="shared" si="3"/>
        <v>109300</v>
      </c>
      <c r="K33" s="11"/>
    </row>
    <row r="34" spans="2:11" ht="12" customHeight="1">
      <c r="B34" s="20" t="s">
        <v>1</v>
      </c>
      <c r="C34" s="8">
        <f t="shared" si="0"/>
        <v>297700</v>
      </c>
      <c r="D34" s="8">
        <v>182800</v>
      </c>
      <c r="E34" s="8">
        <v>20800</v>
      </c>
      <c r="F34" s="8">
        <f t="shared" si="1"/>
        <v>203600</v>
      </c>
      <c r="G34" s="8">
        <v>78300</v>
      </c>
      <c r="H34" s="8">
        <v>15800</v>
      </c>
      <c r="I34" s="8">
        <f t="shared" si="2"/>
        <v>94100</v>
      </c>
      <c r="J34" s="8">
        <f t="shared" si="3"/>
        <v>261100</v>
      </c>
      <c r="K34" s="8">
        <f t="shared" si="4"/>
        <v>36600</v>
      </c>
    </row>
    <row r="35" spans="2:11" ht="12" customHeight="1">
      <c r="B35" s="20" t="s">
        <v>41</v>
      </c>
      <c r="C35" s="8">
        <f t="shared" si="0"/>
        <v>2311500</v>
      </c>
      <c r="D35" s="8">
        <v>332700</v>
      </c>
      <c r="E35" s="8">
        <v>672100</v>
      </c>
      <c r="F35" s="8">
        <f t="shared" si="1"/>
        <v>1004800</v>
      </c>
      <c r="G35" s="8">
        <v>485300</v>
      </c>
      <c r="H35" s="8">
        <v>821400</v>
      </c>
      <c r="I35" s="8">
        <f t="shared" si="2"/>
        <v>1306700</v>
      </c>
      <c r="J35" s="8">
        <f t="shared" si="3"/>
        <v>818000</v>
      </c>
      <c r="K35" s="8">
        <f t="shared" si="4"/>
        <v>1493500</v>
      </c>
    </row>
    <row r="36" spans="2:11" ht="12" customHeight="1">
      <c r="B36" s="20" t="s">
        <v>2</v>
      </c>
      <c r="C36" s="8">
        <f t="shared" si="0"/>
        <v>519200</v>
      </c>
      <c r="D36" s="8">
        <v>347100</v>
      </c>
      <c r="E36" s="8"/>
      <c r="F36" s="8">
        <f t="shared" si="1"/>
        <v>347100</v>
      </c>
      <c r="G36" s="8">
        <v>172100</v>
      </c>
      <c r="H36" s="8"/>
      <c r="I36" s="8">
        <f t="shared" si="2"/>
        <v>172100</v>
      </c>
      <c r="J36" s="8">
        <f t="shared" si="3"/>
        <v>519200</v>
      </c>
      <c r="K36" s="8"/>
    </row>
    <row r="37" spans="2:11" ht="12" customHeight="1" thickBot="1">
      <c r="B37" s="21" t="s">
        <v>3</v>
      </c>
      <c r="C37" s="9">
        <f t="shared" si="0"/>
        <v>7400</v>
      </c>
      <c r="D37" s="9">
        <v>6500</v>
      </c>
      <c r="E37" s="9"/>
      <c r="F37" s="9">
        <f t="shared" si="1"/>
        <v>6500</v>
      </c>
      <c r="G37" s="9">
        <v>900</v>
      </c>
      <c r="H37" s="9"/>
      <c r="I37" s="9">
        <f t="shared" si="2"/>
        <v>900</v>
      </c>
      <c r="J37" s="9">
        <f t="shared" si="3"/>
        <v>7400</v>
      </c>
      <c r="K37" s="9"/>
    </row>
    <row r="38" spans="2:11" ht="12" customHeight="1" thickBot="1" thickTop="1">
      <c r="B38" s="22" t="s">
        <v>42</v>
      </c>
      <c r="C38" s="10">
        <f t="shared" si="0"/>
        <v>3245100</v>
      </c>
      <c r="D38" s="10">
        <f>SUM(D33:D37)</f>
        <v>967500</v>
      </c>
      <c r="E38" s="10">
        <f>SUM(E33:E37)</f>
        <v>692900</v>
      </c>
      <c r="F38" s="10">
        <f t="shared" si="1"/>
        <v>1660400</v>
      </c>
      <c r="G38" s="10">
        <f>SUM(G33:G37)</f>
        <v>747500</v>
      </c>
      <c r="H38" s="10">
        <f>SUM(H33:H37)</f>
        <v>837200</v>
      </c>
      <c r="I38" s="10">
        <f t="shared" si="2"/>
        <v>1584700</v>
      </c>
      <c r="J38" s="10">
        <f t="shared" si="3"/>
        <v>1715000</v>
      </c>
      <c r="K38" s="10">
        <f t="shared" si="4"/>
        <v>1530100</v>
      </c>
    </row>
    <row r="39" spans="2:11" ht="12" customHeight="1">
      <c r="B39" s="23" t="s">
        <v>43</v>
      </c>
      <c r="C39" s="11"/>
      <c r="D39" s="11"/>
      <c r="E39" s="11"/>
      <c r="F39" s="11"/>
      <c r="G39" s="11"/>
      <c r="H39" s="11"/>
      <c r="I39" s="11"/>
      <c r="J39" s="11"/>
      <c r="K39" s="11"/>
    </row>
    <row r="40" spans="2:11" ht="12" customHeight="1">
      <c r="B40" s="20" t="s">
        <v>44</v>
      </c>
      <c r="C40" s="8">
        <f t="shared" si="0"/>
        <v>745900</v>
      </c>
      <c r="D40" s="8">
        <v>215200</v>
      </c>
      <c r="E40" s="8">
        <v>8600</v>
      </c>
      <c r="F40" s="8">
        <f t="shared" si="1"/>
        <v>223800</v>
      </c>
      <c r="G40" s="8">
        <v>502200</v>
      </c>
      <c r="H40" s="8">
        <v>19900</v>
      </c>
      <c r="I40" s="8">
        <f t="shared" si="2"/>
        <v>522100</v>
      </c>
      <c r="J40" s="8">
        <f t="shared" si="3"/>
        <v>717400</v>
      </c>
      <c r="K40" s="8">
        <f t="shared" si="4"/>
        <v>28500</v>
      </c>
    </row>
    <row r="41" spans="2:11" ht="12" customHeight="1">
      <c r="B41" s="20" t="s">
        <v>45</v>
      </c>
      <c r="C41" s="8">
        <f t="shared" si="0"/>
        <v>138100</v>
      </c>
      <c r="D41" s="8">
        <v>87000</v>
      </c>
      <c r="E41" s="8">
        <v>13200</v>
      </c>
      <c r="F41" s="8">
        <f t="shared" si="1"/>
        <v>100200</v>
      </c>
      <c r="G41" s="8">
        <v>29200</v>
      </c>
      <c r="H41" s="8">
        <v>8700</v>
      </c>
      <c r="I41" s="8">
        <f t="shared" si="2"/>
        <v>37900</v>
      </c>
      <c r="J41" s="8">
        <f t="shared" si="3"/>
        <v>116200</v>
      </c>
      <c r="K41" s="8">
        <f t="shared" si="4"/>
        <v>21900</v>
      </c>
    </row>
    <row r="42" spans="2:11" ht="12" customHeight="1">
      <c r="B42" s="20" t="s">
        <v>46</v>
      </c>
      <c r="C42" s="8">
        <f t="shared" si="0"/>
        <v>91900</v>
      </c>
      <c r="D42" s="8">
        <v>24600</v>
      </c>
      <c r="E42" s="8">
        <v>12700</v>
      </c>
      <c r="F42" s="8">
        <f t="shared" si="1"/>
        <v>37300</v>
      </c>
      <c r="G42" s="8">
        <v>38700</v>
      </c>
      <c r="H42" s="8">
        <v>15900</v>
      </c>
      <c r="I42" s="8">
        <f t="shared" si="2"/>
        <v>54600</v>
      </c>
      <c r="J42" s="8">
        <f t="shared" si="3"/>
        <v>63300</v>
      </c>
      <c r="K42" s="8">
        <f t="shared" si="4"/>
        <v>28600</v>
      </c>
    </row>
    <row r="43" spans="2:11" ht="12" customHeight="1">
      <c r="B43" s="20" t="s">
        <v>47</v>
      </c>
      <c r="C43" s="8">
        <f t="shared" si="0"/>
        <v>98200</v>
      </c>
      <c r="D43" s="8">
        <v>42400</v>
      </c>
      <c r="E43" s="8">
        <v>600</v>
      </c>
      <c r="F43" s="8">
        <f t="shared" si="1"/>
        <v>43000</v>
      </c>
      <c r="G43" s="8">
        <v>53900</v>
      </c>
      <c r="H43" s="8">
        <v>1300</v>
      </c>
      <c r="I43" s="8">
        <f t="shared" si="2"/>
        <v>55200</v>
      </c>
      <c r="J43" s="8">
        <f t="shared" si="3"/>
        <v>96300</v>
      </c>
      <c r="K43" s="8">
        <f t="shared" si="4"/>
        <v>1900</v>
      </c>
    </row>
    <row r="44" spans="2:11" ht="12" customHeight="1" thickBot="1">
      <c r="B44" s="21" t="s">
        <v>48</v>
      </c>
      <c r="C44" s="9">
        <f t="shared" si="0"/>
        <v>143600</v>
      </c>
      <c r="D44" s="9">
        <v>43200</v>
      </c>
      <c r="E44" s="9">
        <v>7000</v>
      </c>
      <c r="F44" s="9">
        <f t="shared" si="1"/>
        <v>50200</v>
      </c>
      <c r="G44" s="9">
        <v>80300</v>
      </c>
      <c r="H44" s="9">
        <v>13100</v>
      </c>
      <c r="I44" s="9">
        <f t="shared" si="2"/>
        <v>93400</v>
      </c>
      <c r="J44" s="9">
        <f t="shared" si="3"/>
        <v>123500</v>
      </c>
      <c r="K44" s="9">
        <f t="shared" si="4"/>
        <v>20100</v>
      </c>
    </row>
    <row r="45" spans="2:11" ht="12" customHeight="1" thickTop="1">
      <c r="B45" s="24" t="s">
        <v>49</v>
      </c>
      <c r="C45" s="12">
        <f t="shared" si="0"/>
        <v>1217700</v>
      </c>
      <c r="D45" s="12">
        <f>SUM(D39:D44)</f>
        <v>412400</v>
      </c>
      <c r="E45" s="12">
        <f>SUM(E39:E44)</f>
        <v>42100</v>
      </c>
      <c r="F45" s="12">
        <f t="shared" si="1"/>
        <v>454500</v>
      </c>
      <c r="G45" s="12">
        <f>SUM(G39:G44)</f>
        <v>704300</v>
      </c>
      <c r="H45" s="12">
        <f>SUM(H39:H44)</f>
        <v>58900</v>
      </c>
      <c r="I45" s="12">
        <f t="shared" si="2"/>
        <v>763200</v>
      </c>
      <c r="J45" s="12">
        <f t="shared" si="3"/>
        <v>1116700</v>
      </c>
      <c r="K45" s="12">
        <f t="shared" si="4"/>
        <v>101000</v>
      </c>
    </row>
    <row r="46" spans="2:11" ht="12" customHeight="1">
      <c r="B46" s="23" t="s">
        <v>50</v>
      </c>
      <c r="C46" s="11">
        <f t="shared" si="0"/>
        <v>573100</v>
      </c>
      <c r="D46" s="11">
        <v>338300</v>
      </c>
      <c r="E46" s="11">
        <v>3300</v>
      </c>
      <c r="F46" s="11">
        <f t="shared" si="1"/>
        <v>341600</v>
      </c>
      <c r="G46" s="11">
        <v>225500</v>
      </c>
      <c r="H46" s="11">
        <v>6000</v>
      </c>
      <c r="I46" s="11">
        <f t="shared" si="2"/>
        <v>231500</v>
      </c>
      <c r="J46" s="11">
        <f t="shared" si="3"/>
        <v>563800</v>
      </c>
      <c r="K46" s="11">
        <f t="shared" si="4"/>
        <v>9300</v>
      </c>
    </row>
    <row r="47" spans="2:11" ht="12" customHeight="1">
      <c r="B47" s="20" t="s">
        <v>51</v>
      </c>
      <c r="C47" s="8">
        <f t="shared" si="0"/>
        <v>489700</v>
      </c>
      <c r="D47" s="8">
        <v>194700</v>
      </c>
      <c r="E47" s="8">
        <v>1700</v>
      </c>
      <c r="F47" s="8">
        <f t="shared" si="1"/>
        <v>196400</v>
      </c>
      <c r="G47" s="8">
        <v>288700</v>
      </c>
      <c r="H47" s="8">
        <v>4600</v>
      </c>
      <c r="I47" s="8">
        <f t="shared" si="2"/>
        <v>293300</v>
      </c>
      <c r="J47" s="8">
        <f t="shared" si="3"/>
        <v>483400</v>
      </c>
      <c r="K47" s="8">
        <f t="shared" si="4"/>
        <v>6300</v>
      </c>
    </row>
    <row r="48" spans="2:11" ht="12" customHeight="1">
      <c r="B48" s="20" t="s">
        <v>52</v>
      </c>
      <c r="C48" s="8">
        <f t="shared" si="0"/>
        <v>99900</v>
      </c>
      <c r="D48" s="8">
        <v>58300</v>
      </c>
      <c r="E48" s="8">
        <v>5100</v>
      </c>
      <c r="F48" s="8">
        <f t="shared" si="1"/>
        <v>63400</v>
      </c>
      <c r="G48" s="8">
        <v>29800</v>
      </c>
      <c r="H48" s="8">
        <v>6700</v>
      </c>
      <c r="I48" s="8">
        <f t="shared" si="2"/>
        <v>36500</v>
      </c>
      <c r="J48" s="8">
        <f t="shared" si="3"/>
        <v>88100</v>
      </c>
      <c r="K48" s="8">
        <f t="shared" si="4"/>
        <v>11800</v>
      </c>
    </row>
    <row r="49" spans="2:11" ht="12" customHeight="1" thickBot="1">
      <c r="B49" s="21" t="s">
        <v>53</v>
      </c>
      <c r="C49" s="9">
        <f t="shared" si="0"/>
        <v>550300</v>
      </c>
      <c r="D49" s="9">
        <v>302600</v>
      </c>
      <c r="E49" s="9">
        <v>11400</v>
      </c>
      <c r="F49" s="9">
        <f t="shared" si="1"/>
        <v>314000</v>
      </c>
      <c r="G49" s="9">
        <v>225100</v>
      </c>
      <c r="H49" s="9">
        <v>11200</v>
      </c>
      <c r="I49" s="9">
        <f t="shared" si="2"/>
        <v>236300</v>
      </c>
      <c r="J49" s="9">
        <f t="shared" si="3"/>
        <v>527700</v>
      </c>
      <c r="K49" s="9">
        <f t="shared" si="4"/>
        <v>22600</v>
      </c>
    </row>
    <row r="50" spans="2:11" ht="12" customHeight="1" thickBot="1" thickTop="1">
      <c r="B50" s="22" t="s">
        <v>54</v>
      </c>
      <c r="C50" s="10">
        <f t="shared" si="0"/>
        <v>1713000</v>
      </c>
      <c r="D50" s="10">
        <f>SUM(D46:D49)</f>
        <v>893900</v>
      </c>
      <c r="E50" s="10">
        <f>SUM(E46:E49)</f>
        <v>21500</v>
      </c>
      <c r="F50" s="10">
        <f t="shared" si="1"/>
        <v>915400</v>
      </c>
      <c r="G50" s="10">
        <f>SUM(G46:G49)</f>
        <v>769100</v>
      </c>
      <c r="H50" s="10">
        <f>SUM(H46:H49)</f>
        <v>28500</v>
      </c>
      <c r="I50" s="10">
        <f t="shared" si="2"/>
        <v>797600</v>
      </c>
      <c r="J50" s="10">
        <f t="shared" si="3"/>
        <v>1663000</v>
      </c>
      <c r="K50" s="10">
        <f t="shared" si="4"/>
        <v>50000</v>
      </c>
    </row>
    <row r="51" spans="2:11" ht="12" customHeight="1" thickBot="1">
      <c r="B51" s="25" t="s">
        <v>55</v>
      </c>
      <c r="C51" s="13">
        <f t="shared" si="0"/>
        <v>51400</v>
      </c>
      <c r="D51" s="13">
        <v>18200</v>
      </c>
      <c r="E51" s="13">
        <v>4400</v>
      </c>
      <c r="F51" s="13">
        <f t="shared" si="1"/>
        <v>22600</v>
      </c>
      <c r="G51" s="13">
        <v>13700</v>
      </c>
      <c r="H51" s="13">
        <v>15100</v>
      </c>
      <c r="I51" s="13">
        <f t="shared" si="2"/>
        <v>28800</v>
      </c>
      <c r="J51" s="13">
        <f t="shared" si="3"/>
        <v>31900</v>
      </c>
      <c r="K51" s="13">
        <f t="shared" si="4"/>
        <v>19500</v>
      </c>
    </row>
    <row r="52" spans="2:11" ht="12" customHeight="1" thickBot="1" thickTop="1">
      <c r="B52" s="22" t="s">
        <v>56</v>
      </c>
      <c r="C52" s="10">
        <f t="shared" si="0"/>
        <v>51400</v>
      </c>
      <c r="D52" s="10">
        <f>SUM(D51)</f>
        <v>18200</v>
      </c>
      <c r="E52" s="10">
        <f>SUM(E51)</f>
        <v>4400</v>
      </c>
      <c r="F52" s="10">
        <f t="shared" si="1"/>
        <v>22600</v>
      </c>
      <c r="G52" s="10">
        <f>SUM(G51)</f>
        <v>13700</v>
      </c>
      <c r="H52" s="10">
        <f>SUM(H51)</f>
        <v>15100</v>
      </c>
      <c r="I52" s="10">
        <f t="shared" si="2"/>
        <v>28800</v>
      </c>
      <c r="J52" s="10">
        <f t="shared" si="3"/>
        <v>31900</v>
      </c>
      <c r="K52" s="10">
        <f t="shared" si="4"/>
        <v>19500</v>
      </c>
    </row>
    <row r="53" spans="2:11" ht="12" customHeight="1">
      <c r="B53" s="23" t="s">
        <v>57</v>
      </c>
      <c r="C53" s="11">
        <f t="shared" si="0"/>
        <v>608900</v>
      </c>
      <c r="D53" s="11">
        <v>135700</v>
      </c>
      <c r="E53" s="11">
        <v>110000</v>
      </c>
      <c r="F53" s="11">
        <f t="shared" si="1"/>
        <v>245700</v>
      </c>
      <c r="G53" s="11">
        <v>43200</v>
      </c>
      <c r="H53" s="11">
        <v>320000</v>
      </c>
      <c r="I53" s="11">
        <f t="shared" si="2"/>
        <v>363200</v>
      </c>
      <c r="J53" s="11">
        <f t="shared" si="3"/>
        <v>178900</v>
      </c>
      <c r="K53" s="11">
        <f t="shared" si="4"/>
        <v>430000</v>
      </c>
    </row>
    <row r="54" spans="2:11" ht="12" customHeight="1">
      <c r="B54" s="20" t="s">
        <v>58</v>
      </c>
      <c r="C54" s="8">
        <f t="shared" si="0"/>
        <v>80800</v>
      </c>
      <c r="D54" s="8">
        <v>54200</v>
      </c>
      <c r="E54" s="8">
        <v>2000</v>
      </c>
      <c r="F54" s="8">
        <f t="shared" si="1"/>
        <v>56200</v>
      </c>
      <c r="G54" s="8">
        <v>23000</v>
      </c>
      <c r="H54" s="8">
        <v>1600</v>
      </c>
      <c r="I54" s="8">
        <f t="shared" si="2"/>
        <v>24600</v>
      </c>
      <c r="J54" s="8">
        <f t="shared" si="3"/>
        <v>77200</v>
      </c>
      <c r="K54" s="8">
        <f t="shared" si="4"/>
        <v>3600</v>
      </c>
    </row>
    <row r="55" spans="2:11" ht="12" customHeight="1">
      <c r="B55" s="20" t="s">
        <v>59</v>
      </c>
      <c r="C55" s="8">
        <f t="shared" si="0"/>
        <v>251600</v>
      </c>
      <c r="D55" s="8">
        <v>155400</v>
      </c>
      <c r="E55" s="8">
        <v>15900</v>
      </c>
      <c r="F55" s="8">
        <f t="shared" si="1"/>
        <v>171300</v>
      </c>
      <c r="G55" s="8">
        <v>47100</v>
      </c>
      <c r="H55" s="8">
        <v>33200</v>
      </c>
      <c r="I55" s="8">
        <f t="shared" si="2"/>
        <v>80300</v>
      </c>
      <c r="J55" s="8">
        <f t="shared" si="3"/>
        <v>202500</v>
      </c>
      <c r="K55" s="8">
        <f t="shared" si="4"/>
        <v>49100</v>
      </c>
    </row>
    <row r="56" spans="2:11" ht="12" customHeight="1">
      <c r="B56" s="20" t="s">
        <v>60</v>
      </c>
      <c r="C56" s="8">
        <f t="shared" si="0"/>
        <v>1267200</v>
      </c>
      <c r="D56" s="8">
        <v>304400</v>
      </c>
      <c r="E56" s="8">
        <v>25300</v>
      </c>
      <c r="F56" s="8">
        <f t="shared" si="1"/>
        <v>329700</v>
      </c>
      <c r="G56" s="8">
        <v>814300</v>
      </c>
      <c r="H56" s="8">
        <v>123200</v>
      </c>
      <c r="I56" s="8">
        <f t="shared" si="2"/>
        <v>937500</v>
      </c>
      <c r="J56" s="8">
        <f t="shared" si="3"/>
        <v>1118700</v>
      </c>
      <c r="K56" s="8">
        <f t="shared" si="4"/>
        <v>148500</v>
      </c>
    </row>
    <row r="57" spans="2:11" ht="12" customHeight="1">
      <c r="B57" s="20" t="s">
        <v>61</v>
      </c>
      <c r="C57" s="8">
        <f t="shared" si="0"/>
        <v>2978700</v>
      </c>
      <c r="D57" s="8">
        <v>471400</v>
      </c>
      <c r="E57" s="8">
        <v>109500</v>
      </c>
      <c r="F57" s="8">
        <f t="shared" si="1"/>
        <v>580900</v>
      </c>
      <c r="G57" s="8">
        <v>1661100</v>
      </c>
      <c r="H57" s="8">
        <v>736700</v>
      </c>
      <c r="I57" s="8">
        <f t="shared" si="2"/>
        <v>2397800</v>
      </c>
      <c r="J57" s="8">
        <f t="shared" si="3"/>
        <v>2132500</v>
      </c>
      <c r="K57" s="8">
        <f t="shared" si="4"/>
        <v>846200</v>
      </c>
    </row>
    <row r="58" spans="2:11" ht="12" customHeight="1">
      <c r="B58" s="20" t="s">
        <v>62</v>
      </c>
      <c r="C58" s="8">
        <f t="shared" si="0"/>
        <v>2793600</v>
      </c>
      <c r="D58" s="8">
        <v>197600</v>
      </c>
      <c r="E58" s="8">
        <v>361000</v>
      </c>
      <c r="F58" s="8">
        <f t="shared" si="1"/>
        <v>558600</v>
      </c>
      <c r="G58" s="8">
        <v>791000</v>
      </c>
      <c r="H58" s="8">
        <v>1444000</v>
      </c>
      <c r="I58" s="8">
        <f t="shared" si="2"/>
        <v>2235000</v>
      </c>
      <c r="J58" s="8">
        <f t="shared" si="3"/>
        <v>988600</v>
      </c>
      <c r="K58" s="8">
        <f t="shared" si="4"/>
        <v>1805000</v>
      </c>
    </row>
    <row r="59" spans="2:11" ht="12" customHeight="1">
      <c r="B59" s="20" t="s">
        <v>63</v>
      </c>
      <c r="C59" s="8">
        <f t="shared" si="0"/>
        <v>214400</v>
      </c>
      <c r="D59" s="8">
        <v>61900</v>
      </c>
      <c r="E59" s="8">
        <v>18300</v>
      </c>
      <c r="F59" s="8">
        <f t="shared" si="1"/>
        <v>80200</v>
      </c>
      <c r="G59" s="8">
        <v>95800</v>
      </c>
      <c r="H59" s="8">
        <v>38400</v>
      </c>
      <c r="I59" s="8">
        <f t="shared" si="2"/>
        <v>134200</v>
      </c>
      <c r="J59" s="8">
        <f t="shared" si="3"/>
        <v>157700</v>
      </c>
      <c r="K59" s="8">
        <f t="shared" si="4"/>
        <v>56700</v>
      </c>
    </row>
    <row r="60" spans="2:11" ht="12" customHeight="1" thickBot="1">
      <c r="B60" s="21" t="s">
        <v>64</v>
      </c>
      <c r="C60" s="9">
        <f t="shared" si="0"/>
        <v>550300</v>
      </c>
      <c r="D60" s="9">
        <v>328800</v>
      </c>
      <c r="E60" s="9">
        <v>5600</v>
      </c>
      <c r="F60" s="9">
        <f t="shared" si="1"/>
        <v>334400</v>
      </c>
      <c r="G60" s="9">
        <v>202800</v>
      </c>
      <c r="H60" s="9">
        <v>13100</v>
      </c>
      <c r="I60" s="9">
        <f t="shared" si="2"/>
        <v>215900</v>
      </c>
      <c r="J60" s="9">
        <f t="shared" si="3"/>
        <v>531600</v>
      </c>
      <c r="K60" s="9">
        <f t="shared" si="4"/>
        <v>18700</v>
      </c>
    </row>
    <row r="61" spans="2:11" ht="12" customHeight="1" thickBot="1" thickTop="1">
      <c r="B61" s="22" t="s">
        <v>65</v>
      </c>
      <c r="C61" s="10">
        <f t="shared" si="0"/>
        <v>8745500</v>
      </c>
      <c r="D61" s="10">
        <f>SUM(D53:D60)</f>
        <v>1709400</v>
      </c>
      <c r="E61" s="10">
        <f>SUM(E53:E60)</f>
        <v>647600</v>
      </c>
      <c r="F61" s="10">
        <f t="shared" si="1"/>
        <v>2357000</v>
      </c>
      <c r="G61" s="10">
        <f>SUM(G53:G60)</f>
        <v>3678300</v>
      </c>
      <c r="H61" s="10">
        <f>SUM(H53:H60)</f>
        <v>2710200</v>
      </c>
      <c r="I61" s="10">
        <f t="shared" si="2"/>
        <v>6388500</v>
      </c>
      <c r="J61" s="10">
        <f t="shared" si="3"/>
        <v>5387700</v>
      </c>
      <c r="K61" s="10">
        <f t="shared" si="4"/>
        <v>3357800</v>
      </c>
    </row>
    <row r="62" spans="2:11" ht="12" customHeight="1">
      <c r="B62" s="23" t="s">
        <v>66</v>
      </c>
      <c r="C62" s="11">
        <f t="shared" si="0"/>
        <v>303100</v>
      </c>
      <c r="D62" s="11">
        <v>212700</v>
      </c>
      <c r="E62" s="11"/>
      <c r="F62" s="11">
        <f t="shared" si="1"/>
        <v>212700</v>
      </c>
      <c r="G62" s="11">
        <v>90400</v>
      </c>
      <c r="H62" s="11"/>
      <c r="I62" s="11">
        <f t="shared" si="2"/>
        <v>90400</v>
      </c>
      <c r="J62" s="8">
        <f t="shared" si="3"/>
        <v>303100</v>
      </c>
      <c r="K62" s="11"/>
    </row>
    <row r="63" spans="2:11" ht="12" customHeight="1">
      <c r="B63" s="20" t="s">
        <v>67</v>
      </c>
      <c r="C63" s="8">
        <f t="shared" si="0"/>
        <v>1401100</v>
      </c>
      <c r="D63" s="8">
        <v>476200</v>
      </c>
      <c r="E63" s="8">
        <v>60300</v>
      </c>
      <c r="F63" s="8">
        <f t="shared" si="1"/>
        <v>536500</v>
      </c>
      <c r="G63" s="8">
        <v>683800</v>
      </c>
      <c r="H63" s="8">
        <v>180800</v>
      </c>
      <c r="I63" s="8">
        <f t="shared" si="2"/>
        <v>864600</v>
      </c>
      <c r="J63" s="8">
        <f t="shared" si="3"/>
        <v>1160000</v>
      </c>
      <c r="K63" s="8">
        <f t="shared" si="4"/>
        <v>241100</v>
      </c>
    </row>
    <row r="64" spans="2:11" ht="12" customHeight="1">
      <c r="B64" s="20" t="s">
        <v>68</v>
      </c>
      <c r="C64" s="8">
        <f t="shared" si="0"/>
        <v>2881800</v>
      </c>
      <c r="D64" s="8">
        <v>541400</v>
      </c>
      <c r="E64" s="8">
        <v>102300</v>
      </c>
      <c r="F64" s="8">
        <f t="shared" si="1"/>
        <v>643700</v>
      </c>
      <c r="G64" s="8">
        <v>1722300</v>
      </c>
      <c r="H64" s="8">
        <v>515800</v>
      </c>
      <c r="I64" s="8">
        <f t="shared" si="2"/>
        <v>2238100</v>
      </c>
      <c r="J64" s="8">
        <f t="shared" si="3"/>
        <v>2263700</v>
      </c>
      <c r="K64" s="8">
        <f t="shared" si="4"/>
        <v>618100</v>
      </c>
    </row>
    <row r="65" spans="2:11" ht="12" customHeight="1">
      <c r="B65" s="20" t="s">
        <v>69</v>
      </c>
      <c r="C65" s="8">
        <f t="shared" si="0"/>
        <v>369400</v>
      </c>
      <c r="D65" s="8">
        <v>104200</v>
      </c>
      <c r="E65" s="8">
        <v>39900</v>
      </c>
      <c r="F65" s="8">
        <f t="shared" si="1"/>
        <v>144100</v>
      </c>
      <c r="G65" s="8">
        <v>133600</v>
      </c>
      <c r="H65" s="8">
        <v>91700</v>
      </c>
      <c r="I65" s="8">
        <f t="shared" si="2"/>
        <v>225300</v>
      </c>
      <c r="J65" s="8">
        <f t="shared" si="3"/>
        <v>237800</v>
      </c>
      <c r="K65" s="8">
        <f t="shared" si="4"/>
        <v>131600</v>
      </c>
    </row>
    <row r="66" spans="2:11" ht="12" customHeight="1">
      <c r="B66" s="20" t="s">
        <v>70</v>
      </c>
      <c r="C66" s="8">
        <f t="shared" si="0"/>
        <v>140900</v>
      </c>
      <c r="D66" s="8">
        <v>61900</v>
      </c>
      <c r="E66" s="8">
        <v>10200</v>
      </c>
      <c r="F66" s="8">
        <f t="shared" si="1"/>
        <v>72100</v>
      </c>
      <c r="G66" s="8">
        <v>40900</v>
      </c>
      <c r="H66" s="8">
        <v>27900</v>
      </c>
      <c r="I66" s="8">
        <f t="shared" si="2"/>
        <v>68800</v>
      </c>
      <c r="J66" s="8">
        <f t="shared" si="3"/>
        <v>102800</v>
      </c>
      <c r="K66" s="8">
        <f t="shared" si="4"/>
        <v>38100</v>
      </c>
    </row>
    <row r="67" spans="2:11" ht="12" customHeight="1">
      <c r="B67" s="20" t="s">
        <v>71</v>
      </c>
      <c r="C67" s="8">
        <f t="shared" si="0"/>
        <v>2770100</v>
      </c>
      <c r="D67" s="8">
        <v>495100</v>
      </c>
      <c r="E67" s="8">
        <v>318600</v>
      </c>
      <c r="F67" s="8">
        <f t="shared" si="1"/>
        <v>813700</v>
      </c>
      <c r="G67" s="8">
        <v>967700</v>
      </c>
      <c r="H67" s="8">
        <v>988700</v>
      </c>
      <c r="I67" s="8">
        <f t="shared" si="2"/>
        <v>1956400</v>
      </c>
      <c r="J67" s="8">
        <f t="shared" si="3"/>
        <v>1462800</v>
      </c>
      <c r="K67" s="8">
        <f t="shared" si="4"/>
        <v>1307300</v>
      </c>
    </row>
    <row r="68" spans="2:11" ht="12" customHeight="1">
      <c r="B68" s="20" t="s">
        <v>72</v>
      </c>
      <c r="C68" s="8">
        <f t="shared" si="0"/>
        <v>1108900</v>
      </c>
      <c r="D68" s="8">
        <v>439900</v>
      </c>
      <c r="E68" s="8">
        <v>139100</v>
      </c>
      <c r="F68" s="8">
        <f t="shared" si="1"/>
        <v>579000</v>
      </c>
      <c r="G68" s="8">
        <v>341400</v>
      </c>
      <c r="H68" s="8">
        <v>188500</v>
      </c>
      <c r="I68" s="8">
        <f t="shared" si="2"/>
        <v>529900</v>
      </c>
      <c r="J68" s="8">
        <f t="shared" si="3"/>
        <v>781300</v>
      </c>
      <c r="K68" s="8">
        <f t="shared" si="4"/>
        <v>327600</v>
      </c>
    </row>
    <row r="69" spans="2:11" ht="12" customHeight="1" thickBot="1">
      <c r="B69" s="21" t="s">
        <v>73</v>
      </c>
      <c r="C69" s="9">
        <f t="shared" si="0"/>
        <v>178200</v>
      </c>
      <c r="D69" s="9">
        <v>144900</v>
      </c>
      <c r="E69" s="9">
        <v>2000</v>
      </c>
      <c r="F69" s="9">
        <f t="shared" si="1"/>
        <v>146900</v>
      </c>
      <c r="G69" s="9">
        <v>20100</v>
      </c>
      <c r="H69" s="9">
        <v>11200</v>
      </c>
      <c r="I69" s="9">
        <f t="shared" si="2"/>
        <v>31300</v>
      </c>
      <c r="J69" s="9">
        <f t="shared" si="3"/>
        <v>165000</v>
      </c>
      <c r="K69" s="9">
        <f t="shared" si="4"/>
        <v>13200</v>
      </c>
    </row>
    <row r="70" spans="2:11" ht="12" customHeight="1" thickBot="1" thickTop="1">
      <c r="B70" s="22" t="s">
        <v>74</v>
      </c>
      <c r="C70" s="10">
        <f t="shared" si="0"/>
        <v>9153500</v>
      </c>
      <c r="D70" s="10">
        <f>SUM(D62:D69)</f>
        <v>2476300</v>
      </c>
      <c r="E70" s="10">
        <f>SUM(E62:E69)</f>
        <v>672400</v>
      </c>
      <c r="F70" s="10">
        <f t="shared" si="1"/>
        <v>3148700</v>
      </c>
      <c r="G70" s="10">
        <f>SUM(G62:G69)</f>
        <v>4000200</v>
      </c>
      <c r="H70" s="10">
        <f>SUM(H62:H69)</f>
        <v>2004600</v>
      </c>
      <c r="I70" s="10">
        <f t="shared" si="2"/>
        <v>6004800</v>
      </c>
      <c r="J70" s="10">
        <f t="shared" si="3"/>
        <v>6476500</v>
      </c>
      <c r="K70" s="10">
        <f t="shared" si="4"/>
        <v>2677000</v>
      </c>
    </row>
    <row r="71" spans="2:11" ht="12" customHeight="1">
      <c r="B71" s="23" t="s">
        <v>75</v>
      </c>
      <c r="C71" s="11">
        <f t="shared" si="0"/>
        <v>100000</v>
      </c>
      <c r="D71" s="11">
        <v>70000</v>
      </c>
      <c r="E71" s="11"/>
      <c r="F71" s="11">
        <f aca="true" t="shared" si="5" ref="F71:F88">SUM(D71:E71)</f>
        <v>70000</v>
      </c>
      <c r="G71" s="11">
        <v>30000</v>
      </c>
      <c r="H71" s="11"/>
      <c r="I71" s="11">
        <f aca="true" t="shared" si="6" ref="I71:I88">SUM(G71:H71)</f>
        <v>30000</v>
      </c>
      <c r="J71" s="11">
        <f aca="true" t="shared" si="7" ref="J71:J88">D71+G71</f>
        <v>100000</v>
      </c>
      <c r="K71" s="11"/>
    </row>
    <row r="72" spans="2:11" ht="12" customHeight="1">
      <c r="B72" s="20" t="s">
        <v>76</v>
      </c>
      <c r="C72" s="8">
        <f t="shared" si="0"/>
        <v>532900</v>
      </c>
      <c r="D72" s="8">
        <v>394800</v>
      </c>
      <c r="E72" s="8"/>
      <c r="F72" s="8">
        <f t="shared" si="5"/>
        <v>394800</v>
      </c>
      <c r="G72" s="8">
        <v>138100</v>
      </c>
      <c r="H72" s="8"/>
      <c r="I72" s="8">
        <f t="shared" si="6"/>
        <v>138100</v>
      </c>
      <c r="J72" s="8">
        <f t="shared" si="7"/>
        <v>532900</v>
      </c>
      <c r="K72" s="8"/>
    </row>
    <row r="73" spans="2:11" ht="12" customHeight="1">
      <c r="B73" s="20" t="s">
        <v>77</v>
      </c>
      <c r="C73" s="8">
        <f t="shared" si="0"/>
        <v>161000</v>
      </c>
      <c r="D73" s="8">
        <v>123000</v>
      </c>
      <c r="E73" s="8"/>
      <c r="F73" s="8">
        <f t="shared" si="5"/>
        <v>123000</v>
      </c>
      <c r="G73" s="8">
        <v>38000</v>
      </c>
      <c r="H73" s="8"/>
      <c r="I73" s="8">
        <f t="shared" si="6"/>
        <v>38000</v>
      </c>
      <c r="J73" s="8">
        <f t="shared" si="7"/>
        <v>161000</v>
      </c>
      <c r="K73" s="8"/>
    </row>
    <row r="74" spans="2:11" ht="12" customHeight="1" thickBot="1">
      <c r="B74" s="21" t="s">
        <v>4</v>
      </c>
      <c r="C74" s="9">
        <f t="shared" si="0"/>
        <v>166300</v>
      </c>
      <c r="D74" s="9">
        <v>166300</v>
      </c>
      <c r="E74" s="9"/>
      <c r="F74" s="9">
        <f t="shared" si="5"/>
        <v>166300</v>
      </c>
      <c r="G74" s="9"/>
      <c r="H74" s="9"/>
      <c r="I74" s="8"/>
      <c r="J74" s="9">
        <f t="shared" si="7"/>
        <v>166300</v>
      </c>
      <c r="K74" s="9"/>
    </row>
    <row r="75" spans="2:11" ht="12" customHeight="1" thickBot="1" thickTop="1">
      <c r="B75" s="22" t="s">
        <v>78</v>
      </c>
      <c r="C75" s="10">
        <f t="shared" si="0"/>
        <v>960200</v>
      </c>
      <c r="D75" s="10">
        <f>SUM(D71:D74)</f>
        <v>754100</v>
      </c>
      <c r="E75" s="10"/>
      <c r="F75" s="10">
        <f t="shared" si="5"/>
        <v>754100</v>
      </c>
      <c r="G75" s="10">
        <f>SUM(G71:G74)</f>
        <v>206100</v>
      </c>
      <c r="H75" s="10"/>
      <c r="I75" s="10">
        <f t="shared" si="6"/>
        <v>206100</v>
      </c>
      <c r="J75" s="10">
        <f t="shared" si="7"/>
        <v>960200</v>
      </c>
      <c r="K75" s="10"/>
    </row>
    <row r="76" spans="2:11" ht="12" customHeight="1">
      <c r="B76" s="23" t="s">
        <v>79</v>
      </c>
      <c r="C76" s="11">
        <f t="shared" si="0"/>
        <v>254700</v>
      </c>
      <c r="D76" s="11">
        <v>118300</v>
      </c>
      <c r="E76" s="11"/>
      <c r="F76" s="11">
        <f t="shared" si="5"/>
        <v>118300</v>
      </c>
      <c r="G76" s="11">
        <v>136400</v>
      </c>
      <c r="H76" s="11"/>
      <c r="I76" s="11">
        <f t="shared" si="6"/>
        <v>136400</v>
      </c>
      <c r="J76" s="11">
        <f t="shared" si="7"/>
        <v>254700</v>
      </c>
      <c r="K76" s="11"/>
    </row>
    <row r="77" spans="2:11" ht="12" customHeight="1">
      <c r="B77" s="20" t="s">
        <v>80</v>
      </c>
      <c r="C77" s="8">
        <f t="shared" si="0"/>
        <v>479800</v>
      </c>
      <c r="D77" s="8">
        <v>282000</v>
      </c>
      <c r="E77" s="8"/>
      <c r="F77" s="8">
        <f t="shared" si="5"/>
        <v>282000</v>
      </c>
      <c r="G77" s="8">
        <v>197800</v>
      </c>
      <c r="H77" s="8"/>
      <c r="I77" s="8">
        <f t="shared" si="6"/>
        <v>197800</v>
      </c>
      <c r="J77" s="8">
        <f t="shared" si="7"/>
        <v>479800</v>
      </c>
      <c r="K77" s="8"/>
    </row>
    <row r="78" spans="2:11" ht="12" customHeight="1">
      <c r="B78" s="20" t="s">
        <v>81</v>
      </c>
      <c r="C78" s="8">
        <f t="shared" si="0"/>
        <v>386000</v>
      </c>
      <c r="D78" s="8">
        <v>191100</v>
      </c>
      <c r="E78" s="8">
        <v>27400</v>
      </c>
      <c r="F78" s="8">
        <f t="shared" si="5"/>
        <v>218500</v>
      </c>
      <c r="G78" s="8">
        <v>134900</v>
      </c>
      <c r="H78" s="8">
        <v>32600</v>
      </c>
      <c r="I78" s="8">
        <f t="shared" si="6"/>
        <v>167500</v>
      </c>
      <c r="J78" s="8">
        <f t="shared" si="7"/>
        <v>326000</v>
      </c>
      <c r="K78" s="8">
        <f>E78+H78</f>
        <v>60000</v>
      </c>
    </row>
    <row r="79" spans="2:11" ht="12" customHeight="1" thickBot="1">
      <c r="B79" s="21" t="s">
        <v>82</v>
      </c>
      <c r="C79" s="9">
        <f t="shared" si="0"/>
        <v>138000</v>
      </c>
      <c r="D79" s="9">
        <v>96600</v>
      </c>
      <c r="E79" s="9"/>
      <c r="F79" s="9">
        <f t="shared" si="5"/>
        <v>96600</v>
      </c>
      <c r="G79" s="9">
        <v>41400</v>
      </c>
      <c r="H79" s="9"/>
      <c r="I79" s="9">
        <f t="shared" si="6"/>
        <v>41400</v>
      </c>
      <c r="J79" s="9">
        <f t="shared" si="7"/>
        <v>138000</v>
      </c>
      <c r="K79" s="9"/>
    </row>
    <row r="80" spans="2:11" ht="12" customHeight="1" thickBot="1" thickTop="1">
      <c r="B80" s="22" t="s">
        <v>83</v>
      </c>
      <c r="C80" s="10">
        <f t="shared" si="0"/>
        <v>1258500</v>
      </c>
      <c r="D80" s="10">
        <f>SUM(D76:D79)</f>
        <v>688000</v>
      </c>
      <c r="E80" s="10">
        <f>SUM(E76:E79)</f>
        <v>27400</v>
      </c>
      <c r="F80" s="10">
        <f t="shared" si="5"/>
        <v>715400</v>
      </c>
      <c r="G80" s="10">
        <f>SUM(G76:G79)</f>
        <v>510500</v>
      </c>
      <c r="H80" s="10">
        <f>SUM(H76:H79)</f>
        <v>32600</v>
      </c>
      <c r="I80" s="10">
        <f t="shared" si="6"/>
        <v>543100</v>
      </c>
      <c r="J80" s="10">
        <f t="shared" si="7"/>
        <v>1198500</v>
      </c>
      <c r="K80" s="10">
        <f>E80+H80</f>
        <v>60000</v>
      </c>
    </row>
    <row r="81" spans="2:11" ht="12" customHeight="1" thickBot="1">
      <c r="B81" s="25" t="s">
        <v>84</v>
      </c>
      <c r="C81" s="13">
        <f t="shared" si="0"/>
        <v>817600</v>
      </c>
      <c r="D81" s="13">
        <v>459700</v>
      </c>
      <c r="E81" s="13">
        <v>4400</v>
      </c>
      <c r="F81" s="13">
        <f t="shared" si="5"/>
        <v>464100</v>
      </c>
      <c r="G81" s="13">
        <v>347000</v>
      </c>
      <c r="H81" s="13">
        <v>6500</v>
      </c>
      <c r="I81" s="13">
        <f t="shared" si="6"/>
        <v>353500</v>
      </c>
      <c r="J81" s="13">
        <f t="shared" si="7"/>
        <v>806700</v>
      </c>
      <c r="K81" s="13">
        <f>E81+H81</f>
        <v>10900</v>
      </c>
    </row>
    <row r="82" spans="2:11" ht="12" customHeight="1" thickBot="1" thickTop="1">
      <c r="B82" s="22" t="s">
        <v>85</v>
      </c>
      <c r="C82" s="10">
        <f aca="true" t="shared" si="8" ref="C82:C88">J82+K82</f>
        <v>817600</v>
      </c>
      <c r="D82" s="10">
        <f>SUM(D81)</f>
        <v>459700</v>
      </c>
      <c r="E82" s="10">
        <f>SUM(E81)</f>
        <v>4400</v>
      </c>
      <c r="F82" s="10">
        <f t="shared" si="5"/>
        <v>464100</v>
      </c>
      <c r="G82" s="10">
        <f>SUM(G81)</f>
        <v>347000</v>
      </c>
      <c r="H82" s="10">
        <f>SUM(H81)</f>
        <v>6500</v>
      </c>
      <c r="I82" s="10">
        <f t="shared" si="6"/>
        <v>353500</v>
      </c>
      <c r="J82" s="10">
        <f t="shared" si="7"/>
        <v>806700</v>
      </c>
      <c r="K82" s="10">
        <f>E82+H82</f>
        <v>10900</v>
      </c>
    </row>
    <row r="83" spans="2:11" ht="12" customHeight="1">
      <c r="B83" s="23" t="s">
        <v>86</v>
      </c>
      <c r="C83" s="11">
        <f t="shared" si="8"/>
        <v>81600</v>
      </c>
      <c r="D83" s="11">
        <v>40000</v>
      </c>
      <c r="E83" s="11"/>
      <c r="F83" s="11">
        <f t="shared" si="5"/>
        <v>40000</v>
      </c>
      <c r="G83" s="11">
        <v>41600</v>
      </c>
      <c r="H83" s="11"/>
      <c r="I83" s="11">
        <f t="shared" si="6"/>
        <v>41600</v>
      </c>
      <c r="J83" s="11">
        <f t="shared" si="7"/>
        <v>81600</v>
      </c>
      <c r="K83" s="11"/>
    </row>
    <row r="84" spans="2:11" ht="12" customHeight="1">
      <c r="B84" s="20" t="s">
        <v>87</v>
      </c>
      <c r="C84" s="8"/>
      <c r="D84" s="8"/>
      <c r="E84" s="8"/>
      <c r="F84" s="8"/>
      <c r="G84" s="8"/>
      <c r="H84" s="8"/>
      <c r="I84" s="8"/>
      <c r="J84" s="8"/>
      <c r="K84" s="8"/>
    </row>
    <row r="85" spans="2:11" ht="12" customHeight="1">
      <c r="B85" s="20" t="s">
        <v>88</v>
      </c>
      <c r="C85" s="8">
        <f t="shared" si="8"/>
        <v>40000</v>
      </c>
      <c r="D85" s="8">
        <v>35500</v>
      </c>
      <c r="E85" s="8"/>
      <c r="F85" s="8">
        <f t="shared" si="5"/>
        <v>35500</v>
      </c>
      <c r="G85" s="8">
        <v>4500</v>
      </c>
      <c r="H85" s="8"/>
      <c r="I85" s="8">
        <f t="shared" si="6"/>
        <v>4500</v>
      </c>
      <c r="J85" s="8">
        <f t="shared" si="7"/>
        <v>40000</v>
      </c>
      <c r="K85" s="8"/>
    </row>
    <row r="86" spans="2:11" ht="12" customHeight="1">
      <c r="B86" s="20" t="s">
        <v>89</v>
      </c>
      <c r="C86" s="8">
        <f t="shared" si="8"/>
        <v>215000</v>
      </c>
      <c r="D86" s="8">
        <v>161000</v>
      </c>
      <c r="E86" s="8"/>
      <c r="F86" s="8">
        <f t="shared" si="5"/>
        <v>161000</v>
      </c>
      <c r="G86" s="8">
        <v>54000</v>
      </c>
      <c r="H86" s="8"/>
      <c r="I86" s="8">
        <f t="shared" si="6"/>
        <v>54000</v>
      </c>
      <c r="J86" s="8">
        <f t="shared" si="7"/>
        <v>215000</v>
      </c>
      <c r="K86" s="8"/>
    </row>
    <row r="87" spans="2:11" ht="12" customHeight="1" thickBot="1">
      <c r="B87" s="21" t="s">
        <v>90</v>
      </c>
      <c r="C87" s="9">
        <f t="shared" si="8"/>
        <v>461300</v>
      </c>
      <c r="D87" s="9">
        <v>283000</v>
      </c>
      <c r="E87" s="9"/>
      <c r="F87" s="9">
        <f t="shared" si="5"/>
        <v>283000</v>
      </c>
      <c r="G87" s="9">
        <v>178300</v>
      </c>
      <c r="H87" s="9"/>
      <c r="I87" s="9">
        <f t="shared" si="6"/>
        <v>178300</v>
      </c>
      <c r="J87" s="9">
        <f t="shared" si="7"/>
        <v>461300</v>
      </c>
      <c r="K87" s="9"/>
    </row>
    <row r="88" spans="2:11" ht="12" customHeight="1" thickBot="1" thickTop="1">
      <c r="B88" s="22" t="s">
        <v>91</v>
      </c>
      <c r="C88" s="10">
        <f t="shared" si="8"/>
        <v>797900</v>
      </c>
      <c r="D88" s="10">
        <f>SUM(D83:D87)</f>
        <v>519500</v>
      </c>
      <c r="E88" s="10"/>
      <c r="F88" s="10">
        <f t="shared" si="5"/>
        <v>519500</v>
      </c>
      <c r="G88" s="10">
        <f>SUM(G83:G87)</f>
        <v>278400</v>
      </c>
      <c r="H88" s="10"/>
      <c r="I88" s="10">
        <f t="shared" si="6"/>
        <v>278400</v>
      </c>
      <c r="J88" s="10">
        <f t="shared" si="7"/>
        <v>797900</v>
      </c>
      <c r="K88" s="10"/>
    </row>
    <row r="89" spans="2:11" ht="12" customHeight="1" thickBot="1">
      <c r="B89" s="26" t="s">
        <v>92</v>
      </c>
      <c r="C89" s="14">
        <f aca="true" t="shared" si="9" ref="C89:K89">C17+C27+C32+C38+C45+C50+C52+C61+C70+C75+C80+C82+C88</f>
        <v>56864300</v>
      </c>
      <c r="D89" s="14">
        <f t="shared" si="9"/>
        <v>26147900</v>
      </c>
      <c r="E89" s="14">
        <f t="shared" si="9"/>
        <v>2446000</v>
      </c>
      <c r="F89" s="14">
        <f t="shared" si="9"/>
        <v>28593900</v>
      </c>
      <c r="G89" s="14">
        <f t="shared" si="9"/>
        <v>21400600</v>
      </c>
      <c r="H89" s="14">
        <f t="shared" si="9"/>
        <v>6869800</v>
      </c>
      <c r="I89" s="14">
        <f t="shared" si="9"/>
        <v>28270400</v>
      </c>
      <c r="J89" s="14">
        <f t="shared" si="9"/>
        <v>47548500</v>
      </c>
      <c r="K89" s="14">
        <f t="shared" si="9"/>
        <v>9315800</v>
      </c>
    </row>
    <row r="90" spans="2:14" ht="12" customHeight="1" thickBot="1">
      <c r="B90" s="26" t="s">
        <v>93</v>
      </c>
      <c r="C90" s="15"/>
      <c r="D90" s="16">
        <f>D89/F89</f>
        <v>0.9144572793497914</v>
      </c>
      <c r="E90" s="16">
        <f>E89/F89</f>
        <v>0.08554272065020861</v>
      </c>
      <c r="F90" s="16">
        <f>F89/C89</f>
        <v>0.5028444911833962</v>
      </c>
      <c r="G90" s="16">
        <f>G89/I89</f>
        <v>0.7569967174146811</v>
      </c>
      <c r="H90" s="16">
        <f>H89/I89</f>
        <v>0.24300328258531892</v>
      </c>
      <c r="I90" s="16">
        <f>I89/C89</f>
        <v>0.49715550881660375</v>
      </c>
      <c r="J90" s="16">
        <f>J89/C89</f>
        <v>0.8361748935623933</v>
      </c>
      <c r="K90" s="16">
        <f>K89/C89</f>
        <v>0.16382510643760673</v>
      </c>
      <c r="N90" s="1"/>
    </row>
    <row r="91" spans="2:14" ht="12" customHeight="1">
      <c r="B91" s="5"/>
      <c r="C91" s="5"/>
      <c r="D91" s="5"/>
      <c r="E91" s="5"/>
      <c r="F91" s="5"/>
      <c r="G91" s="5"/>
      <c r="H91" s="5"/>
      <c r="I91" s="5"/>
      <c r="J91" s="17"/>
      <c r="K91" s="5"/>
      <c r="N91" s="1"/>
    </row>
    <row r="92" ht="13.5">
      <c r="N92" s="1"/>
    </row>
    <row r="93" ht="13.5">
      <c r="N93" s="1"/>
    </row>
    <row r="94" ht="13.5">
      <c r="N94" s="1"/>
    </row>
    <row r="95" ht="13.5">
      <c r="N95" s="1"/>
    </row>
    <row r="96" ht="13.5">
      <c r="N96" s="1"/>
    </row>
    <row r="97" ht="13.5">
      <c r="N97" s="1"/>
    </row>
    <row r="98" ht="13.5">
      <c r="N98" s="1"/>
    </row>
    <row r="99" ht="13.5">
      <c r="N99" s="1"/>
    </row>
    <row r="100" ht="13.5">
      <c r="N100" s="1"/>
    </row>
    <row r="101" ht="13.5">
      <c r="N101" s="1"/>
    </row>
    <row r="102" ht="13.5">
      <c r="N102" s="1"/>
    </row>
    <row r="103" ht="13.5">
      <c r="N103" s="1"/>
    </row>
    <row r="104" ht="13.5">
      <c r="N104" s="1"/>
    </row>
    <row r="105" ht="13.5">
      <c r="N105" s="1"/>
    </row>
    <row r="106" ht="13.5">
      <c r="N106" s="1"/>
    </row>
    <row r="107" ht="13.5">
      <c r="N107" s="1"/>
    </row>
    <row r="108" ht="13.5">
      <c r="N108" s="1"/>
    </row>
    <row r="109" ht="13.5">
      <c r="N109" s="1"/>
    </row>
    <row r="110" ht="13.5">
      <c r="N110" s="1"/>
    </row>
    <row r="111" ht="13.5">
      <c r="N111" s="1"/>
    </row>
    <row r="112" ht="13.5">
      <c r="N112" s="1"/>
    </row>
    <row r="113" ht="13.5">
      <c r="N113" s="1"/>
    </row>
    <row r="114" ht="13.5">
      <c r="N114" s="1"/>
    </row>
    <row r="115" ht="13.5">
      <c r="N115" s="1"/>
    </row>
    <row r="116" ht="13.5">
      <c r="N116" s="1"/>
    </row>
    <row r="117" ht="13.5">
      <c r="N117" s="1"/>
    </row>
    <row r="118" ht="13.5">
      <c r="N118" s="1"/>
    </row>
  </sheetData>
  <mergeCells count="3">
    <mergeCell ref="D4:F4"/>
    <mergeCell ref="G4:I4"/>
    <mergeCell ref="J4:K4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6" r:id="rId1"/>
  <rowBreaks count="1" manualBreakCount="1"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株式会社ナブ・アシスト</cp:lastModifiedBy>
  <cp:lastPrinted>2001-09-06T06:34:34Z</cp:lastPrinted>
  <dcterms:created xsi:type="dcterms:W3CDTF">1997-10-15T02:47:53Z</dcterms:created>
  <dcterms:modified xsi:type="dcterms:W3CDTF">2002-02-17T02:47:30Z</dcterms:modified>
  <cp:category/>
  <cp:version/>
  <cp:contentType/>
  <cp:contentStatus/>
</cp:coreProperties>
</file>