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１８年度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<sst xmlns="http://schemas.openxmlformats.org/spreadsheetml/2006/main" count="68" uniqueCount="67">
  <si>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前橋市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</si>
  <si>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</si>
  <si>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</si>
  <si>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</si>
  <si>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</si>
  <si>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</si>
  <si>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</si>
  <si>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</si>
  <si>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</si>
  <si>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勢多郡</t>
  </si>
  <si>
    <t>北群馬郡</t>
  </si>
  <si>
    <t>多野郡</t>
  </si>
  <si>
    <t>南牧村</t>
  </si>
  <si>
    <t>甘楽郡</t>
  </si>
  <si>
    <t>六合村</t>
  </si>
  <si>
    <t>吾妻郡</t>
  </si>
  <si>
    <t>佐波郡</t>
  </si>
  <si>
    <t>邑楽郡</t>
  </si>
  <si>
    <t>榛東村</t>
  </si>
  <si>
    <t>吉岡町</t>
  </si>
  <si>
    <t>吉井町</t>
  </si>
  <si>
    <t>上野村</t>
  </si>
  <si>
    <t>下仁田町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</si>
  <si>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</si>
  <si>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</si>
  <si>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</si>
  <si>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</si>
  <si>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</si>
  <si>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</si>
  <si>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</si>
  <si>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</si>
  <si>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</si>
  <si>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</si>
  <si>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</si>
  <si>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</si>
  <si>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</si>
  <si>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</si>
  <si>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</si>
  <si>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</si>
  <si>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</si>
  <si>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</si>
  <si>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</si>
  <si>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</si>
  <si>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</si>
  <si>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</si>
  <si>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</si>
  <si>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</si>
  <si>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1月</t>
  </si>
  <si>
    <t xml:space="preserve"> 2月</t>
  </si>
  <si>
    <t xml:space="preserve"> 3月</t>
  </si>
  <si>
    <t>合計</t>
  </si>
  <si>
    <t>高崎市</t>
  </si>
  <si>
    <t>桐生市</t>
  </si>
  <si>
    <t>　　市</t>
  </si>
  <si>
    <t>神流町</t>
  </si>
  <si>
    <t>利根郡</t>
  </si>
  <si>
    <t>構成比</t>
  </si>
  <si>
    <t>前年度比</t>
  </si>
  <si>
    <t>伊勢崎市</t>
  </si>
  <si>
    <t>みどり市</t>
  </si>
  <si>
    <t>東吾妻町</t>
  </si>
  <si>
    <t>みなかみ町</t>
  </si>
  <si>
    <t>増減</t>
  </si>
  <si>
    <t>（１）月別の観光客入込数推計表</t>
  </si>
  <si>
    <t>（人）</t>
  </si>
  <si>
    <t>平成１８年度月別観光客入込数推計表</t>
  </si>
  <si>
    <t>前年度（非表示）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</si>
</sst>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000\-00"/>
    <numFmt numFmtId="178" formatCode="#,##0_ ;[Red]\-#,##0\ "/>
    <numFmt numFmtId="179" formatCode="0.0%"/>
    <numFmt numFmtId="180" formatCode="#,##0_ "/>
    <numFmt numFmtId="181" formatCode="#,##0;&quot;▲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8" fontId="6" fillId="0" borderId="1" xfId="17" applyFont="1" applyBorder="1" applyAlignment="1">
      <alignment horizontal="center"/>
    </xf>
    <xf numFmtId="178" fontId="6" fillId="0" borderId="2" xfId="17" applyNumberFormat="1" applyFont="1" applyBorder="1" applyAlignment="1">
      <alignment/>
    </xf>
    <xf numFmtId="178" fontId="6" fillId="0" borderId="3" xfId="17" applyNumberFormat="1" applyFont="1" applyBorder="1" applyAlignment="1">
      <alignment/>
    </xf>
    <xf numFmtId="178" fontId="6" fillId="0" borderId="4" xfId="17" applyNumberFormat="1" applyFont="1" applyBorder="1" applyAlignment="1">
      <alignment/>
    </xf>
    <xf numFmtId="178" fontId="6" fillId="0" borderId="5" xfId="17" applyNumberFormat="1" applyFont="1" applyBorder="1" applyAlignment="1">
      <alignment/>
    </xf>
    <xf numFmtId="178" fontId="6" fillId="0" borderId="6" xfId="17" applyNumberFormat="1" applyFont="1" applyBorder="1" applyAlignment="1">
      <alignment/>
    </xf>
    <xf numFmtId="179" fontId="6" fillId="0" borderId="2" xfId="17" applyNumberFormat="1" applyFont="1" applyBorder="1" applyAlignment="1">
      <alignment/>
    </xf>
    <xf numFmtId="179" fontId="6" fillId="0" borderId="0" xfId="0" applyNumberFormat="1" applyFont="1" applyAlignment="1">
      <alignment/>
    </xf>
    <xf numFmtId="181" fontId="6" fillId="0" borderId="2" xfId="17" applyNumberFormat="1" applyFont="1" applyBorder="1" applyAlignment="1">
      <alignment/>
    </xf>
    <xf numFmtId="180" fontId="6" fillId="0" borderId="0" xfId="0" applyNumberFormat="1" applyFont="1" applyAlignment="1">
      <alignment/>
    </xf>
    <xf numFmtId="38" fontId="6" fillId="2" borderId="2" xfId="17" applyFont="1" applyFill="1" applyBorder="1" applyAlignment="1">
      <alignment horizontal="center"/>
    </xf>
    <xf numFmtId="38" fontId="6" fillId="3" borderId="2" xfId="17" applyFont="1" applyFill="1" applyBorder="1" applyAlignment="1">
      <alignment/>
    </xf>
    <xf numFmtId="38" fontId="6" fillId="3" borderId="3" xfId="17" applyFont="1" applyFill="1" applyBorder="1" applyAlignment="1">
      <alignment/>
    </xf>
    <xf numFmtId="38" fontId="6" fillId="3" borderId="4" xfId="17" applyFont="1" applyFill="1" applyBorder="1" applyAlignment="1">
      <alignment/>
    </xf>
    <xf numFmtId="38" fontId="6" fillId="3" borderId="5" xfId="17" applyFont="1" applyFill="1" applyBorder="1" applyAlignment="1">
      <alignment/>
    </xf>
    <xf numFmtId="38" fontId="6" fillId="3" borderId="6" xfId="17" applyFont="1" applyFill="1" applyBorder="1" applyAlignment="1">
      <alignment/>
    </xf>
    <xf numFmtId="38" fontId="6" fillId="3" borderId="6" xfId="17" applyFont="1" applyFill="1" applyBorder="1" applyAlignment="1">
      <alignment horizontal="center"/>
    </xf>
    <xf numFmtId="179" fontId="6" fillId="3" borderId="2" xfId="17" applyNumberFormat="1" applyFont="1" applyFill="1" applyBorder="1" applyAlignment="1">
      <alignment horizontal="center"/>
    </xf>
    <xf numFmtId="180" fontId="6" fillId="3" borderId="2" xfId="17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0" customWidth="1"/>
    <col min="2" max="2" width="12.125" style="0" customWidth="1"/>
    <col min="3" max="15" width="15.125" style="0" customWidth="1"/>
  </cols>
  <sheetData>
    <row r="1" s="2" customFormat="1" ht="14.25" customHeight="1">
      <c r="B1" s="2" t="s">
        <v>63</v>
      </c>
    </row>
    <row r="2" ht="11.25" customHeight="1"/>
    <row r="3" spans="2:15" s="3" customFormat="1" ht="11.25" customHeight="1">
      <c r="B3" s="3" t="s">
        <v>65</v>
      </c>
      <c r="O3" s="4" t="s">
        <v>64</v>
      </c>
    </row>
    <row r="4" spans="2:15" s="4" customFormat="1" ht="11.25" customHeight="1">
      <c r="B4" s="5"/>
      <c r="C4" s="15" t="s">
        <v>38</v>
      </c>
      <c r="D4" s="15" t="s">
        <v>39</v>
      </c>
      <c r="E4" s="15" t="s">
        <v>40</v>
      </c>
      <c r="F4" s="15" t="s">
        <v>41</v>
      </c>
      <c r="G4" s="15" t="s">
        <v>42</v>
      </c>
      <c r="H4" s="15" t="s">
        <v>43</v>
      </c>
      <c r="I4" s="15" t="s">
        <v>44</v>
      </c>
      <c r="J4" s="15" t="s">
        <v>45</v>
      </c>
      <c r="K4" s="15" t="s">
        <v>46</v>
      </c>
      <c r="L4" s="15" t="s">
        <v>47</v>
      </c>
      <c r="M4" s="15" t="s">
        <v>48</v>
      </c>
      <c r="N4" s="15" t="s">
        <v>49</v>
      </c>
      <c r="O4" s="15" t="s">
        <v>50</v>
      </c>
    </row>
    <row r="5" spans="2:15" s="3" customFormat="1" ht="11.25" customHeight="1">
      <c r="B5" s="16" t="s">
        <v>0</v>
      </c>
      <c r="C5" s="6">
        <v>600400</v>
      </c>
      <c r="D5" s="6">
        <v>737600</v>
      </c>
      <c r="E5" s="6">
        <v>369400</v>
      </c>
      <c r="F5" s="6">
        <v>1094600</v>
      </c>
      <c r="G5" s="6">
        <v>986100</v>
      </c>
      <c r="H5" s="6">
        <v>395800</v>
      </c>
      <c r="I5" s="6">
        <v>1311300</v>
      </c>
      <c r="J5" s="6">
        <v>411700</v>
      </c>
      <c r="K5" s="6">
        <v>302800</v>
      </c>
      <c r="L5" s="6">
        <v>815800</v>
      </c>
      <c r="M5" s="6">
        <v>308300</v>
      </c>
      <c r="N5" s="6">
        <v>364600</v>
      </c>
      <c r="O5" s="6">
        <f>SUM(C5:N5)</f>
        <v>7698400</v>
      </c>
    </row>
    <row r="6" spans="2:15" s="3" customFormat="1" ht="11.25" customHeight="1">
      <c r="B6" s="16" t="s">
        <v>51</v>
      </c>
      <c r="C6" s="6">
        <v>451600</v>
      </c>
      <c r="D6" s="6">
        <v>446000</v>
      </c>
      <c r="E6" s="6">
        <v>248500</v>
      </c>
      <c r="F6" s="6">
        <v>271700</v>
      </c>
      <c r="G6" s="6">
        <v>1130200</v>
      </c>
      <c r="H6" s="6">
        <v>274500</v>
      </c>
      <c r="I6" s="6">
        <v>355500</v>
      </c>
      <c r="J6" s="6">
        <v>927200</v>
      </c>
      <c r="K6" s="6">
        <v>248900</v>
      </c>
      <c r="L6" s="6">
        <v>457700</v>
      </c>
      <c r="M6" s="6">
        <v>213000</v>
      </c>
      <c r="N6" s="6">
        <v>356200</v>
      </c>
      <c r="O6" s="6">
        <f aca="true" t="shared" si="0" ref="O6:O51">SUM(C6:N6)</f>
        <v>5381000</v>
      </c>
    </row>
    <row r="7" spans="2:15" s="3" customFormat="1" ht="11.25" customHeight="1">
      <c r="B7" s="16" t="s">
        <v>52</v>
      </c>
      <c r="C7" s="6">
        <v>338600</v>
      </c>
      <c r="D7" s="6">
        <v>426600</v>
      </c>
      <c r="E7" s="6">
        <v>210900</v>
      </c>
      <c r="F7" s="6">
        <v>223600</v>
      </c>
      <c r="G7" s="6">
        <v>759900</v>
      </c>
      <c r="H7" s="6">
        <v>261900</v>
      </c>
      <c r="I7" s="6">
        <v>323200</v>
      </c>
      <c r="J7" s="6">
        <v>482400</v>
      </c>
      <c r="K7" s="6">
        <v>141800</v>
      </c>
      <c r="L7" s="6">
        <v>203100</v>
      </c>
      <c r="M7" s="6">
        <v>179800</v>
      </c>
      <c r="N7" s="6">
        <v>244400</v>
      </c>
      <c r="O7" s="6">
        <f t="shared" si="0"/>
        <v>3796200</v>
      </c>
    </row>
    <row r="8" spans="2:15" s="3" customFormat="1" ht="11.25" customHeight="1">
      <c r="B8" s="16" t="s">
        <v>58</v>
      </c>
      <c r="C8" s="6">
        <v>344900</v>
      </c>
      <c r="D8" s="6">
        <v>290800</v>
      </c>
      <c r="E8" s="6">
        <v>207900</v>
      </c>
      <c r="F8" s="6">
        <v>326200</v>
      </c>
      <c r="G8" s="6">
        <v>913600</v>
      </c>
      <c r="H8" s="6">
        <v>156800</v>
      </c>
      <c r="I8" s="6">
        <v>333900</v>
      </c>
      <c r="J8" s="6">
        <v>207500</v>
      </c>
      <c r="K8" s="6">
        <v>83500</v>
      </c>
      <c r="L8" s="6">
        <v>416700</v>
      </c>
      <c r="M8" s="6">
        <v>113600</v>
      </c>
      <c r="N8" s="6">
        <v>171800</v>
      </c>
      <c r="O8" s="6">
        <f t="shared" si="0"/>
        <v>3567200</v>
      </c>
    </row>
    <row r="9" spans="2:15" s="3" customFormat="1" ht="11.25" customHeight="1">
      <c r="B9" s="16" t="s">
        <v>1</v>
      </c>
      <c r="C9" s="6">
        <v>170000</v>
      </c>
      <c r="D9" s="6">
        <v>247800</v>
      </c>
      <c r="E9" s="6">
        <v>108200</v>
      </c>
      <c r="F9" s="6">
        <v>256000</v>
      </c>
      <c r="G9" s="6">
        <v>249200</v>
      </c>
      <c r="H9" s="6">
        <v>169500</v>
      </c>
      <c r="I9" s="6">
        <v>357600</v>
      </c>
      <c r="J9" s="6">
        <v>458400</v>
      </c>
      <c r="K9" s="6">
        <v>58300</v>
      </c>
      <c r="L9" s="6">
        <v>319200</v>
      </c>
      <c r="M9" s="6">
        <v>69400</v>
      </c>
      <c r="N9" s="6">
        <v>70900</v>
      </c>
      <c r="O9" s="6">
        <f t="shared" si="0"/>
        <v>2534500</v>
      </c>
    </row>
    <row r="10" spans="2:15" s="3" customFormat="1" ht="11.25" customHeight="1">
      <c r="B10" s="16" t="s">
        <v>2</v>
      </c>
      <c r="C10" s="6">
        <v>186400</v>
      </c>
      <c r="D10" s="6">
        <v>264100</v>
      </c>
      <c r="E10" s="6">
        <v>237800</v>
      </c>
      <c r="F10" s="6">
        <v>341600</v>
      </c>
      <c r="G10" s="6">
        <v>515400</v>
      </c>
      <c r="H10" s="6">
        <v>251400</v>
      </c>
      <c r="I10" s="6">
        <v>340200</v>
      </c>
      <c r="J10" s="6">
        <v>304400</v>
      </c>
      <c r="K10" s="6">
        <v>121100</v>
      </c>
      <c r="L10" s="6">
        <v>168700</v>
      </c>
      <c r="M10" s="6">
        <v>129100</v>
      </c>
      <c r="N10" s="6">
        <v>131700</v>
      </c>
      <c r="O10" s="6">
        <f t="shared" si="0"/>
        <v>2991900</v>
      </c>
    </row>
    <row r="11" spans="2:15" s="3" customFormat="1" ht="11.25" customHeight="1">
      <c r="B11" s="16" t="s">
        <v>3</v>
      </c>
      <c r="C11" s="6">
        <v>590700</v>
      </c>
      <c r="D11" s="6">
        <v>436800</v>
      </c>
      <c r="E11" s="6">
        <v>126400</v>
      </c>
      <c r="F11" s="6">
        <v>173500</v>
      </c>
      <c r="G11" s="6">
        <v>72000</v>
      </c>
      <c r="H11" s="6">
        <v>29100</v>
      </c>
      <c r="I11" s="6">
        <v>57900</v>
      </c>
      <c r="J11" s="6">
        <v>117200</v>
      </c>
      <c r="K11" s="6">
        <v>29500</v>
      </c>
      <c r="L11" s="6">
        <v>106600</v>
      </c>
      <c r="M11" s="6">
        <v>50200</v>
      </c>
      <c r="N11" s="6">
        <v>116600</v>
      </c>
      <c r="O11" s="6">
        <f t="shared" si="0"/>
        <v>1906500</v>
      </c>
    </row>
    <row r="12" spans="2:15" s="3" customFormat="1" ht="11.25" customHeight="1">
      <c r="B12" s="16" t="s">
        <v>4</v>
      </c>
      <c r="C12" s="6">
        <v>414600</v>
      </c>
      <c r="D12" s="6">
        <v>485200</v>
      </c>
      <c r="E12" s="6">
        <v>356800</v>
      </c>
      <c r="F12" s="6">
        <v>428500</v>
      </c>
      <c r="G12" s="6">
        <v>531400</v>
      </c>
      <c r="H12" s="6">
        <v>375400</v>
      </c>
      <c r="I12" s="6">
        <v>419300</v>
      </c>
      <c r="J12" s="6">
        <v>405000</v>
      </c>
      <c r="K12" s="6">
        <v>347100</v>
      </c>
      <c r="L12" s="6">
        <v>368000</v>
      </c>
      <c r="M12" s="6">
        <v>340000</v>
      </c>
      <c r="N12" s="6">
        <v>370700</v>
      </c>
      <c r="O12" s="6">
        <f t="shared" si="0"/>
        <v>4842000</v>
      </c>
    </row>
    <row r="13" spans="2:15" s="3" customFormat="1" ht="11.25" customHeight="1">
      <c r="B13" s="16" t="s">
        <v>5</v>
      </c>
      <c r="C13" s="6">
        <v>240200</v>
      </c>
      <c r="D13" s="6">
        <v>367400</v>
      </c>
      <c r="E13" s="6">
        <v>176200</v>
      </c>
      <c r="F13" s="6">
        <v>268800</v>
      </c>
      <c r="G13" s="6">
        <v>249800</v>
      </c>
      <c r="H13" s="6">
        <v>178900</v>
      </c>
      <c r="I13" s="6">
        <v>194700</v>
      </c>
      <c r="J13" s="6">
        <v>242700</v>
      </c>
      <c r="K13" s="6">
        <v>187500</v>
      </c>
      <c r="L13" s="6">
        <v>158600</v>
      </c>
      <c r="M13" s="6">
        <v>145700</v>
      </c>
      <c r="N13" s="6">
        <v>167300</v>
      </c>
      <c r="O13" s="6">
        <f t="shared" si="0"/>
        <v>2577800</v>
      </c>
    </row>
    <row r="14" spans="2:15" s="3" customFormat="1" ht="11.25" customHeight="1">
      <c r="B14" s="16" t="s">
        <v>6</v>
      </c>
      <c r="C14" s="6">
        <v>216700</v>
      </c>
      <c r="D14" s="6">
        <v>208500</v>
      </c>
      <c r="E14" s="6">
        <v>96400</v>
      </c>
      <c r="F14" s="6">
        <v>110800</v>
      </c>
      <c r="G14" s="6">
        <v>191300</v>
      </c>
      <c r="H14" s="6">
        <v>131100</v>
      </c>
      <c r="I14" s="6">
        <v>203500</v>
      </c>
      <c r="J14" s="6">
        <v>268800</v>
      </c>
      <c r="K14" s="6">
        <v>106300</v>
      </c>
      <c r="L14" s="6">
        <v>289600</v>
      </c>
      <c r="M14" s="6">
        <v>98100</v>
      </c>
      <c r="N14" s="6">
        <v>126400</v>
      </c>
      <c r="O14" s="6">
        <f t="shared" si="0"/>
        <v>2047500</v>
      </c>
    </row>
    <row r="15" spans="2:15" s="3" customFormat="1" ht="11.25" customHeight="1">
      <c r="B15" s="16" t="s">
        <v>7</v>
      </c>
      <c r="C15" s="6">
        <v>66700</v>
      </c>
      <c r="D15" s="6">
        <v>80500</v>
      </c>
      <c r="E15" s="6">
        <v>55800</v>
      </c>
      <c r="F15" s="6">
        <v>67800</v>
      </c>
      <c r="G15" s="6">
        <v>96600</v>
      </c>
      <c r="H15" s="6">
        <v>69200</v>
      </c>
      <c r="I15" s="6">
        <v>79400</v>
      </c>
      <c r="J15" s="6">
        <v>81700</v>
      </c>
      <c r="K15" s="6">
        <v>56300</v>
      </c>
      <c r="L15" s="6">
        <v>64500</v>
      </c>
      <c r="M15" s="6">
        <v>70900</v>
      </c>
      <c r="N15" s="6">
        <v>336800</v>
      </c>
      <c r="O15" s="6">
        <f t="shared" si="0"/>
        <v>1126200</v>
      </c>
    </row>
    <row r="16" spans="2:15" s="3" customFormat="1" ht="11.25" customHeight="1" thickBot="1">
      <c r="B16" s="17" t="s">
        <v>59</v>
      </c>
      <c r="C16" s="7">
        <v>203100</v>
      </c>
      <c r="D16" s="7">
        <v>296100</v>
      </c>
      <c r="E16" s="7">
        <v>175700</v>
      </c>
      <c r="F16" s="7">
        <v>237600</v>
      </c>
      <c r="G16" s="7">
        <v>361500</v>
      </c>
      <c r="H16" s="7">
        <v>259300</v>
      </c>
      <c r="I16" s="7">
        <v>434000</v>
      </c>
      <c r="J16" s="7">
        <v>506600</v>
      </c>
      <c r="K16" s="7">
        <v>85200</v>
      </c>
      <c r="L16" s="7">
        <v>302300</v>
      </c>
      <c r="M16" s="7">
        <v>89800</v>
      </c>
      <c r="N16" s="7">
        <v>102000</v>
      </c>
      <c r="O16" s="7">
        <f t="shared" si="0"/>
        <v>3053200</v>
      </c>
    </row>
    <row r="17" spans="2:15" s="3" customFormat="1" ht="11.25" customHeight="1" thickBot="1" thickTop="1">
      <c r="B17" s="18" t="s">
        <v>53</v>
      </c>
      <c r="C17" s="8">
        <f>SUM(C5:C16)</f>
        <v>3823900</v>
      </c>
      <c r="D17" s="8">
        <f aca="true" t="shared" si="1" ref="D17:N17">SUM(D5:D16)</f>
        <v>4287400</v>
      </c>
      <c r="E17" s="8">
        <f t="shared" si="1"/>
        <v>2370000</v>
      </c>
      <c r="F17" s="8">
        <f t="shared" si="1"/>
        <v>3800700</v>
      </c>
      <c r="G17" s="8">
        <f t="shared" si="1"/>
        <v>6057000</v>
      </c>
      <c r="H17" s="8">
        <f t="shared" si="1"/>
        <v>2552900</v>
      </c>
      <c r="I17" s="8">
        <f t="shared" si="1"/>
        <v>4410500</v>
      </c>
      <c r="J17" s="8">
        <f t="shared" si="1"/>
        <v>4413600</v>
      </c>
      <c r="K17" s="8">
        <f t="shared" si="1"/>
        <v>1768300</v>
      </c>
      <c r="L17" s="8">
        <f t="shared" si="1"/>
        <v>3670800</v>
      </c>
      <c r="M17" s="8">
        <f t="shared" si="1"/>
        <v>1807900</v>
      </c>
      <c r="N17" s="8">
        <f t="shared" si="1"/>
        <v>2559400</v>
      </c>
      <c r="O17" s="8">
        <f t="shared" si="0"/>
        <v>41522400</v>
      </c>
    </row>
    <row r="18" spans="2:15" s="3" customFormat="1" ht="11.25" customHeight="1" thickBot="1">
      <c r="B18" s="19" t="s">
        <v>8</v>
      </c>
      <c r="C18" s="9">
        <v>78800</v>
      </c>
      <c r="D18" s="9">
        <v>103600</v>
      </c>
      <c r="E18" s="9">
        <v>114000</v>
      </c>
      <c r="F18" s="9">
        <v>60100</v>
      </c>
      <c r="G18" s="9">
        <v>62700</v>
      </c>
      <c r="H18" s="9">
        <v>92700</v>
      </c>
      <c r="I18" s="9">
        <v>149200</v>
      </c>
      <c r="J18" s="9">
        <v>83700</v>
      </c>
      <c r="K18" s="9">
        <v>48900</v>
      </c>
      <c r="L18" s="9">
        <v>62200</v>
      </c>
      <c r="M18" s="9">
        <v>96400</v>
      </c>
      <c r="N18" s="9">
        <v>82900</v>
      </c>
      <c r="O18" s="9">
        <f t="shared" si="0"/>
        <v>1035200</v>
      </c>
    </row>
    <row r="19" spans="2:15" s="3" customFormat="1" ht="11.25" customHeight="1" thickBot="1" thickTop="1">
      <c r="B19" s="18" t="s">
        <v>9</v>
      </c>
      <c r="C19" s="8">
        <f>SUM(C18)</f>
        <v>78800</v>
      </c>
      <c r="D19" s="8">
        <f aca="true" t="shared" si="2" ref="D19:N19">SUM(D18)</f>
        <v>103600</v>
      </c>
      <c r="E19" s="8">
        <f t="shared" si="2"/>
        <v>114000</v>
      </c>
      <c r="F19" s="8">
        <f t="shared" si="2"/>
        <v>60100</v>
      </c>
      <c r="G19" s="8">
        <f t="shared" si="2"/>
        <v>62700</v>
      </c>
      <c r="H19" s="8">
        <f t="shared" si="2"/>
        <v>92700</v>
      </c>
      <c r="I19" s="8">
        <f t="shared" si="2"/>
        <v>149200</v>
      </c>
      <c r="J19" s="8">
        <f t="shared" si="2"/>
        <v>83700</v>
      </c>
      <c r="K19" s="8">
        <f t="shared" si="2"/>
        <v>48900</v>
      </c>
      <c r="L19" s="8">
        <f t="shared" si="2"/>
        <v>62200</v>
      </c>
      <c r="M19" s="8">
        <f t="shared" si="2"/>
        <v>96400</v>
      </c>
      <c r="N19" s="8">
        <f t="shared" si="2"/>
        <v>82900</v>
      </c>
      <c r="O19" s="8">
        <f t="shared" si="0"/>
        <v>1035200</v>
      </c>
    </row>
    <row r="20" spans="2:15" s="3" customFormat="1" ht="11.25" customHeight="1">
      <c r="B20" s="20" t="s">
        <v>18</v>
      </c>
      <c r="C20" s="10">
        <v>39700</v>
      </c>
      <c r="D20" s="10">
        <v>39900</v>
      </c>
      <c r="E20" s="10">
        <v>36500</v>
      </c>
      <c r="F20" s="10">
        <v>33900</v>
      </c>
      <c r="G20" s="10">
        <v>33600</v>
      </c>
      <c r="H20" s="10">
        <v>29200</v>
      </c>
      <c r="I20" s="10">
        <v>33600</v>
      </c>
      <c r="J20" s="10">
        <v>36300</v>
      </c>
      <c r="K20" s="10">
        <v>16600</v>
      </c>
      <c r="L20" s="10">
        <v>15100</v>
      </c>
      <c r="M20" s="10">
        <v>21600</v>
      </c>
      <c r="N20" s="10">
        <v>24500</v>
      </c>
      <c r="O20" s="10">
        <f t="shared" si="0"/>
        <v>360500</v>
      </c>
    </row>
    <row r="21" spans="2:15" s="3" customFormat="1" ht="11.25" customHeight="1" thickBot="1">
      <c r="B21" s="17" t="s">
        <v>19</v>
      </c>
      <c r="C21" s="7">
        <v>28800</v>
      </c>
      <c r="D21" s="7">
        <v>28800</v>
      </c>
      <c r="E21" s="7">
        <v>25700</v>
      </c>
      <c r="F21" s="7">
        <v>30200</v>
      </c>
      <c r="G21" s="7">
        <v>42500</v>
      </c>
      <c r="H21" s="7">
        <v>37500</v>
      </c>
      <c r="I21" s="7">
        <v>29700</v>
      </c>
      <c r="J21" s="7">
        <v>29300</v>
      </c>
      <c r="K21" s="7">
        <v>25300</v>
      </c>
      <c r="L21" s="7">
        <v>32800</v>
      </c>
      <c r="M21" s="7">
        <v>28200</v>
      </c>
      <c r="N21" s="7">
        <v>27400</v>
      </c>
      <c r="O21" s="7">
        <f t="shared" si="0"/>
        <v>366200</v>
      </c>
    </row>
    <row r="22" spans="2:15" s="3" customFormat="1" ht="11.25" customHeight="1" thickBot="1" thickTop="1">
      <c r="B22" s="18" t="s">
        <v>10</v>
      </c>
      <c r="C22" s="8">
        <f>SUM(C20:C21)</f>
        <v>68500</v>
      </c>
      <c r="D22" s="8">
        <f aca="true" t="shared" si="3" ref="D22:N22">SUM(D20:D21)</f>
        <v>68700</v>
      </c>
      <c r="E22" s="8">
        <f t="shared" si="3"/>
        <v>62200</v>
      </c>
      <c r="F22" s="8">
        <f t="shared" si="3"/>
        <v>64100</v>
      </c>
      <c r="G22" s="8">
        <f t="shared" si="3"/>
        <v>76100</v>
      </c>
      <c r="H22" s="8">
        <f t="shared" si="3"/>
        <v>66700</v>
      </c>
      <c r="I22" s="8">
        <f t="shared" si="3"/>
        <v>63300</v>
      </c>
      <c r="J22" s="8">
        <f t="shared" si="3"/>
        <v>65600</v>
      </c>
      <c r="K22" s="8">
        <f t="shared" si="3"/>
        <v>41900</v>
      </c>
      <c r="L22" s="8">
        <f t="shared" si="3"/>
        <v>47900</v>
      </c>
      <c r="M22" s="8">
        <f t="shared" si="3"/>
        <v>49800</v>
      </c>
      <c r="N22" s="8">
        <f t="shared" si="3"/>
        <v>51900</v>
      </c>
      <c r="O22" s="8">
        <f t="shared" si="0"/>
        <v>726700</v>
      </c>
    </row>
    <row r="23" spans="2:15" s="3" customFormat="1" ht="11.25" customHeight="1">
      <c r="B23" s="20" t="s">
        <v>20</v>
      </c>
      <c r="C23" s="10">
        <v>49400</v>
      </c>
      <c r="D23" s="10">
        <v>44300</v>
      </c>
      <c r="E23" s="10">
        <v>38700</v>
      </c>
      <c r="F23" s="10">
        <v>36200</v>
      </c>
      <c r="G23" s="10">
        <v>37100</v>
      </c>
      <c r="H23" s="10">
        <v>38400</v>
      </c>
      <c r="I23" s="10">
        <v>38200</v>
      </c>
      <c r="J23" s="10">
        <v>34800</v>
      </c>
      <c r="K23" s="10">
        <v>42000</v>
      </c>
      <c r="L23" s="10">
        <v>33900</v>
      </c>
      <c r="M23" s="10">
        <v>34300</v>
      </c>
      <c r="N23" s="10">
        <v>48400</v>
      </c>
      <c r="O23" s="10">
        <f t="shared" si="0"/>
        <v>475700</v>
      </c>
    </row>
    <row r="24" spans="2:15" s="3" customFormat="1" ht="11.25" customHeight="1">
      <c r="B24" s="17" t="s">
        <v>21</v>
      </c>
      <c r="C24" s="7">
        <v>26100</v>
      </c>
      <c r="D24" s="7">
        <v>46900</v>
      </c>
      <c r="E24" s="7">
        <v>20600</v>
      </c>
      <c r="F24" s="7">
        <v>27600</v>
      </c>
      <c r="G24" s="7">
        <v>55100</v>
      </c>
      <c r="H24" s="7">
        <v>30800</v>
      </c>
      <c r="I24" s="7">
        <v>31400</v>
      </c>
      <c r="J24" s="7">
        <v>30500</v>
      </c>
      <c r="K24" s="7">
        <v>11500</v>
      </c>
      <c r="L24" s="7">
        <v>8200</v>
      </c>
      <c r="M24" s="7">
        <v>10400</v>
      </c>
      <c r="N24" s="7">
        <v>16400</v>
      </c>
      <c r="O24" s="7">
        <f>SUM(C24:N24)</f>
        <v>315500</v>
      </c>
    </row>
    <row r="25" spans="2:15" s="3" customFormat="1" ht="11.25" customHeight="1" thickBot="1">
      <c r="B25" s="16" t="s">
        <v>54</v>
      </c>
      <c r="C25" s="6">
        <v>16700</v>
      </c>
      <c r="D25" s="6">
        <v>36900</v>
      </c>
      <c r="E25" s="6">
        <v>13200</v>
      </c>
      <c r="F25" s="6">
        <v>18200</v>
      </c>
      <c r="G25" s="6">
        <v>38600</v>
      </c>
      <c r="H25" s="6">
        <v>14400</v>
      </c>
      <c r="I25" s="6">
        <v>14100</v>
      </c>
      <c r="J25" s="6">
        <v>17100</v>
      </c>
      <c r="K25" s="6">
        <v>6400</v>
      </c>
      <c r="L25" s="6">
        <v>4600</v>
      </c>
      <c r="M25" s="6">
        <v>5600</v>
      </c>
      <c r="N25" s="6">
        <v>11500</v>
      </c>
      <c r="O25" s="6">
        <f t="shared" si="0"/>
        <v>197300</v>
      </c>
    </row>
    <row r="26" spans="2:15" s="3" customFormat="1" ht="11.25" customHeight="1" thickBot="1" thickTop="1">
      <c r="B26" s="18" t="s">
        <v>11</v>
      </c>
      <c r="C26" s="8">
        <f aca="true" t="shared" si="4" ref="C26:N26">SUM(C23:C25)</f>
        <v>92200</v>
      </c>
      <c r="D26" s="8">
        <f t="shared" si="4"/>
        <v>128100</v>
      </c>
      <c r="E26" s="8">
        <f t="shared" si="4"/>
        <v>72500</v>
      </c>
      <c r="F26" s="8">
        <f t="shared" si="4"/>
        <v>82000</v>
      </c>
      <c r="G26" s="8">
        <f t="shared" si="4"/>
        <v>130800</v>
      </c>
      <c r="H26" s="8">
        <f t="shared" si="4"/>
        <v>83600</v>
      </c>
      <c r="I26" s="8">
        <f t="shared" si="4"/>
        <v>83700</v>
      </c>
      <c r="J26" s="8">
        <f t="shared" si="4"/>
        <v>82400</v>
      </c>
      <c r="K26" s="8">
        <f t="shared" si="4"/>
        <v>59900</v>
      </c>
      <c r="L26" s="8">
        <f t="shared" si="4"/>
        <v>46700</v>
      </c>
      <c r="M26" s="8">
        <f t="shared" si="4"/>
        <v>50300</v>
      </c>
      <c r="N26" s="8">
        <f t="shared" si="4"/>
        <v>76300</v>
      </c>
      <c r="O26" s="8">
        <f t="shared" si="0"/>
        <v>988500</v>
      </c>
    </row>
    <row r="27" spans="2:15" s="3" customFormat="1" ht="11.25" customHeight="1">
      <c r="B27" s="20" t="s">
        <v>22</v>
      </c>
      <c r="C27" s="10">
        <v>94900</v>
      </c>
      <c r="D27" s="10">
        <v>91300</v>
      </c>
      <c r="E27" s="10">
        <v>34100</v>
      </c>
      <c r="F27" s="10">
        <v>43500</v>
      </c>
      <c r="G27" s="10">
        <v>73600</v>
      </c>
      <c r="H27" s="10">
        <v>47500</v>
      </c>
      <c r="I27" s="10">
        <v>59100</v>
      </c>
      <c r="J27" s="10">
        <v>70800</v>
      </c>
      <c r="K27" s="10">
        <v>37100</v>
      </c>
      <c r="L27" s="10">
        <v>19100</v>
      </c>
      <c r="M27" s="10">
        <v>12900</v>
      </c>
      <c r="N27" s="10">
        <v>28400</v>
      </c>
      <c r="O27" s="10">
        <f t="shared" si="0"/>
        <v>612300</v>
      </c>
    </row>
    <row r="28" spans="2:15" s="3" customFormat="1" ht="11.25" customHeight="1">
      <c r="B28" s="16" t="s">
        <v>12</v>
      </c>
      <c r="C28" s="6">
        <v>15300</v>
      </c>
      <c r="D28" s="6">
        <v>14300</v>
      </c>
      <c r="E28" s="6">
        <v>5800</v>
      </c>
      <c r="F28" s="6">
        <v>9700</v>
      </c>
      <c r="G28" s="6">
        <v>21300</v>
      </c>
      <c r="H28" s="6">
        <v>7300</v>
      </c>
      <c r="I28" s="6">
        <v>6800</v>
      </c>
      <c r="J28" s="6">
        <v>6300</v>
      </c>
      <c r="K28" s="6">
        <v>2500</v>
      </c>
      <c r="L28" s="6">
        <v>1400</v>
      </c>
      <c r="M28" s="6">
        <v>1500</v>
      </c>
      <c r="N28" s="6">
        <v>6200</v>
      </c>
      <c r="O28" s="6">
        <f t="shared" si="0"/>
        <v>98400</v>
      </c>
    </row>
    <row r="29" spans="2:15" s="3" customFormat="1" ht="11.25" customHeight="1" thickBot="1">
      <c r="B29" s="17" t="s">
        <v>23</v>
      </c>
      <c r="C29" s="7">
        <v>55300</v>
      </c>
      <c r="D29" s="7">
        <v>42600</v>
      </c>
      <c r="E29" s="7">
        <v>34700</v>
      </c>
      <c r="F29" s="7">
        <v>35700</v>
      </c>
      <c r="G29" s="7">
        <v>40400</v>
      </c>
      <c r="H29" s="7">
        <v>37900</v>
      </c>
      <c r="I29" s="7">
        <v>40600</v>
      </c>
      <c r="J29" s="7">
        <v>40700</v>
      </c>
      <c r="K29" s="7">
        <v>39400</v>
      </c>
      <c r="L29" s="7">
        <v>36700</v>
      </c>
      <c r="M29" s="7">
        <v>34400</v>
      </c>
      <c r="N29" s="7">
        <v>46200</v>
      </c>
      <c r="O29" s="7">
        <f t="shared" si="0"/>
        <v>484600</v>
      </c>
    </row>
    <row r="30" spans="2:15" s="3" customFormat="1" ht="11.25" customHeight="1" thickBot="1" thickTop="1">
      <c r="B30" s="18" t="s">
        <v>13</v>
      </c>
      <c r="C30" s="8">
        <f>SUM(C27:C29)</f>
        <v>165500</v>
      </c>
      <c r="D30" s="8">
        <f aca="true" t="shared" si="5" ref="D30:N30">SUM(D27:D29)</f>
        <v>148200</v>
      </c>
      <c r="E30" s="8">
        <f t="shared" si="5"/>
        <v>74600</v>
      </c>
      <c r="F30" s="8">
        <f t="shared" si="5"/>
        <v>88900</v>
      </c>
      <c r="G30" s="8">
        <f t="shared" si="5"/>
        <v>135300</v>
      </c>
      <c r="H30" s="8">
        <f t="shared" si="5"/>
        <v>92700</v>
      </c>
      <c r="I30" s="8">
        <f t="shared" si="5"/>
        <v>106500</v>
      </c>
      <c r="J30" s="8">
        <f t="shared" si="5"/>
        <v>117800</v>
      </c>
      <c r="K30" s="8">
        <f t="shared" si="5"/>
        <v>79000</v>
      </c>
      <c r="L30" s="8">
        <f t="shared" si="5"/>
        <v>57200</v>
      </c>
      <c r="M30" s="8">
        <f t="shared" si="5"/>
        <v>48800</v>
      </c>
      <c r="N30" s="8">
        <f t="shared" si="5"/>
        <v>80800</v>
      </c>
      <c r="O30" s="8">
        <f t="shared" si="0"/>
        <v>1195300</v>
      </c>
    </row>
    <row r="31" spans="2:15" s="3" customFormat="1" ht="11.25" customHeight="1">
      <c r="B31" s="20" t="s">
        <v>24</v>
      </c>
      <c r="C31" s="10">
        <v>56200</v>
      </c>
      <c r="D31" s="10">
        <v>79200</v>
      </c>
      <c r="E31" s="10">
        <v>55400</v>
      </c>
      <c r="F31" s="10">
        <v>54900</v>
      </c>
      <c r="G31" s="10">
        <v>73200</v>
      </c>
      <c r="H31" s="10">
        <v>57100</v>
      </c>
      <c r="I31" s="10">
        <v>74600</v>
      </c>
      <c r="J31" s="10">
        <v>72800</v>
      </c>
      <c r="K31" s="10">
        <v>45600</v>
      </c>
      <c r="L31" s="10">
        <v>41500</v>
      </c>
      <c r="M31" s="10">
        <v>41200</v>
      </c>
      <c r="N31" s="10">
        <v>55500</v>
      </c>
      <c r="O31" s="10">
        <f t="shared" si="0"/>
        <v>707200</v>
      </c>
    </row>
    <row r="32" spans="2:15" s="3" customFormat="1" ht="11.25" customHeight="1">
      <c r="B32" s="16" t="s">
        <v>25</v>
      </c>
      <c r="C32" s="6">
        <v>9900</v>
      </c>
      <c r="D32" s="6">
        <v>39600</v>
      </c>
      <c r="E32" s="6">
        <v>24700</v>
      </c>
      <c r="F32" s="6">
        <v>96400</v>
      </c>
      <c r="G32" s="6">
        <v>223200</v>
      </c>
      <c r="H32" s="6">
        <v>72500</v>
      </c>
      <c r="I32" s="6">
        <v>47100</v>
      </c>
      <c r="J32" s="6">
        <v>37600</v>
      </c>
      <c r="K32" s="6">
        <v>9700</v>
      </c>
      <c r="L32" s="6">
        <v>11200</v>
      </c>
      <c r="M32" s="6">
        <v>10400</v>
      </c>
      <c r="N32" s="6">
        <v>6500</v>
      </c>
      <c r="O32" s="6">
        <f>SUM(C32:N32)</f>
        <v>588800</v>
      </c>
    </row>
    <row r="33" spans="2:15" s="3" customFormat="1" ht="11.25" customHeight="1">
      <c r="B33" s="16" t="s">
        <v>26</v>
      </c>
      <c r="C33" s="6">
        <v>113000</v>
      </c>
      <c r="D33" s="6">
        <v>248500</v>
      </c>
      <c r="E33" s="6">
        <v>134500</v>
      </c>
      <c r="F33" s="6">
        <v>233400</v>
      </c>
      <c r="G33" s="6">
        <v>517700</v>
      </c>
      <c r="H33" s="6">
        <v>167200</v>
      </c>
      <c r="I33" s="6">
        <v>211600</v>
      </c>
      <c r="J33" s="6">
        <v>143000</v>
      </c>
      <c r="K33" s="6">
        <v>103600</v>
      </c>
      <c r="L33" s="6">
        <v>166700</v>
      </c>
      <c r="M33" s="6">
        <v>183300</v>
      </c>
      <c r="N33" s="6">
        <v>132500</v>
      </c>
      <c r="O33" s="6">
        <f>SUM(C33:N33)</f>
        <v>2355000</v>
      </c>
    </row>
    <row r="34" spans="2:15" s="3" customFormat="1" ht="11.25" customHeight="1">
      <c r="B34" s="16" t="s">
        <v>27</v>
      </c>
      <c r="C34" s="6">
        <v>237300</v>
      </c>
      <c r="D34" s="6">
        <v>249900</v>
      </c>
      <c r="E34" s="6">
        <v>190200</v>
      </c>
      <c r="F34" s="6">
        <v>222100</v>
      </c>
      <c r="G34" s="6">
        <v>282300</v>
      </c>
      <c r="H34" s="6">
        <v>241500</v>
      </c>
      <c r="I34" s="6">
        <v>289700</v>
      </c>
      <c r="J34" s="6">
        <v>263600</v>
      </c>
      <c r="K34" s="6">
        <v>230000</v>
      </c>
      <c r="L34" s="6">
        <v>221700</v>
      </c>
      <c r="M34" s="6">
        <v>213300</v>
      </c>
      <c r="N34" s="6">
        <v>237900</v>
      </c>
      <c r="O34" s="6">
        <f>SUM(C34:N34)</f>
        <v>2879500</v>
      </c>
    </row>
    <row r="35" spans="2:15" s="3" customFormat="1" ht="11.25" customHeight="1">
      <c r="B35" s="16" t="s">
        <v>14</v>
      </c>
      <c r="C35" s="6">
        <v>3700</v>
      </c>
      <c r="D35" s="6">
        <v>13100</v>
      </c>
      <c r="E35" s="6">
        <v>14700</v>
      </c>
      <c r="F35" s="6">
        <v>40400</v>
      </c>
      <c r="G35" s="6">
        <v>62600</v>
      </c>
      <c r="H35" s="6">
        <v>14300</v>
      </c>
      <c r="I35" s="6">
        <v>18400</v>
      </c>
      <c r="J35" s="6">
        <v>10700</v>
      </c>
      <c r="K35" s="6">
        <v>3700</v>
      </c>
      <c r="L35" s="6">
        <v>3400</v>
      </c>
      <c r="M35" s="6">
        <v>3000</v>
      </c>
      <c r="N35" s="6">
        <v>2600</v>
      </c>
      <c r="O35" s="6">
        <f>SUM(C35:N35)</f>
        <v>190600</v>
      </c>
    </row>
    <row r="36" spans="2:15" s="3" customFormat="1" ht="11.25" customHeight="1">
      <c r="B36" s="17" t="s">
        <v>28</v>
      </c>
      <c r="C36" s="7">
        <v>33400</v>
      </c>
      <c r="D36" s="7">
        <v>47000</v>
      </c>
      <c r="E36" s="7">
        <v>30000</v>
      </c>
      <c r="F36" s="7">
        <v>37000</v>
      </c>
      <c r="G36" s="7">
        <v>73600</v>
      </c>
      <c r="H36" s="7">
        <v>35500</v>
      </c>
      <c r="I36" s="7">
        <v>37300</v>
      </c>
      <c r="J36" s="7">
        <v>39100</v>
      </c>
      <c r="K36" s="7">
        <v>23800</v>
      </c>
      <c r="L36" s="7">
        <v>23000</v>
      </c>
      <c r="M36" s="7">
        <v>23500</v>
      </c>
      <c r="N36" s="7">
        <v>31300</v>
      </c>
      <c r="O36" s="7">
        <f>SUM(C36:N36)</f>
        <v>434500</v>
      </c>
    </row>
    <row r="37" spans="2:15" s="3" customFormat="1" ht="11.25" customHeight="1" thickBot="1">
      <c r="B37" s="16" t="s">
        <v>60</v>
      </c>
      <c r="C37" s="6">
        <v>28200</v>
      </c>
      <c r="D37" s="6">
        <v>34300</v>
      </c>
      <c r="E37" s="6">
        <v>28900</v>
      </c>
      <c r="F37" s="6">
        <v>32500</v>
      </c>
      <c r="G37" s="6">
        <v>37000</v>
      </c>
      <c r="H37" s="6">
        <v>29100</v>
      </c>
      <c r="I37" s="6">
        <v>31800</v>
      </c>
      <c r="J37" s="6">
        <v>34500</v>
      </c>
      <c r="K37" s="6">
        <v>28200</v>
      </c>
      <c r="L37" s="6">
        <v>30000</v>
      </c>
      <c r="M37" s="6">
        <v>26400</v>
      </c>
      <c r="N37" s="6">
        <v>27300</v>
      </c>
      <c r="O37" s="6">
        <f t="shared" si="0"/>
        <v>368200</v>
      </c>
    </row>
    <row r="38" spans="2:15" s="3" customFormat="1" ht="11.25" customHeight="1" thickBot="1" thickTop="1">
      <c r="B38" s="18" t="s">
        <v>15</v>
      </c>
      <c r="C38" s="8">
        <f aca="true" t="shared" si="6" ref="C38:N38">SUM(C31:C37)</f>
        <v>481700</v>
      </c>
      <c r="D38" s="8">
        <f t="shared" si="6"/>
        <v>711600</v>
      </c>
      <c r="E38" s="8">
        <f t="shared" si="6"/>
        <v>478400</v>
      </c>
      <c r="F38" s="8">
        <f t="shared" si="6"/>
        <v>716700</v>
      </c>
      <c r="G38" s="8">
        <f t="shared" si="6"/>
        <v>1269600</v>
      </c>
      <c r="H38" s="8">
        <f t="shared" si="6"/>
        <v>617200</v>
      </c>
      <c r="I38" s="8">
        <f t="shared" si="6"/>
        <v>710500</v>
      </c>
      <c r="J38" s="8">
        <f t="shared" si="6"/>
        <v>601300</v>
      </c>
      <c r="K38" s="8">
        <f t="shared" si="6"/>
        <v>444600</v>
      </c>
      <c r="L38" s="8">
        <f t="shared" si="6"/>
        <v>497500</v>
      </c>
      <c r="M38" s="8">
        <f t="shared" si="6"/>
        <v>501100</v>
      </c>
      <c r="N38" s="8">
        <f t="shared" si="6"/>
        <v>493600</v>
      </c>
      <c r="O38" s="8">
        <f t="shared" si="0"/>
        <v>7523800</v>
      </c>
    </row>
    <row r="39" spans="2:15" s="3" customFormat="1" ht="11.25" customHeight="1">
      <c r="B39" s="20" t="s">
        <v>29</v>
      </c>
      <c r="C39" s="10">
        <v>70300</v>
      </c>
      <c r="D39" s="10">
        <v>94200</v>
      </c>
      <c r="E39" s="10">
        <v>172400</v>
      </c>
      <c r="F39" s="10">
        <v>247300</v>
      </c>
      <c r="G39" s="10">
        <v>287500</v>
      </c>
      <c r="H39" s="10">
        <v>124600</v>
      </c>
      <c r="I39" s="10">
        <v>167900</v>
      </c>
      <c r="J39" s="10">
        <v>37600</v>
      </c>
      <c r="K39" s="10">
        <v>135700</v>
      </c>
      <c r="L39" s="10">
        <v>351200</v>
      </c>
      <c r="M39" s="10">
        <v>356800</v>
      </c>
      <c r="N39" s="10">
        <v>205700</v>
      </c>
      <c r="O39" s="10">
        <f t="shared" si="0"/>
        <v>2251200</v>
      </c>
    </row>
    <row r="40" spans="2:15" s="3" customFormat="1" ht="11.25" customHeight="1">
      <c r="B40" s="16" t="s">
        <v>30</v>
      </c>
      <c r="C40" s="6">
        <v>35600</v>
      </c>
      <c r="D40" s="6">
        <v>52100</v>
      </c>
      <c r="E40" s="6">
        <v>40900</v>
      </c>
      <c r="F40" s="6">
        <v>74500</v>
      </c>
      <c r="G40" s="6">
        <v>75700</v>
      </c>
      <c r="H40" s="6">
        <v>56500</v>
      </c>
      <c r="I40" s="6">
        <v>65900</v>
      </c>
      <c r="J40" s="6">
        <v>55900</v>
      </c>
      <c r="K40" s="6">
        <v>40100</v>
      </c>
      <c r="L40" s="6">
        <v>76900</v>
      </c>
      <c r="M40" s="6">
        <v>67400</v>
      </c>
      <c r="N40" s="6">
        <v>59700</v>
      </c>
      <c r="O40" s="6">
        <f t="shared" si="0"/>
        <v>701200</v>
      </c>
    </row>
    <row r="41" spans="2:15" s="3" customFormat="1" ht="11.25" customHeight="1">
      <c r="B41" s="17" t="s">
        <v>31</v>
      </c>
      <c r="C41" s="7">
        <v>24400</v>
      </c>
      <c r="D41" s="7">
        <v>29400</v>
      </c>
      <c r="E41" s="7">
        <v>25500</v>
      </c>
      <c r="F41" s="7">
        <v>28400</v>
      </c>
      <c r="G41" s="7">
        <v>33900</v>
      </c>
      <c r="H41" s="7">
        <v>28600</v>
      </c>
      <c r="I41" s="7">
        <v>30300</v>
      </c>
      <c r="J41" s="7">
        <v>21600</v>
      </c>
      <c r="K41" s="7">
        <v>16800</v>
      </c>
      <c r="L41" s="7">
        <v>16100</v>
      </c>
      <c r="M41" s="7">
        <v>18900</v>
      </c>
      <c r="N41" s="7">
        <v>21800</v>
      </c>
      <c r="O41" s="7">
        <f>SUM(C41:N41)</f>
        <v>295700</v>
      </c>
    </row>
    <row r="42" spans="2:15" s="3" customFormat="1" ht="11.25" customHeight="1" thickBot="1">
      <c r="B42" s="16" t="s">
        <v>61</v>
      </c>
      <c r="C42" s="6">
        <v>221000</v>
      </c>
      <c r="D42" s="6">
        <v>290900</v>
      </c>
      <c r="E42" s="6">
        <v>229100</v>
      </c>
      <c r="F42" s="6">
        <v>281900</v>
      </c>
      <c r="G42" s="6">
        <v>470300</v>
      </c>
      <c r="H42" s="6">
        <v>282000</v>
      </c>
      <c r="I42" s="6">
        <v>457500</v>
      </c>
      <c r="J42" s="6">
        <v>358400</v>
      </c>
      <c r="K42" s="6">
        <v>230700</v>
      </c>
      <c r="L42" s="6">
        <v>332400</v>
      </c>
      <c r="M42" s="6">
        <v>322000</v>
      </c>
      <c r="N42" s="6">
        <v>258500</v>
      </c>
      <c r="O42" s="6">
        <f t="shared" si="0"/>
        <v>3734700</v>
      </c>
    </row>
    <row r="43" spans="2:15" s="3" customFormat="1" ht="11.25" customHeight="1" thickBot="1" thickTop="1">
      <c r="B43" s="18" t="s">
        <v>55</v>
      </c>
      <c r="C43" s="8">
        <f aca="true" t="shared" si="7" ref="C43:N43">SUM(C39:C42)</f>
        <v>351300</v>
      </c>
      <c r="D43" s="8">
        <f t="shared" si="7"/>
        <v>466600</v>
      </c>
      <c r="E43" s="8">
        <f t="shared" si="7"/>
        <v>467900</v>
      </c>
      <c r="F43" s="8">
        <f t="shared" si="7"/>
        <v>632100</v>
      </c>
      <c r="G43" s="8">
        <f t="shared" si="7"/>
        <v>867400</v>
      </c>
      <c r="H43" s="8">
        <f t="shared" si="7"/>
        <v>491700</v>
      </c>
      <c r="I43" s="8">
        <f t="shared" si="7"/>
        <v>721600</v>
      </c>
      <c r="J43" s="8">
        <f t="shared" si="7"/>
        <v>473500</v>
      </c>
      <c r="K43" s="8">
        <f t="shared" si="7"/>
        <v>423300</v>
      </c>
      <c r="L43" s="8">
        <f t="shared" si="7"/>
        <v>776600</v>
      </c>
      <c r="M43" s="8">
        <f t="shared" si="7"/>
        <v>765100</v>
      </c>
      <c r="N43" s="8">
        <f t="shared" si="7"/>
        <v>545700</v>
      </c>
      <c r="O43" s="8">
        <f t="shared" si="0"/>
        <v>6982800</v>
      </c>
    </row>
    <row r="44" spans="2:15" s="3" customFormat="1" ht="11.25" customHeight="1" thickBot="1">
      <c r="B44" s="19" t="s">
        <v>32</v>
      </c>
      <c r="C44" s="9">
        <v>1000</v>
      </c>
      <c r="D44" s="9">
        <v>0</v>
      </c>
      <c r="E44" s="9">
        <v>0</v>
      </c>
      <c r="F44" s="9">
        <v>107000</v>
      </c>
      <c r="G44" s="9">
        <v>0</v>
      </c>
      <c r="H44" s="9">
        <v>0</v>
      </c>
      <c r="I44" s="9">
        <v>1000</v>
      </c>
      <c r="J44" s="9">
        <v>12000</v>
      </c>
      <c r="K44" s="9">
        <v>0</v>
      </c>
      <c r="L44" s="9">
        <v>21000</v>
      </c>
      <c r="M44" s="9">
        <v>2000</v>
      </c>
      <c r="N44" s="9">
        <v>0</v>
      </c>
      <c r="O44" s="9">
        <f t="shared" si="0"/>
        <v>144000</v>
      </c>
    </row>
    <row r="45" spans="2:15" s="3" customFormat="1" ht="11.25" customHeight="1" thickBot="1" thickTop="1">
      <c r="B45" s="18" t="s">
        <v>16</v>
      </c>
      <c r="C45" s="8">
        <f>SUM(C44)</f>
        <v>1000</v>
      </c>
      <c r="D45" s="8">
        <f aca="true" t="shared" si="8" ref="D45:N45">SUM(D44)</f>
        <v>0</v>
      </c>
      <c r="E45" s="8">
        <f t="shared" si="8"/>
        <v>0</v>
      </c>
      <c r="F45" s="8">
        <f t="shared" si="8"/>
        <v>107000</v>
      </c>
      <c r="G45" s="8">
        <f t="shared" si="8"/>
        <v>0</v>
      </c>
      <c r="H45" s="8">
        <f t="shared" si="8"/>
        <v>0</v>
      </c>
      <c r="I45" s="8">
        <f t="shared" si="8"/>
        <v>1000</v>
      </c>
      <c r="J45" s="8">
        <f t="shared" si="8"/>
        <v>12000</v>
      </c>
      <c r="K45" s="8">
        <f t="shared" si="8"/>
        <v>0</v>
      </c>
      <c r="L45" s="8">
        <f t="shared" si="8"/>
        <v>21000</v>
      </c>
      <c r="M45" s="8">
        <f t="shared" si="8"/>
        <v>2000</v>
      </c>
      <c r="N45" s="8">
        <f t="shared" si="8"/>
        <v>0</v>
      </c>
      <c r="O45" s="8">
        <f t="shared" si="0"/>
        <v>144000</v>
      </c>
    </row>
    <row r="46" spans="2:15" s="3" customFormat="1" ht="11.25" customHeight="1">
      <c r="B46" s="20" t="s">
        <v>33</v>
      </c>
      <c r="C46" s="10">
        <v>36000</v>
      </c>
      <c r="D46" s="10">
        <v>120700</v>
      </c>
      <c r="E46" s="10">
        <v>28100</v>
      </c>
      <c r="F46" s="10">
        <v>55000</v>
      </c>
      <c r="G46" s="10">
        <v>52900</v>
      </c>
      <c r="H46" s="10">
        <v>44400</v>
      </c>
      <c r="I46" s="10">
        <v>134800</v>
      </c>
      <c r="J46" s="10">
        <v>22100</v>
      </c>
      <c r="K46" s="10">
        <v>22000</v>
      </c>
      <c r="L46" s="10">
        <v>104700</v>
      </c>
      <c r="M46" s="10">
        <v>47800</v>
      </c>
      <c r="N46" s="10">
        <v>29100</v>
      </c>
      <c r="O46" s="10">
        <f t="shared" si="0"/>
        <v>697600</v>
      </c>
    </row>
    <row r="47" spans="2:15" s="3" customFormat="1" ht="11.25" customHeight="1">
      <c r="B47" s="16" t="s">
        <v>34</v>
      </c>
      <c r="C47" s="6">
        <v>0</v>
      </c>
      <c r="D47" s="6">
        <v>0</v>
      </c>
      <c r="E47" s="6">
        <v>0</v>
      </c>
      <c r="F47" s="6">
        <v>0</v>
      </c>
      <c r="G47" s="6">
        <v>4000</v>
      </c>
      <c r="H47" s="6">
        <v>0</v>
      </c>
      <c r="I47" s="6">
        <v>0</v>
      </c>
      <c r="J47" s="6">
        <v>5800</v>
      </c>
      <c r="K47" s="6">
        <v>0</v>
      </c>
      <c r="L47" s="6">
        <v>0</v>
      </c>
      <c r="M47" s="6">
        <v>0</v>
      </c>
      <c r="N47" s="6">
        <v>0</v>
      </c>
      <c r="O47" s="6">
        <f t="shared" si="0"/>
        <v>9800</v>
      </c>
    </row>
    <row r="48" spans="2:15" s="3" customFormat="1" ht="11.25" customHeight="1">
      <c r="B48" s="16" t="s">
        <v>35</v>
      </c>
      <c r="C48" s="6">
        <v>5400</v>
      </c>
      <c r="D48" s="6">
        <v>15300</v>
      </c>
      <c r="E48" s="6">
        <v>7000</v>
      </c>
      <c r="F48" s="6">
        <v>6400</v>
      </c>
      <c r="G48" s="6">
        <v>40600</v>
      </c>
      <c r="H48" s="6">
        <v>3900</v>
      </c>
      <c r="I48" s="6">
        <v>5600</v>
      </c>
      <c r="J48" s="6">
        <v>12000</v>
      </c>
      <c r="K48" s="6">
        <v>900</v>
      </c>
      <c r="L48" s="6">
        <v>5900</v>
      </c>
      <c r="M48" s="6">
        <v>500</v>
      </c>
      <c r="N48" s="6">
        <v>1900</v>
      </c>
      <c r="O48" s="6">
        <f t="shared" si="0"/>
        <v>105400</v>
      </c>
    </row>
    <row r="49" spans="2:15" s="3" customFormat="1" ht="11.25" customHeight="1">
      <c r="B49" s="16" t="s">
        <v>36</v>
      </c>
      <c r="C49" s="6">
        <v>32900</v>
      </c>
      <c r="D49" s="6">
        <v>25500</v>
      </c>
      <c r="E49" s="6">
        <v>24200</v>
      </c>
      <c r="F49" s="6">
        <v>238100</v>
      </c>
      <c r="G49" s="6">
        <v>29900</v>
      </c>
      <c r="H49" s="6">
        <v>27400</v>
      </c>
      <c r="I49" s="6">
        <v>27000</v>
      </c>
      <c r="J49" s="6">
        <v>21400</v>
      </c>
      <c r="K49" s="6">
        <v>20700</v>
      </c>
      <c r="L49" s="6">
        <v>19700</v>
      </c>
      <c r="M49" s="6">
        <v>22500</v>
      </c>
      <c r="N49" s="6">
        <v>29600</v>
      </c>
      <c r="O49" s="6">
        <f t="shared" si="0"/>
        <v>518900</v>
      </c>
    </row>
    <row r="50" spans="2:15" s="3" customFormat="1" ht="11.25" customHeight="1" thickBot="1">
      <c r="B50" s="17" t="s">
        <v>37</v>
      </c>
      <c r="C50" s="7">
        <v>51100</v>
      </c>
      <c r="D50" s="7">
        <v>58000</v>
      </c>
      <c r="E50" s="7">
        <v>31300</v>
      </c>
      <c r="F50" s="7">
        <v>35900</v>
      </c>
      <c r="G50" s="7">
        <v>113200</v>
      </c>
      <c r="H50" s="7">
        <v>36400</v>
      </c>
      <c r="I50" s="7">
        <v>36500</v>
      </c>
      <c r="J50" s="7">
        <v>55200</v>
      </c>
      <c r="K50" s="7">
        <v>43000</v>
      </c>
      <c r="L50" s="7">
        <v>156800</v>
      </c>
      <c r="M50" s="7">
        <v>49600</v>
      </c>
      <c r="N50" s="7">
        <v>37500</v>
      </c>
      <c r="O50" s="7">
        <f t="shared" si="0"/>
        <v>704500</v>
      </c>
    </row>
    <row r="51" spans="2:15" s="3" customFormat="1" ht="11.25" customHeight="1" thickBot="1" thickTop="1">
      <c r="B51" s="18" t="s">
        <v>17</v>
      </c>
      <c r="C51" s="8">
        <f>SUM(C46:C50)</f>
        <v>125400</v>
      </c>
      <c r="D51" s="8">
        <f aca="true" t="shared" si="9" ref="D51:N51">SUM(D46:D50)</f>
        <v>219500</v>
      </c>
      <c r="E51" s="8">
        <f t="shared" si="9"/>
        <v>90600</v>
      </c>
      <c r="F51" s="8">
        <f t="shared" si="9"/>
        <v>335400</v>
      </c>
      <c r="G51" s="8">
        <f t="shared" si="9"/>
        <v>240600</v>
      </c>
      <c r="H51" s="8">
        <f t="shared" si="9"/>
        <v>112100</v>
      </c>
      <c r="I51" s="8">
        <f t="shared" si="9"/>
        <v>203900</v>
      </c>
      <c r="J51" s="8">
        <f t="shared" si="9"/>
        <v>116500</v>
      </c>
      <c r="K51" s="8">
        <f t="shared" si="9"/>
        <v>86600</v>
      </c>
      <c r="L51" s="8">
        <f t="shared" si="9"/>
        <v>287100</v>
      </c>
      <c r="M51" s="8">
        <f t="shared" si="9"/>
        <v>120400</v>
      </c>
      <c r="N51" s="8">
        <f t="shared" si="9"/>
        <v>98100</v>
      </c>
      <c r="O51" s="8">
        <f t="shared" si="0"/>
        <v>2036200</v>
      </c>
    </row>
    <row r="52" spans="2:15" s="3" customFormat="1" ht="11.25" customHeight="1">
      <c r="B52" s="21" t="s">
        <v>50</v>
      </c>
      <c r="C52" s="10">
        <f aca="true" t="shared" si="10" ref="C52:O52">SUM(C51,C45,C43,C38,C30,C26,C22,C19,C17)</f>
        <v>5188300</v>
      </c>
      <c r="D52" s="10">
        <f t="shared" si="10"/>
        <v>6133700</v>
      </c>
      <c r="E52" s="10">
        <f t="shared" si="10"/>
        <v>3730200</v>
      </c>
      <c r="F52" s="10">
        <f t="shared" si="10"/>
        <v>5887000</v>
      </c>
      <c r="G52" s="10">
        <f t="shared" si="10"/>
        <v>8839500</v>
      </c>
      <c r="H52" s="10">
        <f t="shared" si="10"/>
        <v>4109600</v>
      </c>
      <c r="I52" s="10">
        <f t="shared" si="10"/>
        <v>6450200</v>
      </c>
      <c r="J52" s="10">
        <f t="shared" si="10"/>
        <v>5966400</v>
      </c>
      <c r="K52" s="10">
        <f t="shared" si="10"/>
        <v>2952500</v>
      </c>
      <c r="L52" s="10">
        <f t="shared" si="10"/>
        <v>5467000</v>
      </c>
      <c r="M52" s="10">
        <f t="shared" si="10"/>
        <v>3441800</v>
      </c>
      <c r="N52" s="10">
        <f t="shared" si="10"/>
        <v>3988700</v>
      </c>
      <c r="O52" s="10">
        <f t="shared" si="10"/>
        <v>62154900</v>
      </c>
    </row>
    <row r="53" spans="2:15" s="12" customFormat="1" ht="11.25" customHeight="1">
      <c r="B53" s="22" t="s">
        <v>56</v>
      </c>
      <c r="C53" s="11">
        <f>C52/O52</f>
        <v>0.08347370842845858</v>
      </c>
      <c r="D53" s="11">
        <f>D52/O52</f>
        <v>0.09868409409394915</v>
      </c>
      <c r="E53" s="11">
        <f>E52/O52</f>
        <v>0.06001457648552246</v>
      </c>
      <c r="F53" s="11">
        <f>F52/O52</f>
        <v>0.09471497822376032</v>
      </c>
      <c r="G53" s="11">
        <f>G52/O52</f>
        <v>0.14221726686069802</v>
      </c>
      <c r="H53" s="11">
        <f>H52/O52</f>
        <v>0.0661186809085044</v>
      </c>
      <c r="I53" s="11">
        <f>I52/O52</f>
        <v>0.10377621072513993</v>
      </c>
      <c r="J53" s="11">
        <f>J52/O52</f>
        <v>0.09599243181149032</v>
      </c>
      <c r="K53" s="11">
        <f>K52/O52</f>
        <v>0.047502288636937715</v>
      </c>
      <c r="L53" s="11">
        <f>L52/O52</f>
        <v>0.08795766705440762</v>
      </c>
      <c r="M53" s="11">
        <f>M52/O52</f>
        <v>0.05537455614923361</v>
      </c>
      <c r="N53" s="11">
        <f>N52/O52</f>
        <v>0.06417354062189787</v>
      </c>
      <c r="O53" s="11">
        <f>O52/O52</f>
        <v>1</v>
      </c>
    </row>
    <row r="54" spans="2:15" s="12" customFormat="1" ht="11.25" customHeight="1">
      <c r="B54" s="22" t="s">
        <v>57</v>
      </c>
      <c r="C54" s="11">
        <f>C52/C56</f>
        <v>0.99775</v>
      </c>
      <c r="D54" s="11">
        <f aca="true" t="shared" si="11" ref="D54:O54">D52/D56</f>
        <v>0.9610937010341586</v>
      </c>
      <c r="E54" s="11">
        <f t="shared" si="11"/>
        <v>0.9730787290655815</v>
      </c>
      <c r="F54" s="11">
        <f t="shared" si="11"/>
        <v>0.9857339004052108</v>
      </c>
      <c r="G54" s="11">
        <f t="shared" si="11"/>
        <v>0.981730342070191</v>
      </c>
      <c r="H54" s="11">
        <f t="shared" si="11"/>
        <v>1.0426751915562997</v>
      </c>
      <c r="I54" s="11">
        <f t="shared" si="11"/>
        <v>1.0343655286325952</v>
      </c>
      <c r="J54" s="11">
        <f t="shared" si="11"/>
        <v>0.9798492388037641</v>
      </c>
      <c r="K54" s="11">
        <f t="shared" si="11"/>
        <v>1.0503005940734944</v>
      </c>
      <c r="L54" s="11">
        <f t="shared" si="11"/>
        <v>1.043559593800107</v>
      </c>
      <c r="M54" s="11">
        <f t="shared" si="11"/>
        <v>1.0925655513935624</v>
      </c>
      <c r="N54" s="11">
        <f t="shared" si="11"/>
        <v>0.9486966035581772</v>
      </c>
      <c r="O54" s="11">
        <f t="shared" si="11"/>
        <v>1.001488821752266</v>
      </c>
    </row>
    <row r="55" spans="2:15" s="14" customFormat="1" ht="11.25" customHeight="1">
      <c r="B55" s="23" t="s">
        <v>62</v>
      </c>
      <c r="C55" s="13">
        <f>C52-C56</f>
        <v>-11700</v>
      </c>
      <c r="D55" s="13">
        <f aca="true" t="shared" si="12" ref="D55:O55">D52-D56</f>
        <v>-248300</v>
      </c>
      <c r="E55" s="13">
        <f t="shared" si="12"/>
        <v>-103200</v>
      </c>
      <c r="F55" s="13">
        <f t="shared" si="12"/>
        <v>-85200</v>
      </c>
      <c r="G55" s="13">
        <f t="shared" si="12"/>
        <v>-164500</v>
      </c>
      <c r="H55" s="13">
        <f t="shared" si="12"/>
        <v>168200</v>
      </c>
      <c r="I55" s="13">
        <f t="shared" si="12"/>
        <v>214300</v>
      </c>
      <c r="J55" s="13">
        <f t="shared" si="12"/>
        <v>-122700</v>
      </c>
      <c r="K55" s="13">
        <f t="shared" si="12"/>
        <v>141400</v>
      </c>
      <c r="L55" s="13">
        <f t="shared" si="12"/>
        <v>228200</v>
      </c>
      <c r="M55" s="13">
        <f t="shared" si="12"/>
        <v>291600</v>
      </c>
      <c r="N55" s="13">
        <f t="shared" si="12"/>
        <v>-215700</v>
      </c>
      <c r="O55" s="13">
        <f t="shared" si="12"/>
        <v>92400</v>
      </c>
    </row>
    <row r="56" spans="2:15" s="1" customFormat="1" ht="13.5" hidden="1">
      <c r="B56" s="1" t="s">
        <v>66</v>
      </c>
      <c r="C56" s="1">
        <v>5200000</v>
      </c>
      <c r="D56" s="1">
        <v>6382000</v>
      </c>
      <c r="E56" s="1">
        <v>3833400</v>
      </c>
      <c r="F56" s="1">
        <v>5972200</v>
      </c>
      <c r="G56" s="1">
        <v>9004000</v>
      </c>
      <c r="H56" s="1">
        <v>3941400</v>
      </c>
      <c r="I56" s="1">
        <v>6235900</v>
      </c>
      <c r="J56" s="1">
        <v>6089100</v>
      </c>
      <c r="K56" s="1">
        <v>2811100</v>
      </c>
      <c r="L56" s="1">
        <v>5238800</v>
      </c>
      <c r="M56" s="1">
        <v>3150200</v>
      </c>
      <c r="N56" s="1">
        <v>4204400</v>
      </c>
      <c r="O56" s="1">
        <f>SUM(C56:N56)</f>
        <v>62062500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2007-08-02T02:37:33Z</cp:lastPrinted>
  <dcterms:created xsi:type="dcterms:W3CDTF">1997-10-08T00:23:47Z</dcterms:created>
  <dcterms:modified xsi:type="dcterms:W3CDTF">2007-08-02T03:03:13Z</dcterms:modified>
  <cp:category/>
  <cp:version/>
  <cp:contentType/>
  <cp:contentStatus/>
</cp:coreProperties>
</file>