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  <sheet name="Sheet3" sheetId="2" r:id="rId2"/>
  </sheets>
  <definedNames>
    <definedName name="_xlnm.Print_Area" localSheetId="0">'Sheet1'!$A$1:$P$90</definedName>
    <definedName name="_xlnm.Print_Titles" localSheetId="0">'Sheet1'!$5:$5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<sst xmlns="http://schemas.openxmlformats.org/spreadsheetml/2006/main" count="102" uniqueCount="102">
  <si>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</si>
  <si>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</si>
  <si>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</si>
  <si>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</si>
  <si>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</si>
  <si>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</si>
  <si>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</si>
  <si>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</si>
  <si>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</si>
  <si>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</si>
  <si>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</si>
  <si>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</si>
  <si>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</si>
  <si>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</si>
  <si>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</si>
  <si>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</si>
  <si>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</si>
  <si>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</si>
  <si>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</si>
  <si>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</si>
  <si>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</si>
  <si>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</si>
  <si>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</si>
  <si>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</si>
  <si>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</si>
  <si>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</si>
  <si>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</si>
  <si>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</si>
  <si>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</si>
  <si>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</si>
  <si>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</si>
  <si>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</si>
  <si>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</si>
  <si>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</si>
  <si>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</si>
  <si>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</si>
  <si>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</si>
  <si>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</si>
  <si>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</si>
  <si>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</si>
  <si>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</si>
  <si>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</si>
  <si>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</si>
  <si>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</si>
  <si>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</si>
  <si>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</si>
  <si>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</si>
  <si>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</si>
  <si>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</si>
  <si>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</si>
  <si>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</si>
  <si>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</si>
  <si>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</si>
  <si>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</si>
  <si>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</si>
  <si>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</si>
  <si>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</si>
  <si>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</si>
  <si>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</si>
  <si>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</si>
  <si>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</si>
  <si>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</si>
  <si>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</si>
  <si>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</si>
  <si>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</si>
  <si>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</si>
  <si>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</si>
  <si>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</si>
  <si>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</si>
  <si>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</si>
  <si>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</si>
  <si>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</si>
  <si>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</si>
  <si>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</si>
  <si>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</si>
  <si>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合計</t>
  </si>
  <si>
    <t>赤城村</t>
  </si>
  <si>
    <t>伊勢崎市</t>
  </si>
  <si>
    <t>合計</t>
  </si>
  <si>
    <t>構成比</t>
  </si>
  <si>
    <t>（勢）東村</t>
  </si>
  <si>
    <t>（吾）東村</t>
  </si>
  <si>
    <t>（佐）東村</t>
  </si>
  <si>
    <t>　　市</t>
  </si>
  <si>
    <t>六合村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</si>
  <si>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</si>
  <si>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</si>
  <si>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</si>
  <si>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</si>
  <si>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</si>
  <si>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</si>
  <si>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</si>
  <si>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</si>
  <si>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</si>
  <si>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</si>
  <si>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邑楽郡</t>
  </si>
  <si>
    <t>（１）月別の観光客入込数推計表</t>
  </si>
  <si>
    <t>明和町</t>
  </si>
  <si>
    <t>（人）</t>
  </si>
  <si>
    <t>山田郡</t>
  </si>
  <si>
    <t>３　平成１4年度調査結果</t>
  </si>
  <si>
    <t>平成１4年度月別観光客入込数推計表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</si>
</sst>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2" fillId="0" borderId="0" xfId="0" applyFont="1" applyAlignment="1">
      <alignment/>
    </xf>
    <xf numFmtId="176" fontId="0" fillId="0" borderId="26" xfId="0" applyNumberFormat="1" applyBorder="1" applyAlignment="1">
      <alignment/>
    </xf>
    <xf numFmtId="176" fontId="0" fillId="0" borderId="7" xfId="18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76" fontId="0" fillId="0" borderId="27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9" xfId="0" applyNumberFormat="1" applyBorder="1" applyAlignment="1">
      <alignment/>
    </xf>
    <xf numFmtId="176" fontId="0" fillId="0" borderId="28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0" fillId="0" borderId="29" xfId="0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0" borderId="2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2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25390625" style="0" customWidth="1"/>
    <col min="3" max="5" width="11.25390625" style="0" bestFit="1" customWidth="1"/>
    <col min="6" max="6" width="11.375" style="0" bestFit="1" customWidth="1"/>
    <col min="7" max="7" width="10.625" style="0" customWidth="1"/>
    <col min="8" max="14" width="11.375" style="0" bestFit="1" customWidth="1"/>
    <col min="15" max="15" width="12.50390625" style="0" bestFit="1" customWidth="1"/>
    <col min="16" max="16" width="2.875" style="0" customWidth="1"/>
    <col min="17" max="17" width="12.50390625" style="0" bestFit="1" customWidth="1"/>
    <col min="18" max="18" width="12.375" style="0" bestFit="1" customWidth="1"/>
  </cols>
  <sheetData>
    <row r="1" ht="18.75">
      <c r="B1" s="26" t="s">
        <v>100</v>
      </c>
    </row>
    <row r="2" ht="18.75">
      <c r="B2" s="26" t="s">
        <v>96</v>
      </c>
    </row>
    <row r="4" spans="2:15" ht="14.25">
      <c r="B4" t="s">
        <v>101</v>
      </c>
      <c r="O4" s="30" t="s">
        <v>98</v>
      </c>
    </row>
    <row r="5" spans="2:15" ht="13.5">
      <c r="B5" s="36"/>
      <c r="C5" s="41" t="s">
        <v>63</v>
      </c>
      <c r="D5" s="42" t="s">
        <v>64</v>
      </c>
      <c r="E5" s="42" t="s">
        <v>65</v>
      </c>
      <c r="F5" s="42" t="s">
        <v>66</v>
      </c>
      <c r="G5" s="42" t="s">
        <v>67</v>
      </c>
      <c r="H5" s="42" t="s">
        <v>68</v>
      </c>
      <c r="I5" s="42" t="s">
        <v>69</v>
      </c>
      <c r="J5" s="42" t="s">
        <v>70</v>
      </c>
      <c r="K5" s="42" t="s">
        <v>71</v>
      </c>
      <c r="L5" s="42" t="s">
        <v>72</v>
      </c>
      <c r="M5" s="42" t="s">
        <v>73</v>
      </c>
      <c r="N5" s="43" t="s">
        <v>74</v>
      </c>
      <c r="O5" s="42" t="s">
        <v>75</v>
      </c>
    </row>
    <row r="6" spans="2:15" ht="13.5">
      <c r="B6" s="44" t="s">
        <v>0</v>
      </c>
      <c r="C6" s="14">
        <v>208500</v>
      </c>
      <c r="D6" s="2">
        <v>417100</v>
      </c>
      <c r="E6" s="2">
        <v>402500</v>
      </c>
      <c r="F6" s="2">
        <v>905200</v>
      </c>
      <c r="G6" s="2">
        <v>583200</v>
      </c>
      <c r="H6" s="2">
        <v>179500</v>
      </c>
      <c r="I6" s="2">
        <v>1001200</v>
      </c>
      <c r="J6" s="2">
        <v>253600</v>
      </c>
      <c r="K6" s="2">
        <v>108600</v>
      </c>
      <c r="L6" s="2">
        <v>749500</v>
      </c>
      <c r="M6" s="2">
        <v>115200</v>
      </c>
      <c r="N6" s="12">
        <v>177400</v>
      </c>
      <c r="O6" s="2">
        <f>SUM(C6:N6)</f>
        <v>5101500</v>
      </c>
    </row>
    <row r="7" spans="2:15" ht="13.5">
      <c r="B7" s="45" t="s">
        <v>1</v>
      </c>
      <c r="C7" s="5">
        <v>269400</v>
      </c>
      <c r="D7" s="1">
        <v>265000</v>
      </c>
      <c r="E7" s="1">
        <v>156700</v>
      </c>
      <c r="F7" s="1">
        <v>144000</v>
      </c>
      <c r="G7" s="1">
        <v>1028800</v>
      </c>
      <c r="H7" s="1">
        <v>171500</v>
      </c>
      <c r="I7" s="1">
        <v>223300</v>
      </c>
      <c r="J7" s="1">
        <v>914500</v>
      </c>
      <c r="K7" s="1">
        <v>110000</v>
      </c>
      <c r="L7" s="1">
        <v>545200</v>
      </c>
      <c r="M7" s="1">
        <v>147800</v>
      </c>
      <c r="N7" s="10">
        <v>198600</v>
      </c>
      <c r="O7" s="1">
        <f aca="true" t="shared" si="0" ref="O7:O81">SUM(C7:N7)</f>
        <v>4174800</v>
      </c>
    </row>
    <row r="8" spans="2:15" ht="13.5">
      <c r="B8" s="45" t="s">
        <v>2</v>
      </c>
      <c r="C8" s="5">
        <v>272700</v>
      </c>
      <c r="D8" s="1">
        <v>324700</v>
      </c>
      <c r="E8" s="1">
        <v>177400</v>
      </c>
      <c r="F8" s="1">
        <v>109400</v>
      </c>
      <c r="G8" s="1">
        <v>584900</v>
      </c>
      <c r="H8" s="1">
        <v>170600</v>
      </c>
      <c r="I8" s="1">
        <v>250600</v>
      </c>
      <c r="J8" s="1">
        <v>470800</v>
      </c>
      <c r="K8" s="1">
        <v>84600</v>
      </c>
      <c r="L8" s="1">
        <v>129200</v>
      </c>
      <c r="M8" s="1">
        <v>129300</v>
      </c>
      <c r="N8" s="10">
        <v>215200</v>
      </c>
      <c r="O8" s="1">
        <f t="shared" si="0"/>
        <v>2919400</v>
      </c>
    </row>
    <row r="9" spans="2:15" ht="13.5">
      <c r="B9" s="45" t="s">
        <v>77</v>
      </c>
      <c r="C9" s="5">
        <v>286600</v>
      </c>
      <c r="D9" s="1">
        <v>282200</v>
      </c>
      <c r="E9" s="1">
        <v>127900</v>
      </c>
      <c r="F9" s="1">
        <v>255400</v>
      </c>
      <c r="G9" s="1">
        <v>709300</v>
      </c>
      <c r="H9" s="1">
        <v>130100</v>
      </c>
      <c r="I9" s="1">
        <v>195600</v>
      </c>
      <c r="J9" s="1">
        <v>108300</v>
      </c>
      <c r="K9" s="1">
        <v>42900</v>
      </c>
      <c r="L9" s="1">
        <v>200700</v>
      </c>
      <c r="M9" s="1">
        <v>83500</v>
      </c>
      <c r="N9" s="10">
        <v>178200</v>
      </c>
      <c r="O9" s="1">
        <f t="shared" si="0"/>
        <v>2600700</v>
      </c>
    </row>
    <row r="10" spans="2:15" ht="13.5">
      <c r="B10" s="45" t="s">
        <v>3</v>
      </c>
      <c r="C10" s="5">
        <v>237300</v>
      </c>
      <c r="D10" s="1">
        <v>252000</v>
      </c>
      <c r="E10" s="1">
        <v>148300</v>
      </c>
      <c r="F10" s="1">
        <v>308000</v>
      </c>
      <c r="G10" s="1">
        <v>862100</v>
      </c>
      <c r="H10" s="1">
        <v>153800</v>
      </c>
      <c r="I10" s="1">
        <v>206900</v>
      </c>
      <c r="J10" s="1">
        <v>518000</v>
      </c>
      <c r="K10" s="1">
        <v>83400</v>
      </c>
      <c r="L10" s="1">
        <v>322400</v>
      </c>
      <c r="M10" s="1">
        <v>96700</v>
      </c>
      <c r="N10" s="10">
        <v>172900</v>
      </c>
      <c r="O10" s="1">
        <f t="shared" si="0"/>
        <v>3361800</v>
      </c>
    </row>
    <row r="11" spans="2:15" ht="13.5">
      <c r="B11" s="45" t="s">
        <v>4</v>
      </c>
      <c r="C11" s="5">
        <v>70600</v>
      </c>
      <c r="D11" s="1">
        <v>65000</v>
      </c>
      <c r="E11" s="1">
        <v>71600</v>
      </c>
      <c r="F11" s="1">
        <v>156100</v>
      </c>
      <c r="G11" s="1">
        <v>260000</v>
      </c>
      <c r="H11" s="1">
        <v>43800</v>
      </c>
      <c r="I11" s="1">
        <v>94800</v>
      </c>
      <c r="J11" s="1">
        <v>72100</v>
      </c>
      <c r="K11" s="1">
        <v>84200</v>
      </c>
      <c r="L11" s="1">
        <v>87900</v>
      </c>
      <c r="M11" s="1">
        <v>53500</v>
      </c>
      <c r="N11" s="10">
        <v>48200</v>
      </c>
      <c r="O11" s="1">
        <f t="shared" si="0"/>
        <v>1107800</v>
      </c>
    </row>
    <row r="12" spans="2:15" ht="13.5">
      <c r="B12" s="45" t="s">
        <v>5</v>
      </c>
      <c r="C12" s="5">
        <v>484200</v>
      </c>
      <c r="D12" s="1">
        <v>249400</v>
      </c>
      <c r="E12" s="1">
        <v>126600</v>
      </c>
      <c r="F12" s="1">
        <v>136400</v>
      </c>
      <c r="G12" s="1">
        <v>77800</v>
      </c>
      <c r="H12" s="1">
        <v>30900</v>
      </c>
      <c r="I12" s="1">
        <v>71000</v>
      </c>
      <c r="J12" s="1">
        <v>126700</v>
      </c>
      <c r="K12" s="1">
        <v>28500</v>
      </c>
      <c r="L12" s="1">
        <v>101000</v>
      </c>
      <c r="M12" s="1">
        <v>39400</v>
      </c>
      <c r="N12" s="10">
        <v>85400</v>
      </c>
      <c r="O12" s="1">
        <f t="shared" si="0"/>
        <v>1557300</v>
      </c>
    </row>
    <row r="13" spans="2:15" ht="13.5">
      <c r="B13" s="45" t="s">
        <v>6</v>
      </c>
      <c r="C13" s="5">
        <v>99900</v>
      </c>
      <c r="D13" s="1">
        <v>131900</v>
      </c>
      <c r="E13" s="1">
        <v>92400</v>
      </c>
      <c r="F13" s="1">
        <v>161200</v>
      </c>
      <c r="G13" s="1">
        <v>179600</v>
      </c>
      <c r="H13" s="1">
        <v>76600</v>
      </c>
      <c r="I13" s="1">
        <v>99200</v>
      </c>
      <c r="J13" s="1">
        <v>75100</v>
      </c>
      <c r="K13" s="1">
        <v>46800</v>
      </c>
      <c r="L13" s="1">
        <v>54400</v>
      </c>
      <c r="M13" s="1">
        <v>48300</v>
      </c>
      <c r="N13" s="10">
        <v>76200</v>
      </c>
      <c r="O13" s="1">
        <f t="shared" si="0"/>
        <v>1141600</v>
      </c>
    </row>
    <row r="14" spans="2:15" ht="13.5">
      <c r="B14" s="45" t="s">
        <v>7</v>
      </c>
      <c r="C14" s="5">
        <v>164800</v>
      </c>
      <c r="D14" s="1">
        <v>255100</v>
      </c>
      <c r="E14" s="1">
        <v>139100</v>
      </c>
      <c r="F14" s="1">
        <v>205900</v>
      </c>
      <c r="G14" s="1">
        <v>251600</v>
      </c>
      <c r="H14" s="1">
        <v>172600</v>
      </c>
      <c r="I14" s="1">
        <v>160700</v>
      </c>
      <c r="J14" s="1">
        <v>114000</v>
      </c>
      <c r="K14" s="1">
        <v>99200</v>
      </c>
      <c r="L14" s="1">
        <v>97800</v>
      </c>
      <c r="M14" s="1">
        <v>96100</v>
      </c>
      <c r="N14" s="10">
        <v>116700</v>
      </c>
      <c r="O14" s="1">
        <f t="shared" si="0"/>
        <v>1873600</v>
      </c>
    </row>
    <row r="15" spans="2:15" ht="13.5">
      <c r="B15" s="45" t="s">
        <v>8</v>
      </c>
      <c r="C15" s="5">
        <v>66000</v>
      </c>
      <c r="D15" s="1">
        <v>107400</v>
      </c>
      <c r="E15" s="1">
        <v>58600</v>
      </c>
      <c r="F15" s="1">
        <v>64400</v>
      </c>
      <c r="G15" s="1">
        <v>137000</v>
      </c>
      <c r="H15" s="1">
        <v>68600</v>
      </c>
      <c r="I15" s="1">
        <v>91000</v>
      </c>
      <c r="J15" s="1">
        <v>56600</v>
      </c>
      <c r="K15" s="1">
        <v>68600</v>
      </c>
      <c r="L15" s="1">
        <v>168300</v>
      </c>
      <c r="M15" s="1">
        <v>35900</v>
      </c>
      <c r="N15" s="10">
        <v>62000</v>
      </c>
      <c r="O15" s="1">
        <f t="shared" si="0"/>
        <v>984400</v>
      </c>
    </row>
    <row r="16" spans="2:15" ht="14.25" thickBot="1">
      <c r="B16" s="46" t="s">
        <v>9</v>
      </c>
      <c r="C16" s="6">
        <v>20200</v>
      </c>
      <c r="D16" s="7">
        <v>20500</v>
      </c>
      <c r="E16" s="7">
        <v>18800</v>
      </c>
      <c r="F16" s="7">
        <v>18100</v>
      </c>
      <c r="G16" s="7">
        <v>20800</v>
      </c>
      <c r="H16" s="7">
        <v>20000</v>
      </c>
      <c r="I16" s="7">
        <v>24700</v>
      </c>
      <c r="J16" s="7">
        <v>29100</v>
      </c>
      <c r="K16" s="7">
        <v>25100</v>
      </c>
      <c r="L16" s="7">
        <v>20400</v>
      </c>
      <c r="M16" s="7">
        <v>25000</v>
      </c>
      <c r="N16" s="11">
        <v>303400</v>
      </c>
      <c r="O16" s="7">
        <f t="shared" si="0"/>
        <v>546100</v>
      </c>
    </row>
    <row r="17" spans="2:15" ht="15" thickBot="1" thickTop="1">
      <c r="B17" s="47" t="s">
        <v>83</v>
      </c>
      <c r="C17" s="15">
        <f>SUM(C6:C16)</f>
        <v>2180200</v>
      </c>
      <c r="D17" s="16">
        <f aca="true" t="shared" si="1" ref="D17:N17">SUM(D6:D16)</f>
        <v>2370300</v>
      </c>
      <c r="E17" s="16">
        <f t="shared" si="1"/>
        <v>1519900</v>
      </c>
      <c r="F17" s="16">
        <f t="shared" si="1"/>
        <v>2464100</v>
      </c>
      <c r="G17" s="16">
        <f t="shared" si="1"/>
        <v>4695100</v>
      </c>
      <c r="H17" s="16">
        <f t="shared" si="1"/>
        <v>1218000</v>
      </c>
      <c r="I17" s="16">
        <f t="shared" si="1"/>
        <v>2419000</v>
      </c>
      <c r="J17" s="16">
        <f t="shared" si="1"/>
        <v>2738800</v>
      </c>
      <c r="K17" s="16">
        <f t="shared" si="1"/>
        <v>781900</v>
      </c>
      <c r="L17" s="16">
        <f t="shared" si="1"/>
        <v>2476800</v>
      </c>
      <c r="M17" s="16">
        <f t="shared" si="1"/>
        <v>870700</v>
      </c>
      <c r="N17" s="17">
        <f t="shared" si="1"/>
        <v>1634200</v>
      </c>
      <c r="O17" s="8">
        <f>SUM(O6:O16)</f>
        <v>25369000</v>
      </c>
    </row>
    <row r="18" spans="2:15" ht="13.5">
      <c r="B18" s="48" t="s">
        <v>10</v>
      </c>
      <c r="C18" s="4">
        <v>32300</v>
      </c>
      <c r="D18" s="3">
        <v>24000</v>
      </c>
      <c r="E18" s="3">
        <v>20300</v>
      </c>
      <c r="F18" s="3">
        <v>19800</v>
      </c>
      <c r="G18" s="3">
        <v>32900</v>
      </c>
      <c r="H18" s="3">
        <v>23000</v>
      </c>
      <c r="I18" s="3">
        <v>20900</v>
      </c>
      <c r="J18" s="3">
        <v>21700</v>
      </c>
      <c r="K18" s="3">
        <v>20500</v>
      </c>
      <c r="L18" s="3">
        <v>23900</v>
      </c>
      <c r="M18" s="3">
        <v>21200</v>
      </c>
      <c r="N18" s="9">
        <v>22700</v>
      </c>
      <c r="O18" s="2">
        <f t="shared" si="0"/>
        <v>283200</v>
      </c>
    </row>
    <row r="19" spans="2:15" ht="13.5">
      <c r="B19" s="49" t="s">
        <v>76</v>
      </c>
      <c r="C19" s="5">
        <v>72900</v>
      </c>
      <c r="D19" s="1">
        <v>82000</v>
      </c>
      <c r="E19" s="1">
        <v>68300</v>
      </c>
      <c r="F19" s="1">
        <v>58800</v>
      </c>
      <c r="G19" s="1">
        <v>71300</v>
      </c>
      <c r="H19" s="1">
        <v>68100</v>
      </c>
      <c r="I19" s="1">
        <v>60700</v>
      </c>
      <c r="J19" s="1">
        <v>66400</v>
      </c>
      <c r="K19" s="1">
        <v>55900</v>
      </c>
      <c r="L19" s="1">
        <v>66100</v>
      </c>
      <c r="M19" s="1">
        <v>67600</v>
      </c>
      <c r="N19" s="10">
        <v>82400</v>
      </c>
      <c r="O19" s="1">
        <f t="shared" si="0"/>
        <v>820500</v>
      </c>
    </row>
    <row r="20" spans="2:15" ht="13.5">
      <c r="B20" s="45" t="s">
        <v>11</v>
      </c>
      <c r="C20" s="5">
        <v>40100</v>
      </c>
      <c r="D20" s="1">
        <v>62900</v>
      </c>
      <c r="E20" s="1">
        <v>67600</v>
      </c>
      <c r="F20" s="1">
        <v>22500</v>
      </c>
      <c r="G20" s="1">
        <v>51600</v>
      </c>
      <c r="H20" s="1">
        <v>52400</v>
      </c>
      <c r="I20" s="1">
        <v>101000</v>
      </c>
      <c r="J20" s="1">
        <v>52100</v>
      </c>
      <c r="K20" s="1">
        <v>21800</v>
      </c>
      <c r="L20" s="1">
        <v>33400</v>
      </c>
      <c r="M20" s="1">
        <v>65200</v>
      </c>
      <c r="N20" s="10">
        <v>47500</v>
      </c>
      <c r="O20" s="1">
        <f t="shared" si="0"/>
        <v>618100</v>
      </c>
    </row>
    <row r="21" spans="2:15" ht="13.5">
      <c r="B21" s="45" t="s">
        <v>12</v>
      </c>
      <c r="C21" s="5">
        <v>42000</v>
      </c>
      <c r="D21" s="1">
        <v>43900</v>
      </c>
      <c r="E21" s="1">
        <v>32100</v>
      </c>
      <c r="F21" s="1">
        <v>30200</v>
      </c>
      <c r="G21" s="1">
        <v>40900</v>
      </c>
      <c r="H21" s="1">
        <v>33400</v>
      </c>
      <c r="I21" s="1">
        <v>33300</v>
      </c>
      <c r="J21" s="1">
        <v>30500</v>
      </c>
      <c r="K21" s="1">
        <v>19100</v>
      </c>
      <c r="L21" s="1">
        <v>13600</v>
      </c>
      <c r="M21" s="1">
        <v>18300</v>
      </c>
      <c r="N21" s="10">
        <v>31300</v>
      </c>
      <c r="O21" s="1">
        <f t="shared" si="0"/>
        <v>368600</v>
      </c>
    </row>
    <row r="22" spans="2:15" ht="13.5">
      <c r="B22" s="45" t="s">
        <v>13</v>
      </c>
      <c r="C22" s="5">
        <v>201900</v>
      </c>
      <c r="D22" s="1">
        <v>150800</v>
      </c>
      <c r="E22" s="1">
        <v>61900</v>
      </c>
      <c r="F22" s="1">
        <v>40200</v>
      </c>
      <c r="G22" s="1">
        <v>87800</v>
      </c>
      <c r="H22" s="1">
        <v>47000</v>
      </c>
      <c r="I22" s="1">
        <v>106200</v>
      </c>
      <c r="J22" s="1">
        <v>46300</v>
      </c>
      <c r="K22" s="1">
        <v>41300</v>
      </c>
      <c r="L22" s="1">
        <v>52000</v>
      </c>
      <c r="M22" s="1">
        <v>20900</v>
      </c>
      <c r="N22" s="10">
        <v>56200</v>
      </c>
      <c r="O22" s="1">
        <f t="shared" si="0"/>
        <v>912500</v>
      </c>
    </row>
    <row r="23" spans="2:15" ht="13.5">
      <c r="B23" s="45" t="s">
        <v>14</v>
      </c>
      <c r="C23" s="5">
        <v>29100</v>
      </c>
      <c r="D23" s="1">
        <v>31400</v>
      </c>
      <c r="E23" s="1">
        <v>28200</v>
      </c>
      <c r="F23" s="1">
        <v>26600</v>
      </c>
      <c r="G23" s="1">
        <v>42100</v>
      </c>
      <c r="H23" s="1">
        <v>27500</v>
      </c>
      <c r="I23" s="1">
        <v>25100</v>
      </c>
      <c r="J23" s="1">
        <v>25200</v>
      </c>
      <c r="K23" s="1">
        <v>23600</v>
      </c>
      <c r="L23" s="1">
        <v>28900</v>
      </c>
      <c r="M23" s="1">
        <v>26000</v>
      </c>
      <c r="N23" s="10">
        <v>26200</v>
      </c>
      <c r="O23" s="1">
        <f t="shared" si="0"/>
        <v>339900</v>
      </c>
    </row>
    <row r="24" spans="2:15" ht="13.5">
      <c r="B24" s="45" t="s">
        <v>15</v>
      </c>
      <c r="C24" s="5">
        <v>58300</v>
      </c>
      <c r="D24" s="1">
        <v>56300</v>
      </c>
      <c r="E24" s="1">
        <v>26900</v>
      </c>
      <c r="F24" s="1">
        <v>40600</v>
      </c>
      <c r="G24" s="1">
        <v>90600</v>
      </c>
      <c r="H24" s="1">
        <v>28100</v>
      </c>
      <c r="I24" s="1">
        <v>20300</v>
      </c>
      <c r="J24" s="1">
        <v>18600</v>
      </c>
      <c r="K24" s="1">
        <v>12900</v>
      </c>
      <c r="L24" s="1">
        <v>16200</v>
      </c>
      <c r="M24" s="1">
        <v>6000</v>
      </c>
      <c r="N24" s="10">
        <v>18200</v>
      </c>
      <c r="O24" s="1">
        <f t="shared" si="0"/>
        <v>393000</v>
      </c>
    </row>
    <row r="25" spans="2:15" ht="13.5">
      <c r="B25" s="45" t="s">
        <v>16</v>
      </c>
      <c r="C25" s="6">
        <v>9900</v>
      </c>
      <c r="D25" s="7">
        <v>16200</v>
      </c>
      <c r="E25" s="7">
        <v>3800</v>
      </c>
      <c r="F25" s="7">
        <v>13700</v>
      </c>
      <c r="G25" s="7">
        <v>21000</v>
      </c>
      <c r="H25" s="7">
        <v>13600</v>
      </c>
      <c r="I25" s="7">
        <v>15300</v>
      </c>
      <c r="J25" s="7">
        <v>15100</v>
      </c>
      <c r="K25" s="7">
        <v>7000</v>
      </c>
      <c r="L25" s="7">
        <v>8800</v>
      </c>
      <c r="M25" s="7">
        <v>7900</v>
      </c>
      <c r="N25" s="11">
        <v>8400</v>
      </c>
      <c r="O25" s="1">
        <f t="shared" si="0"/>
        <v>140700</v>
      </c>
    </row>
    <row r="26" spans="2:15" ht="14.25" thickBot="1">
      <c r="B26" s="50" t="s">
        <v>80</v>
      </c>
      <c r="C26" s="22">
        <v>140300</v>
      </c>
      <c r="D26" s="21">
        <v>265600</v>
      </c>
      <c r="E26" s="21">
        <v>166500</v>
      </c>
      <c r="F26" s="21">
        <v>195400</v>
      </c>
      <c r="G26" s="21">
        <v>333800</v>
      </c>
      <c r="H26" s="21">
        <v>235900</v>
      </c>
      <c r="I26" s="21">
        <v>350000</v>
      </c>
      <c r="J26" s="21">
        <v>389300</v>
      </c>
      <c r="K26" s="21">
        <v>55500</v>
      </c>
      <c r="L26" s="21">
        <v>40600</v>
      </c>
      <c r="M26" s="21">
        <v>42300</v>
      </c>
      <c r="N26" s="23">
        <v>80900</v>
      </c>
      <c r="O26" s="21">
        <f t="shared" si="0"/>
        <v>2296100</v>
      </c>
    </row>
    <row r="27" spans="2:15" ht="15" thickBot="1" thickTop="1">
      <c r="B27" s="47" t="s">
        <v>85</v>
      </c>
      <c r="C27" s="13">
        <f>SUM(C18:C26)</f>
        <v>626800</v>
      </c>
      <c r="D27" s="13">
        <f aca="true" t="shared" si="2" ref="D27:N27">SUM(D18:D26)</f>
        <v>733100</v>
      </c>
      <c r="E27" s="13">
        <f t="shared" si="2"/>
        <v>475600</v>
      </c>
      <c r="F27" s="13">
        <f t="shared" si="2"/>
        <v>447800</v>
      </c>
      <c r="G27" s="13">
        <f t="shared" si="2"/>
        <v>772000</v>
      </c>
      <c r="H27" s="13">
        <f t="shared" si="2"/>
        <v>529000</v>
      </c>
      <c r="I27" s="13">
        <f t="shared" si="2"/>
        <v>732800</v>
      </c>
      <c r="J27" s="13">
        <f t="shared" si="2"/>
        <v>665200</v>
      </c>
      <c r="K27" s="13">
        <f t="shared" si="2"/>
        <v>257600</v>
      </c>
      <c r="L27" s="13">
        <f t="shared" si="2"/>
        <v>283500</v>
      </c>
      <c r="M27" s="13">
        <f t="shared" si="2"/>
        <v>275400</v>
      </c>
      <c r="N27" s="24">
        <f t="shared" si="2"/>
        <v>373800</v>
      </c>
      <c r="O27" s="8">
        <f>SUM(O18:O26)</f>
        <v>6172600</v>
      </c>
    </row>
    <row r="28" spans="2:15" ht="13.5">
      <c r="B28" s="44" t="s">
        <v>17</v>
      </c>
      <c r="C28" s="14">
        <v>78900</v>
      </c>
      <c r="D28" s="2">
        <v>117000</v>
      </c>
      <c r="E28" s="2">
        <v>73900</v>
      </c>
      <c r="F28" s="2">
        <v>115400</v>
      </c>
      <c r="G28" s="2">
        <v>191200</v>
      </c>
      <c r="H28" s="2">
        <v>72000</v>
      </c>
      <c r="I28" s="2">
        <v>90200</v>
      </c>
      <c r="J28" s="2">
        <v>90700</v>
      </c>
      <c r="K28" s="2">
        <v>67700</v>
      </c>
      <c r="L28" s="2">
        <v>42000</v>
      </c>
      <c r="M28" s="2">
        <v>38000</v>
      </c>
      <c r="N28" s="12">
        <v>58500</v>
      </c>
      <c r="O28" s="3">
        <f t="shared" si="0"/>
        <v>1035500</v>
      </c>
    </row>
    <row r="29" spans="2:15" ht="13.5">
      <c r="B29" s="45" t="s">
        <v>18</v>
      </c>
      <c r="C29" s="5">
        <v>17000</v>
      </c>
      <c r="D29" s="1">
        <v>26400</v>
      </c>
      <c r="E29" s="1">
        <v>16500</v>
      </c>
      <c r="F29" s="1">
        <v>18800</v>
      </c>
      <c r="G29" s="1">
        <v>41300</v>
      </c>
      <c r="H29" s="1">
        <v>24100</v>
      </c>
      <c r="I29" s="1">
        <v>19600</v>
      </c>
      <c r="J29" s="1">
        <v>18700</v>
      </c>
      <c r="K29" s="1">
        <v>13900</v>
      </c>
      <c r="L29" s="1">
        <v>13700</v>
      </c>
      <c r="M29" s="1">
        <v>12300</v>
      </c>
      <c r="N29" s="10">
        <v>16400</v>
      </c>
      <c r="O29" s="1">
        <f t="shared" si="0"/>
        <v>238700</v>
      </c>
    </row>
    <row r="30" spans="2:15" ht="13.5">
      <c r="B30" s="45" t="s">
        <v>19</v>
      </c>
      <c r="C30" s="5">
        <v>1100</v>
      </c>
      <c r="D30" s="1">
        <v>2200</v>
      </c>
      <c r="E30" s="1">
        <v>1100</v>
      </c>
      <c r="F30" s="1">
        <v>1000</v>
      </c>
      <c r="G30" s="1">
        <v>2200</v>
      </c>
      <c r="H30" s="1">
        <v>1000</v>
      </c>
      <c r="I30" s="1">
        <v>900</v>
      </c>
      <c r="J30" s="1">
        <v>2400</v>
      </c>
      <c r="K30" s="1">
        <v>2000</v>
      </c>
      <c r="L30" s="1">
        <v>1600</v>
      </c>
      <c r="M30" s="1">
        <v>1300</v>
      </c>
      <c r="N30" s="10">
        <v>90700</v>
      </c>
      <c r="O30" s="1">
        <f t="shared" si="0"/>
        <v>107500</v>
      </c>
    </row>
    <row r="31" spans="2:15" ht="14.25" thickBot="1">
      <c r="B31" s="46" t="s">
        <v>20</v>
      </c>
      <c r="C31" s="6">
        <v>48900</v>
      </c>
      <c r="D31" s="7">
        <v>54300</v>
      </c>
      <c r="E31" s="7">
        <v>50000</v>
      </c>
      <c r="F31" s="7">
        <v>46600</v>
      </c>
      <c r="G31" s="7">
        <v>67700</v>
      </c>
      <c r="H31" s="7">
        <v>49800</v>
      </c>
      <c r="I31" s="7">
        <v>58900</v>
      </c>
      <c r="J31" s="7">
        <v>53200</v>
      </c>
      <c r="K31" s="7">
        <v>51000</v>
      </c>
      <c r="L31" s="7">
        <v>58500</v>
      </c>
      <c r="M31" s="7">
        <v>53500</v>
      </c>
      <c r="N31" s="11">
        <v>55100</v>
      </c>
      <c r="O31" s="21">
        <f t="shared" si="0"/>
        <v>647500</v>
      </c>
    </row>
    <row r="32" spans="2:15" ht="15" thickBot="1" thickTop="1">
      <c r="B32" s="47" t="s">
        <v>86</v>
      </c>
      <c r="C32" s="13">
        <f>SUM(C28:C31)</f>
        <v>145900</v>
      </c>
      <c r="D32" s="13">
        <f aca="true" t="shared" si="3" ref="D32:N32">SUM(D28:D31)</f>
        <v>199900</v>
      </c>
      <c r="E32" s="13">
        <f t="shared" si="3"/>
        <v>141500</v>
      </c>
      <c r="F32" s="13">
        <f t="shared" si="3"/>
        <v>181800</v>
      </c>
      <c r="G32" s="13">
        <f t="shared" si="3"/>
        <v>302400</v>
      </c>
      <c r="H32" s="13">
        <f t="shared" si="3"/>
        <v>146900</v>
      </c>
      <c r="I32" s="13">
        <f t="shared" si="3"/>
        <v>169600</v>
      </c>
      <c r="J32" s="13">
        <f t="shared" si="3"/>
        <v>165000</v>
      </c>
      <c r="K32" s="13">
        <f t="shared" si="3"/>
        <v>134600</v>
      </c>
      <c r="L32" s="13">
        <f t="shared" si="3"/>
        <v>115800</v>
      </c>
      <c r="M32" s="13">
        <f t="shared" si="3"/>
        <v>105100</v>
      </c>
      <c r="N32" s="13">
        <f t="shared" si="3"/>
        <v>220700</v>
      </c>
      <c r="O32" s="8">
        <f>SUM(O28:O31)</f>
        <v>2029200</v>
      </c>
    </row>
    <row r="33" spans="2:15" ht="13.5">
      <c r="B33" s="44" t="s">
        <v>21</v>
      </c>
      <c r="C33" s="14">
        <v>50700</v>
      </c>
      <c r="D33" s="2">
        <v>49900</v>
      </c>
      <c r="E33" s="2">
        <v>38100</v>
      </c>
      <c r="F33" s="2">
        <v>37000</v>
      </c>
      <c r="G33" s="2">
        <v>46800</v>
      </c>
      <c r="H33" s="2">
        <v>41200</v>
      </c>
      <c r="I33" s="2">
        <v>41900</v>
      </c>
      <c r="J33" s="2">
        <v>37900</v>
      </c>
      <c r="K33" s="2">
        <v>32800</v>
      </c>
      <c r="L33" s="2">
        <v>27500</v>
      </c>
      <c r="M33" s="2">
        <v>27000</v>
      </c>
      <c r="N33" s="12">
        <v>37600</v>
      </c>
      <c r="O33" s="3">
        <f t="shared" si="0"/>
        <v>468400</v>
      </c>
    </row>
    <row r="34" spans="2:15" ht="13.5">
      <c r="B34" s="45" t="s">
        <v>22</v>
      </c>
      <c r="C34" s="5">
        <v>18500</v>
      </c>
      <c r="D34" s="1">
        <v>21100</v>
      </c>
      <c r="E34" s="1">
        <v>18800</v>
      </c>
      <c r="F34" s="1">
        <v>16900</v>
      </c>
      <c r="G34" s="1">
        <v>20400</v>
      </c>
      <c r="H34" s="1">
        <v>19600</v>
      </c>
      <c r="I34" s="1">
        <v>18600</v>
      </c>
      <c r="J34" s="1">
        <v>19400</v>
      </c>
      <c r="K34" s="1">
        <v>18100</v>
      </c>
      <c r="L34" s="1">
        <v>22800</v>
      </c>
      <c r="M34" s="1">
        <v>19300</v>
      </c>
      <c r="N34" s="10">
        <v>21300</v>
      </c>
      <c r="O34" s="1">
        <f>SUM(C34:N34)</f>
        <v>234800</v>
      </c>
    </row>
    <row r="35" spans="2:15" ht="13.5">
      <c r="B35" s="45" t="s">
        <v>23</v>
      </c>
      <c r="C35" s="5">
        <v>148200</v>
      </c>
      <c r="D35" s="1">
        <v>154100</v>
      </c>
      <c r="E35" s="1">
        <v>134200</v>
      </c>
      <c r="F35" s="1">
        <v>129500</v>
      </c>
      <c r="G35" s="1">
        <v>195200</v>
      </c>
      <c r="H35" s="1">
        <v>151600</v>
      </c>
      <c r="I35" s="1">
        <v>167100</v>
      </c>
      <c r="J35" s="1">
        <v>191900</v>
      </c>
      <c r="K35" s="1">
        <v>171000</v>
      </c>
      <c r="L35" s="1">
        <v>143600</v>
      </c>
      <c r="M35" s="1">
        <v>116300</v>
      </c>
      <c r="N35" s="10">
        <v>155100</v>
      </c>
      <c r="O35" s="1">
        <f t="shared" si="0"/>
        <v>1857800</v>
      </c>
    </row>
    <row r="36" spans="2:15" ht="13.5">
      <c r="B36" s="45" t="s">
        <v>24</v>
      </c>
      <c r="C36" s="5">
        <v>33900</v>
      </c>
      <c r="D36" s="1">
        <v>41500</v>
      </c>
      <c r="E36" s="1">
        <v>44400</v>
      </c>
      <c r="F36" s="1">
        <v>39600</v>
      </c>
      <c r="G36" s="1">
        <v>33500</v>
      </c>
      <c r="H36" s="1">
        <v>46600</v>
      </c>
      <c r="I36" s="1">
        <v>57200</v>
      </c>
      <c r="J36" s="1">
        <v>57300</v>
      </c>
      <c r="K36" s="1">
        <v>30300</v>
      </c>
      <c r="L36" s="1">
        <v>30800</v>
      </c>
      <c r="M36" s="1">
        <v>36100</v>
      </c>
      <c r="N36" s="10">
        <v>42200</v>
      </c>
      <c r="O36" s="1">
        <f t="shared" si="0"/>
        <v>493400</v>
      </c>
    </row>
    <row r="37" spans="2:15" ht="14.25" thickBot="1">
      <c r="B37" s="46" t="s">
        <v>25</v>
      </c>
      <c r="C37" s="6">
        <v>31500</v>
      </c>
      <c r="D37" s="7">
        <v>34500</v>
      </c>
      <c r="E37" s="7">
        <v>31100</v>
      </c>
      <c r="F37" s="7">
        <v>33700</v>
      </c>
      <c r="G37" s="7">
        <v>50500</v>
      </c>
      <c r="H37" s="7">
        <v>43100</v>
      </c>
      <c r="I37" s="7">
        <v>31200</v>
      </c>
      <c r="J37" s="7">
        <v>30600</v>
      </c>
      <c r="K37" s="7">
        <v>31300</v>
      </c>
      <c r="L37" s="7">
        <v>35200</v>
      </c>
      <c r="M37" s="7">
        <v>29800</v>
      </c>
      <c r="N37" s="11">
        <v>32000</v>
      </c>
      <c r="O37" s="21">
        <f t="shared" si="0"/>
        <v>414500</v>
      </c>
    </row>
    <row r="38" spans="2:15" ht="15" thickBot="1" thickTop="1">
      <c r="B38" s="47" t="s">
        <v>87</v>
      </c>
      <c r="C38" s="13">
        <f>SUM(C33:C37)</f>
        <v>282800</v>
      </c>
      <c r="D38" s="8">
        <f aca="true" t="shared" si="4" ref="D38:N38">SUM(D33:D37)</f>
        <v>301100</v>
      </c>
      <c r="E38" s="8">
        <f t="shared" si="4"/>
        <v>266600</v>
      </c>
      <c r="F38" s="8">
        <f t="shared" si="4"/>
        <v>256700</v>
      </c>
      <c r="G38" s="8">
        <f t="shared" si="4"/>
        <v>346400</v>
      </c>
      <c r="H38" s="8">
        <f t="shared" si="4"/>
        <v>302100</v>
      </c>
      <c r="I38" s="8">
        <f t="shared" si="4"/>
        <v>316000</v>
      </c>
      <c r="J38" s="8">
        <f t="shared" si="4"/>
        <v>337100</v>
      </c>
      <c r="K38" s="8">
        <f t="shared" si="4"/>
        <v>283500</v>
      </c>
      <c r="L38" s="8">
        <f t="shared" si="4"/>
        <v>259900</v>
      </c>
      <c r="M38" s="8">
        <f t="shared" si="4"/>
        <v>228500</v>
      </c>
      <c r="N38" s="25">
        <f t="shared" si="4"/>
        <v>288200</v>
      </c>
      <c r="O38" s="8">
        <f>SUM(O33:O37)</f>
        <v>3468900</v>
      </c>
    </row>
    <row r="39" spans="2:15" ht="13.5">
      <c r="B39" s="44" t="s">
        <v>26</v>
      </c>
      <c r="C39" s="14">
        <v>10000</v>
      </c>
      <c r="D39" s="2"/>
      <c r="E39" s="2"/>
      <c r="F39" s="2"/>
      <c r="G39" s="2">
        <v>8000</v>
      </c>
      <c r="H39" s="2"/>
      <c r="I39" s="2"/>
      <c r="J39" s="2">
        <v>10000</v>
      </c>
      <c r="K39" s="2"/>
      <c r="L39" s="2"/>
      <c r="M39" s="2"/>
      <c r="N39" s="12"/>
      <c r="O39" s="3">
        <f t="shared" si="0"/>
        <v>28000</v>
      </c>
    </row>
    <row r="40" spans="2:15" ht="13.5">
      <c r="B40" s="45" t="s">
        <v>27</v>
      </c>
      <c r="C40" s="5">
        <v>29200</v>
      </c>
      <c r="D40" s="1">
        <v>33800</v>
      </c>
      <c r="E40" s="1">
        <v>30600</v>
      </c>
      <c r="F40" s="1">
        <v>40900</v>
      </c>
      <c r="G40" s="1">
        <v>44200</v>
      </c>
      <c r="H40" s="1">
        <v>19500</v>
      </c>
      <c r="I40" s="1">
        <v>34300</v>
      </c>
      <c r="J40" s="1">
        <v>115400</v>
      </c>
      <c r="K40" s="1">
        <v>55300</v>
      </c>
      <c r="L40" s="1">
        <v>14800</v>
      </c>
      <c r="M40" s="1">
        <v>12800</v>
      </c>
      <c r="N40" s="10">
        <v>12400</v>
      </c>
      <c r="O40" s="2">
        <f t="shared" si="0"/>
        <v>443200</v>
      </c>
    </row>
    <row r="41" spans="2:15" ht="13.5">
      <c r="B41" s="45" t="s">
        <v>28</v>
      </c>
      <c r="C41" s="5">
        <v>53300</v>
      </c>
      <c r="D41" s="1">
        <v>52800</v>
      </c>
      <c r="E41" s="1">
        <v>47700</v>
      </c>
      <c r="F41" s="1">
        <v>41500</v>
      </c>
      <c r="G41" s="1">
        <v>46900</v>
      </c>
      <c r="H41" s="1">
        <v>44500</v>
      </c>
      <c r="I41" s="1">
        <v>45100</v>
      </c>
      <c r="J41" s="1">
        <v>44800</v>
      </c>
      <c r="K41" s="1">
        <v>49800</v>
      </c>
      <c r="L41" s="1">
        <v>36500</v>
      </c>
      <c r="M41" s="1">
        <v>39500</v>
      </c>
      <c r="N41" s="10">
        <v>53600</v>
      </c>
      <c r="O41" s="1">
        <f t="shared" si="0"/>
        <v>556000</v>
      </c>
    </row>
    <row r="42" spans="2:15" ht="13.5">
      <c r="B42" s="45" t="s">
        <v>29</v>
      </c>
      <c r="C42" s="5">
        <v>14000</v>
      </c>
      <c r="D42" s="1">
        <v>25400</v>
      </c>
      <c r="E42" s="1">
        <v>3800</v>
      </c>
      <c r="F42" s="1">
        <v>6300</v>
      </c>
      <c r="G42" s="1">
        <v>10200</v>
      </c>
      <c r="H42" s="1">
        <v>4900</v>
      </c>
      <c r="I42" s="1">
        <v>5900</v>
      </c>
      <c r="J42" s="1">
        <v>6400</v>
      </c>
      <c r="K42" s="1">
        <v>1900</v>
      </c>
      <c r="L42" s="1">
        <v>1500</v>
      </c>
      <c r="M42" s="1">
        <v>1900</v>
      </c>
      <c r="N42" s="10">
        <v>3300</v>
      </c>
      <c r="O42" s="1">
        <f t="shared" si="0"/>
        <v>85500</v>
      </c>
    </row>
    <row r="43" spans="2:15" ht="13.5">
      <c r="B43" s="45" t="s">
        <v>30</v>
      </c>
      <c r="C43" s="5">
        <v>16500</v>
      </c>
      <c r="D43" s="1">
        <v>22500</v>
      </c>
      <c r="E43" s="1">
        <v>11500</v>
      </c>
      <c r="F43" s="1">
        <v>12700</v>
      </c>
      <c r="G43" s="1">
        <v>22100</v>
      </c>
      <c r="H43" s="1">
        <v>11900</v>
      </c>
      <c r="I43" s="1">
        <v>11200</v>
      </c>
      <c r="J43" s="1">
        <v>13800</v>
      </c>
      <c r="K43" s="1">
        <v>4000</v>
      </c>
      <c r="L43" s="1">
        <v>100</v>
      </c>
      <c r="M43" s="1">
        <v>200</v>
      </c>
      <c r="N43" s="10">
        <v>500</v>
      </c>
      <c r="O43" s="1">
        <f t="shared" si="0"/>
        <v>127000</v>
      </c>
    </row>
    <row r="44" spans="2:15" ht="14.25" thickBot="1">
      <c r="B44" s="46" t="s">
        <v>31</v>
      </c>
      <c r="C44" s="6">
        <v>18500</v>
      </c>
      <c r="D44" s="7">
        <v>27100</v>
      </c>
      <c r="E44" s="28">
        <v>12000</v>
      </c>
      <c r="F44" s="7">
        <v>17300</v>
      </c>
      <c r="G44" s="7">
        <v>36400</v>
      </c>
      <c r="H44" s="7">
        <v>16600</v>
      </c>
      <c r="I44" s="7">
        <v>21900</v>
      </c>
      <c r="J44" s="7">
        <v>19800</v>
      </c>
      <c r="K44" s="7">
        <v>5900</v>
      </c>
      <c r="L44" s="7">
        <v>3900</v>
      </c>
      <c r="M44" s="7">
        <v>4500</v>
      </c>
      <c r="N44" s="11">
        <v>9900</v>
      </c>
      <c r="O44" s="21">
        <f t="shared" si="0"/>
        <v>193800</v>
      </c>
    </row>
    <row r="45" spans="2:15" ht="15" thickBot="1" thickTop="1">
      <c r="B45" s="47" t="s">
        <v>88</v>
      </c>
      <c r="C45" s="13">
        <f>SUM(C39:C44)</f>
        <v>141500</v>
      </c>
      <c r="D45" s="8">
        <f aca="true" t="shared" si="5" ref="D45:N45">SUM(D39:D44)</f>
        <v>161600</v>
      </c>
      <c r="E45" s="8">
        <f t="shared" si="5"/>
        <v>105600</v>
      </c>
      <c r="F45" s="8">
        <f t="shared" si="5"/>
        <v>118700</v>
      </c>
      <c r="G45" s="8">
        <f t="shared" si="5"/>
        <v>167800</v>
      </c>
      <c r="H45" s="8">
        <f t="shared" si="5"/>
        <v>97400</v>
      </c>
      <c r="I45" s="8">
        <f t="shared" si="5"/>
        <v>118400</v>
      </c>
      <c r="J45" s="8">
        <f t="shared" si="5"/>
        <v>210200</v>
      </c>
      <c r="K45" s="8">
        <f t="shared" si="5"/>
        <v>116900</v>
      </c>
      <c r="L45" s="8">
        <f t="shared" si="5"/>
        <v>56800</v>
      </c>
      <c r="M45" s="8">
        <f t="shared" si="5"/>
        <v>58900</v>
      </c>
      <c r="N45" s="25">
        <f t="shared" si="5"/>
        <v>79700</v>
      </c>
      <c r="O45" s="8">
        <f>SUM(C45:N45)</f>
        <v>1433500</v>
      </c>
    </row>
    <row r="46" spans="2:18" ht="13.5">
      <c r="B46" s="44" t="s">
        <v>32</v>
      </c>
      <c r="C46" s="14">
        <v>138600</v>
      </c>
      <c r="D46" s="2">
        <v>67400</v>
      </c>
      <c r="E46" s="2">
        <v>26500</v>
      </c>
      <c r="F46" s="2">
        <v>25000</v>
      </c>
      <c r="G46" s="2">
        <v>44000</v>
      </c>
      <c r="H46" s="2">
        <v>42100</v>
      </c>
      <c r="I46" s="2">
        <v>93300</v>
      </c>
      <c r="J46" s="2">
        <v>160800</v>
      </c>
      <c r="K46" s="2">
        <v>15000</v>
      </c>
      <c r="L46" s="2">
        <v>33700</v>
      </c>
      <c r="M46" s="2">
        <v>64900</v>
      </c>
      <c r="N46" s="12">
        <v>118000</v>
      </c>
      <c r="O46" s="2">
        <f t="shared" si="0"/>
        <v>829300</v>
      </c>
      <c r="P46" s="29"/>
      <c r="Q46" s="29"/>
      <c r="R46" s="29"/>
    </row>
    <row r="47" spans="2:15" ht="13.5">
      <c r="B47" s="45" t="s">
        <v>33</v>
      </c>
      <c r="C47" s="5">
        <v>57400</v>
      </c>
      <c r="D47" s="1">
        <v>95200</v>
      </c>
      <c r="E47" s="1">
        <v>32900</v>
      </c>
      <c r="F47" s="1">
        <v>48000</v>
      </c>
      <c r="G47" s="1">
        <v>111600</v>
      </c>
      <c r="H47" s="1">
        <v>54200</v>
      </c>
      <c r="I47" s="1">
        <v>74700</v>
      </c>
      <c r="J47" s="1">
        <v>77800</v>
      </c>
      <c r="K47" s="1">
        <v>35000</v>
      </c>
      <c r="L47" s="1">
        <v>20600</v>
      </c>
      <c r="M47" s="1">
        <v>12500</v>
      </c>
      <c r="N47" s="10">
        <v>41300</v>
      </c>
      <c r="O47" s="1">
        <f t="shared" si="0"/>
        <v>661200</v>
      </c>
    </row>
    <row r="48" spans="2:15" ht="13.5">
      <c r="B48" s="45" t="s">
        <v>34</v>
      </c>
      <c r="C48" s="5">
        <v>15900</v>
      </c>
      <c r="D48" s="1">
        <v>12500</v>
      </c>
      <c r="E48" s="1">
        <v>5600</v>
      </c>
      <c r="F48" s="1">
        <v>9800</v>
      </c>
      <c r="G48" s="1">
        <v>19500</v>
      </c>
      <c r="H48" s="1">
        <v>6800</v>
      </c>
      <c r="I48" s="1">
        <v>7600</v>
      </c>
      <c r="J48" s="1">
        <v>6800</v>
      </c>
      <c r="K48" s="1">
        <v>2000</v>
      </c>
      <c r="L48" s="1">
        <v>2400</v>
      </c>
      <c r="M48" s="1">
        <v>1100</v>
      </c>
      <c r="N48" s="10">
        <v>6700</v>
      </c>
      <c r="O48" s="1">
        <f t="shared" si="0"/>
        <v>96700</v>
      </c>
    </row>
    <row r="49" spans="2:15" ht="14.25" thickBot="1">
      <c r="B49" s="46" t="s">
        <v>35</v>
      </c>
      <c r="C49" s="6">
        <v>48800</v>
      </c>
      <c r="D49" s="7">
        <v>41500</v>
      </c>
      <c r="E49" s="7">
        <v>34200</v>
      </c>
      <c r="F49" s="7">
        <v>31700</v>
      </c>
      <c r="G49" s="7">
        <v>39300</v>
      </c>
      <c r="H49" s="7">
        <v>32700</v>
      </c>
      <c r="I49" s="7">
        <v>36800</v>
      </c>
      <c r="J49" s="7">
        <v>38200</v>
      </c>
      <c r="K49" s="7">
        <v>31900</v>
      </c>
      <c r="L49" s="7">
        <v>28600</v>
      </c>
      <c r="M49" s="7">
        <v>29400</v>
      </c>
      <c r="N49" s="11">
        <v>68100</v>
      </c>
      <c r="O49" s="1">
        <f t="shared" si="0"/>
        <v>461200</v>
      </c>
    </row>
    <row r="50" spans="2:15" ht="15" thickBot="1" thickTop="1">
      <c r="B50" s="47" t="s">
        <v>89</v>
      </c>
      <c r="C50" s="13">
        <f>SUM(C46:C49)</f>
        <v>260700</v>
      </c>
      <c r="D50" s="8">
        <f aca="true" t="shared" si="6" ref="D50:N50">SUM(D46:D49)</f>
        <v>216600</v>
      </c>
      <c r="E50" s="8">
        <f t="shared" si="6"/>
        <v>99200</v>
      </c>
      <c r="F50" s="8">
        <f t="shared" si="6"/>
        <v>114500</v>
      </c>
      <c r="G50" s="8">
        <f t="shared" si="6"/>
        <v>214400</v>
      </c>
      <c r="H50" s="8">
        <f t="shared" si="6"/>
        <v>135800</v>
      </c>
      <c r="I50" s="8">
        <f t="shared" si="6"/>
        <v>212400</v>
      </c>
      <c r="J50" s="8">
        <f t="shared" si="6"/>
        <v>283600</v>
      </c>
      <c r="K50" s="8">
        <f t="shared" si="6"/>
        <v>83900</v>
      </c>
      <c r="L50" s="8">
        <f t="shared" si="6"/>
        <v>85300</v>
      </c>
      <c r="M50" s="8">
        <f t="shared" si="6"/>
        <v>107900</v>
      </c>
      <c r="N50" s="8">
        <f t="shared" si="6"/>
        <v>234100</v>
      </c>
      <c r="O50" s="8">
        <f>SUM(C50:N50)</f>
        <v>2048400</v>
      </c>
    </row>
    <row r="51" spans="2:15" ht="14.25" thickBot="1">
      <c r="B51" s="51" t="s">
        <v>36</v>
      </c>
      <c r="C51" s="18">
        <v>35500</v>
      </c>
      <c r="D51" s="19">
        <v>44900</v>
      </c>
      <c r="E51" s="19">
        <v>30300</v>
      </c>
      <c r="F51" s="19">
        <v>29900</v>
      </c>
      <c r="G51" s="19">
        <v>59900</v>
      </c>
      <c r="H51" s="19">
        <v>35300</v>
      </c>
      <c r="I51" s="19">
        <v>42400</v>
      </c>
      <c r="J51" s="19">
        <v>34700</v>
      </c>
      <c r="K51" s="19">
        <v>17000</v>
      </c>
      <c r="L51" s="19">
        <v>24000</v>
      </c>
      <c r="M51" s="19">
        <v>21400</v>
      </c>
      <c r="N51" s="20">
        <v>32000</v>
      </c>
      <c r="O51" s="19">
        <f t="shared" si="0"/>
        <v>407300</v>
      </c>
    </row>
    <row r="52" spans="2:15" ht="15" thickBot="1" thickTop="1">
      <c r="B52" s="47" t="s">
        <v>90</v>
      </c>
      <c r="C52" s="13">
        <f>SUM(C51)</f>
        <v>35500</v>
      </c>
      <c r="D52" s="8">
        <f aca="true" t="shared" si="7" ref="D52:N52">SUM(D51)</f>
        <v>44900</v>
      </c>
      <c r="E52" s="8">
        <f t="shared" si="7"/>
        <v>30300</v>
      </c>
      <c r="F52" s="8">
        <f t="shared" si="7"/>
        <v>29900</v>
      </c>
      <c r="G52" s="8">
        <f t="shared" si="7"/>
        <v>59900</v>
      </c>
      <c r="H52" s="8">
        <f t="shared" si="7"/>
        <v>35300</v>
      </c>
      <c r="I52" s="8">
        <f t="shared" si="7"/>
        <v>42400</v>
      </c>
      <c r="J52" s="8">
        <f t="shared" si="7"/>
        <v>34700</v>
      </c>
      <c r="K52" s="8">
        <f t="shared" si="7"/>
        <v>17000</v>
      </c>
      <c r="L52" s="8">
        <f t="shared" si="7"/>
        <v>24000</v>
      </c>
      <c r="M52" s="8">
        <f t="shared" si="7"/>
        <v>21400</v>
      </c>
      <c r="N52" s="25">
        <f t="shared" si="7"/>
        <v>32000</v>
      </c>
      <c r="O52" s="8">
        <f>SUM(C52:N52)</f>
        <v>407300</v>
      </c>
    </row>
    <row r="53" spans="2:15" ht="13.5">
      <c r="B53" s="44" t="s">
        <v>37</v>
      </c>
      <c r="C53" s="14">
        <v>70000</v>
      </c>
      <c r="D53" s="2">
        <v>83000</v>
      </c>
      <c r="E53" s="2">
        <v>71200</v>
      </c>
      <c r="F53" s="2">
        <v>62100</v>
      </c>
      <c r="G53" s="2">
        <v>90900</v>
      </c>
      <c r="H53" s="2">
        <v>74600</v>
      </c>
      <c r="I53" s="2">
        <v>91700</v>
      </c>
      <c r="J53" s="2">
        <v>90300</v>
      </c>
      <c r="K53" s="2">
        <v>52800</v>
      </c>
      <c r="L53" s="2">
        <v>46500</v>
      </c>
      <c r="M53" s="2">
        <v>43300</v>
      </c>
      <c r="N53" s="12">
        <v>70800</v>
      </c>
      <c r="O53" s="2">
        <f t="shared" si="0"/>
        <v>847200</v>
      </c>
    </row>
    <row r="54" spans="2:15" ht="13.5">
      <c r="B54" s="49" t="s">
        <v>81</v>
      </c>
      <c r="C54" s="5">
        <v>8000</v>
      </c>
      <c r="D54" s="1">
        <v>8700</v>
      </c>
      <c r="E54" s="1">
        <v>7000</v>
      </c>
      <c r="F54" s="1">
        <v>7400</v>
      </c>
      <c r="G54" s="1">
        <v>10400</v>
      </c>
      <c r="H54" s="1">
        <v>8500</v>
      </c>
      <c r="I54" s="1">
        <v>8100</v>
      </c>
      <c r="J54" s="1">
        <v>8300</v>
      </c>
      <c r="K54" s="1">
        <v>6400</v>
      </c>
      <c r="L54" s="1">
        <v>8100</v>
      </c>
      <c r="M54" s="1">
        <v>7500</v>
      </c>
      <c r="N54" s="10">
        <v>7900</v>
      </c>
      <c r="O54" s="1">
        <f t="shared" si="0"/>
        <v>96300</v>
      </c>
    </row>
    <row r="55" spans="2:15" ht="13.5">
      <c r="B55" s="45" t="s">
        <v>38</v>
      </c>
      <c r="C55" s="5">
        <v>19700</v>
      </c>
      <c r="D55" s="1">
        <v>23100</v>
      </c>
      <c r="E55" s="1">
        <v>20800</v>
      </c>
      <c r="F55" s="1">
        <v>21500</v>
      </c>
      <c r="G55" s="1">
        <v>31700</v>
      </c>
      <c r="H55" s="1">
        <v>23900</v>
      </c>
      <c r="I55" s="1">
        <v>23100</v>
      </c>
      <c r="J55" s="1">
        <v>23000</v>
      </c>
      <c r="K55" s="1">
        <v>18600</v>
      </c>
      <c r="L55" s="1">
        <v>21900</v>
      </c>
      <c r="M55" s="1">
        <v>18500</v>
      </c>
      <c r="N55" s="10">
        <v>22800</v>
      </c>
      <c r="O55" s="1">
        <f t="shared" si="0"/>
        <v>268600</v>
      </c>
    </row>
    <row r="56" spans="2:15" ht="13.5">
      <c r="B56" s="45" t="s">
        <v>39</v>
      </c>
      <c r="C56" s="5">
        <v>21900</v>
      </c>
      <c r="D56" s="1">
        <v>60500</v>
      </c>
      <c r="E56" s="1">
        <v>33900</v>
      </c>
      <c r="F56" s="1">
        <v>169300</v>
      </c>
      <c r="G56" s="1">
        <v>517900</v>
      </c>
      <c r="H56" s="1">
        <v>186600</v>
      </c>
      <c r="I56" s="1">
        <v>88100</v>
      </c>
      <c r="J56" s="1">
        <v>64900</v>
      </c>
      <c r="K56" s="1">
        <v>20300</v>
      </c>
      <c r="L56" s="1">
        <v>23100</v>
      </c>
      <c r="M56" s="1">
        <v>13300</v>
      </c>
      <c r="N56" s="10">
        <v>19100</v>
      </c>
      <c r="O56" s="1">
        <f t="shared" si="0"/>
        <v>1218900</v>
      </c>
    </row>
    <row r="57" spans="2:15" ht="13.5">
      <c r="B57" s="45" t="s">
        <v>40</v>
      </c>
      <c r="C57" s="5">
        <v>113500</v>
      </c>
      <c r="D57" s="1">
        <v>230050</v>
      </c>
      <c r="E57" s="1">
        <v>151750</v>
      </c>
      <c r="F57" s="1">
        <v>252800</v>
      </c>
      <c r="G57" s="1">
        <v>584500</v>
      </c>
      <c r="H57" s="1">
        <v>217000</v>
      </c>
      <c r="I57" s="1">
        <v>233000</v>
      </c>
      <c r="J57" s="1">
        <v>137500</v>
      </c>
      <c r="K57" s="1">
        <v>124500</v>
      </c>
      <c r="L57" s="1">
        <v>209800</v>
      </c>
      <c r="M57" s="1">
        <v>218500</v>
      </c>
      <c r="N57" s="10">
        <v>198700</v>
      </c>
      <c r="O57" s="1">
        <f t="shared" si="0"/>
        <v>2671600</v>
      </c>
    </row>
    <row r="58" spans="2:15" ht="13.5">
      <c r="B58" s="45" t="s">
        <v>41</v>
      </c>
      <c r="C58" s="5">
        <v>248100</v>
      </c>
      <c r="D58" s="1">
        <v>253900</v>
      </c>
      <c r="E58" s="1">
        <v>187500</v>
      </c>
      <c r="F58" s="1">
        <v>243900</v>
      </c>
      <c r="G58" s="1">
        <v>337900</v>
      </c>
      <c r="H58" s="1">
        <v>255200</v>
      </c>
      <c r="I58" s="1">
        <v>307000</v>
      </c>
      <c r="J58" s="1">
        <v>225600</v>
      </c>
      <c r="K58" s="1">
        <v>241800</v>
      </c>
      <c r="L58" s="1">
        <v>226700</v>
      </c>
      <c r="M58" s="1">
        <v>225500</v>
      </c>
      <c r="N58" s="10">
        <v>261700</v>
      </c>
      <c r="O58" s="1">
        <f t="shared" si="0"/>
        <v>3014800</v>
      </c>
    </row>
    <row r="59" spans="2:16" ht="13.5">
      <c r="B59" s="45" t="s">
        <v>84</v>
      </c>
      <c r="C59" s="5">
        <v>6300</v>
      </c>
      <c r="D59" s="1">
        <v>13200</v>
      </c>
      <c r="E59" s="1">
        <v>13900</v>
      </c>
      <c r="F59" s="1">
        <v>50000</v>
      </c>
      <c r="G59" s="1">
        <v>69200</v>
      </c>
      <c r="H59" s="1">
        <v>16300</v>
      </c>
      <c r="I59" s="1">
        <v>15600</v>
      </c>
      <c r="J59" s="1">
        <v>8200</v>
      </c>
      <c r="K59" s="1">
        <v>3800</v>
      </c>
      <c r="L59" s="1">
        <v>3500</v>
      </c>
      <c r="M59" s="1">
        <v>2900</v>
      </c>
      <c r="N59" s="10">
        <v>4100</v>
      </c>
      <c r="O59" s="1">
        <f>SUM(C59+D59+E59+F59+G59+H59+I59+J59+K59+L59+M59+N59)</f>
        <v>207000</v>
      </c>
      <c r="P59" s="37"/>
    </row>
    <row r="60" spans="2:15" ht="14.25" thickBot="1">
      <c r="B60" s="46" t="s">
        <v>42</v>
      </c>
      <c r="C60" s="6">
        <v>41400</v>
      </c>
      <c r="D60" s="7">
        <v>55900</v>
      </c>
      <c r="E60" s="7">
        <v>36800</v>
      </c>
      <c r="F60" s="7">
        <v>44800</v>
      </c>
      <c r="G60" s="7">
        <v>85900</v>
      </c>
      <c r="H60" s="7">
        <v>43300</v>
      </c>
      <c r="I60" s="7">
        <v>44300</v>
      </c>
      <c r="J60" s="7">
        <v>44200</v>
      </c>
      <c r="K60" s="7">
        <v>26600</v>
      </c>
      <c r="L60" s="7">
        <v>24100</v>
      </c>
      <c r="M60" s="7">
        <v>25000</v>
      </c>
      <c r="N60" s="11">
        <v>37900</v>
      </c>
      <c r="O60" s="7">
        <f>SUM(C60:N60)</f>
        <v>510200</v>
      </c>
    </row>
    <row r="61" spans="2:15" ht="15" thickBot="1" thickTop="1">
      <c r="B61" s="47" t="s">
        <v>91</v>
      </c>
      <c r="C61" s="13">
        <f>SUM(C53:C60)</f>
        <v>528900</v>
      </c>
      <c r="D61" s="8">
        <f aca="true" t="shared" si="8" ref="D61:N61">SUM(D53:D60)</f>
        <v>728350</v>
      </c>
      <c r="E61" s="8">
        <f t="shared" si="8"/>
        <v>522850</v>
      </c>
      <c r="F61" s="8">
        <f t="shared" si="8"/>
        <v>851800</v>
      </c>
      <c r="G61" s="8">
        <f t="shared" si="8"/>
        <v>1728400</v>
      </c>
      <c r="H61" s="8">
        <f t="shared" si="8"/>
        <v>825400</v>
      </c>
      <c r="I61" s="8">
        <f t="shared" si="8"/>
        <v>810900</v>
      </c>
      <c r="J61" s="8">
        <f t="shared" si="8"/>
        <v>602000</v>
      </c>
      <c r="K61" s="8">
        <f t="shared" si="8"/>
        <v>494800</v>
      </c>
      <c r="L61" s="8">
        <f t="shared" si="8"/>
        <v>563700</v>
      </c>
      <c r="M61" s="8">
        <f t="shared" si="8"/>
        <v>554500</v>
      </c>
      <c r="N61" s="25">
        <f t="shared" si="8"/>
        <v>623000</v>
      </c>
      <c r="O61" s="8">
        <f>SUM(C61:N61)</f>
        <v>8834600</v>
      </c>
    </row>
    <row r="62" spans="2:15" ht="13.5">
      <c r="B62" s="44" t="s">
        <v>43</v>
      </c>
      <c r="C62" s="14">
        <v>39000</v>
      </c>
      <c r="D62" s="2">
        <v>46200</v>
      </c>
      <c r="E62" s="2">
        <v>42500</v>
      </c>
      <c r="F62" s="2">
        <v>46500</v>
      </c>
      <c r="G62" s="2">
        <v>63300</v>
      </c>
      <c r="H62" s="2">
        <v>49800</v>
      </c>
      <c r="I62" s="2">
        <v>62700</v>
      </c>
      <c r="J62" s="2">
        <v>47000</v>
      </c>
      <c r="K62" s="2">
        <v>38900</v>
      </c>
      <c r="L62" s="2">
        <v>51900</v>
      </c>
      <c r="M62" s="2">
        <v>47100</v>
      </c>
      <c r="N62" s="12">
        <v>50500</v>
      </c>
      <c r="O62" s="2">
        <f t="shared" si="0"/>
        <v>585400</v>
      </c>
    </row>
    <row r="63" spans="2:15" ht="13.5">
      <c r="B63" s="45" t="s">
        <v>44</v>
      </c>
      <c r="C63" s="5">
        <v>61500</v>
      </c>
      <c r="D63" s="1">
        <v>138000</v>
      </c>
      <c r="E63" s="1">
        <v>125500</v>
      </c>
      <c r="F63" s="1">
        <v>161500</v>
      </c>
      <c r="G63" s="1">
        <v>170500</v>
      </c>
      <c r="H63" s="1">
        <v>159500</v>
      </c>
      <c r="I63" s="1">
        <v>184500</v>
      </c>
      <c r="J63" s="1">
        <v>191500</v>
      </c>
      <c r="K63" s="1">
        <v>42500</v>
      </c>
      <c r="L63" s="1">
        <v>11000</v>
      </c>
      <c r="M63" s="1">
        <v>9000</v>
      </c>
      <c r="N63" s="10">
        <v>27000</v>
      </c>
      <c r="O63" s="2">
        <f t="shared" si="0"/>
        <v>1282000</v>
      </c>
    </row>
    <row r="64" spans="2:15" ht="13.5">
      <c r="B64" s="45" t="s">
        <v>45</v>
      </c>
      <c r="C64" s="5">
        <v>76500</v>
      </c>
      <c r="D64" s="1">
        <v>133400</v>
      </c>
      <c r="E64" s="1">
        <v>186600</v>
      </c>
      <c r="F64" s="1">
        <v>271000</v>
      </c>
      <c r="G64" s="1">
        <v>304900</v>
      </c>
      <c r="H64" s="1">
        <v>141200</v>
      </c>
      <c r="I64" s="1">
        <v>200300</v>
      </c>
      <c r="J64" s="1">
        <v>52500</v>
      </c>
      <c r="K64" s="1">
        <v>159800</v>
      </c>
      <c r="L64" s="1">
        <v>303800</v>
      </c>
      <c r="M64" s="1">
        <v>299200</v>
      </c>
      <c r="N64" s="10">
        <v>222100</v>
      </c>
      <c r="O64" s="1">
        <f t="shared" si="0"/>
        <v>2351300</v>
      </c>
    </row>
    <row r="65" spans="2:15" ht="13.5">
      <c r="B65" s="45" t="s">
        <v>46</v>
      </c>
      <c r="C65" s="5">
        <v>32000</v>
      </c>
      <c r="D65" s="1">
        <v>43700</v>
      </c>
      <c r="E65" s="1">
        <v>38900</v>
      </c>
      <c r="F65" s="1">
        <v>61600</v>
      </c>
      <c r="G65" s="1">
        <v>69300</v>
      </c>
      <c r="H65" s="1">
        <v>48600</v>
      </c>
      <c r="I65" s="1">
        <v>53800</v>
      </c>
      <c r="J65" s="1">
        <v>49700</v>
      </c>
      <c r="K65" s="1">
        <v>61500</v>
      </c>
      <c r="L65" s="1">
        <v>80100</v>
      </c>
      <c r="M65" s="1">
        <v>72200</v>
      </c>
      <c r="N65" s="10">
        <v>67600</v>
      </c>
      <c r="O65" s="1">
        <f t="shared" si="0"/>
        <v>679000</v>
      </c>
    </row>
    <row r="66" spans="2:15" ht="13.5">
      <c r="B66" s="45" t="s">
        <v>47</v>
      </c>
      <c r="C66" s="5">
        <v>36300</v>
      </c>
      <c r="D66" s="1">
        <v>50600</v>
      </c>
      <c r="E66" s="1">
        <v>47900</v>
      </c>
      <c r="F66" s="1">
        <v>43700</v>
      </c>
      <c r="G66" s="1">
        <v>71900</v>
      </c>
      <c r="H66" s="1">
        <v>49000</v>
      </c>
      <c r="I66" s="1">
        <v>57400</v>
      </c>
      <c r="J66" s="1">
        <v>53600</v>
      </c>
      <c r="K66" s="1">
        <v>27900</v>
      </c>
      <c r="L66" s="1">
        <v>23500</v>
      </c>
      <c r="M66" s="1">
        <v>24400</v>
      </c>
      <c r="N66" s="10">
        <v>33400</v>
      </c>
      <c r="O66" s="1">
        <f t="shared" si="0"/>
        <v>519600</v>
      </c>
    </row>
    <row r="67" spans="2:15" ht="13.5">
      <c r="B67" s="45" t="s">
        <v>48</v>
      </c>
      <c r="C67" s="5">
        <v>129500</v>
      </c>
      <c r="D67" s="1">
        <v>145800</v>
      </c>
      <c r="E67" s="1">
        <v>126600</v>
      </c>
      <c r="F67" s="1">
        <v>169700</v>
      </c>
      <c r="G67" s="1">
        <v>269000</v>
      </c>
      <c r="H67" s="1">
        <v>154400</v>
      </c>
      <c r="I67" s="1">
        <v>281700</v>
      </c>
      <c r="J67" s="1">
        <v>170100</v>
      </c>
      <c r="K67" s="1">
        <v>147300</v>
      </c>
      <c r="L67" s="1">
        <v>279100</v>
      </c>
      <c r="M67" s="1">
        <v>274800</v>
      </c>
      <c r="N67" s="10">
        <v>232800</v>
      </c>
      <c r="O67" s="1">
        <f t="shared" si="0"/>
        <v>2380800</v>
      </c>
    </row>
    <row r="68" spans="2:15" ht="13.5">
      <c r="B68" s="45" t="s">
        <v>49</v>
      </c>
      <c r="C68" s="5">
        <v>80300</v>
      </c>
      <c r="D68" s="1">
        <v>113600</v>
      </c>
      <c r="E68" s="1">
        <v>80600</v>
      </c>
      <c r="F68" s="1">
        <v>85700</v>
      </c>
      <c r="G68" s="1">
        <v>147000</v>
      </c>
      <c r="H68" s="1">
        <v>87800</v>
      </c>
      <c r="I68" s="1">
        <v>122100</v>
      </c>
      <c r="J68" s="1">
        <v>106600</v>
      </c>
      <c r="K68" s="1">
        <v>70900</v>
      </c>
      <c r="L68" s="1">
        <v>66700</v>
      </c>
      <c r="M68" s="1">
        <v>64100</v>
      </c>
      <c r="N68" s="10">
        <v>74900</v>
      </c>
      <c r="O68" s="1">
        <f t="shared" si="0"/>
        <v>1100300</v>
      </c>
    </row>
    <row r="69" spans="2:15" ht="14.25" thickBot="1">
      <c r="B69" s="46" t="s">
        <v>50</v>
      </c>
      <c r="C69" s="6">
        <v>21200</v>
      </c>
      <c r="D69" s="7">
        <v>26600</v>
      </c>
      <c r="E69" s="7">
        <v>25900</v>
      </c>
      <c r="F69" s="7">
        <v>25600</v>
      </c>
      <c r="G69" s="7">
        <v>33600</v>
      </c>
      <c r="H69" s="7">
        <v>21900</v>
      </c>
      <c r="I69" s="7">
        <v>28700</v>
      </c>
      <c r="J69" s="7">
        <v>23100</v>
      </c>
      <c r="K69" s="7">
        <v>18500</v>
      </c>
      <c r="L69" s="7">
        <v>17700</v>
      </c>
      <c r="M69" s="7">
        <v>18100</v>
      </c>
      <c r="N69" s="11">
        <v>21200</v>
      </c>
      <c r="O69" s="7">
        <f t="shared" si="0"/>
        <v>282100</v>
      </c>
    </row>
    <row r="70" spans="2:15" ht="15" thickBot="1" thickTop="1">
      <c r="B70" s="47" t="s">
        <v>92</v>
      </c>
      <c r="C70" s="13">
        <f>SUM(C62:C69)</f>
        <v>476300</v>
      </c>
      <c r="D70" s="8">
        <f aca="true" t="shared" si="9" ref="D70:N70">SUM(D62:D69)</f>
        <v>697900</v>
      </c>
      <c r="E70" s="8">
        <f t="shared" si="9"/>
        <v>674500</v>
      </c>
      <c r="F70" s="8">
        <f t="shared" si="9"/>
        <v>865300</v>
      </c>
      <c r="G70" s="8">
        <f t="shared" si="9"/>
        <v>1129500</v>
      </c>
      <c r="H70" s="8">
        <f t="shared" si="9"/>
        <v>712200</v>
      </c>
      <c r="I70" s="8">
        <f t="shared" si="9"/>
        <v>991200</v>
      </c>
      <c r="J70" s="8">
        <f t="shared" si="9"/>
        <v>694100</v>
      </c>
      <c r="K70" s="8">
        <f t="shared" si="9"/>
        <v>567300</v>
      </c>
      <c r="L70" s="8">
        <f t="shared" si="9"/>
        <v>833800</v>
      </c>
      <c r="M70" s="8">
        <f t="shared" si="9"/>
        <v>808900</v>
      </c>
      <c r="N70" s="25">
        <f t="shared" si="9"/>
        <v>729500</v>
      </c>
      <c r="O70" s="8">
        <f>SUM(O62:O69)</f>
        <v>9180500</v>
      </c>
    </row>
    <row r="71" spans="2:17" ht="13.5">
      <c r="B71" s="44" t="s">
        <v>51</v>
      </c>
      <c r="C71" s="14">
        <v>0</v>
      </c>
      <c r="D71" s="2">
        <v>0</v>
      </c>
      <c r="E71" s="2">
        <v>90000</v>
      </c>
      <c r="F71" s="2">
        <v>0</v>
      </c>
      <c r="G71" s="2">
        <v>20000</v>
      </c>
      <c r="H71" s="2">
        <v>0</v>
      </c>
      <c r="I71" s="2">
        <v>0</v>
      </c>
      <c r="J71" s="2">
        <v>20000</v>
      </c>
      <c r="K71" s="2">
        <v>0</v>
      </c>
      <c r="L71" s="2">
        <v>0</v>
      </c>
      <c r="M71" s="2">
        <v>0</v>
      </c>
      <c r="N71" s="12">
        <v>0</v>
      </c>
      <c r="O71" s="2">
        <f t="shared" si="0"/>
        <v>130000</v>
      </c>
      <c r="P71" s="37"/>
      <c r="Q71" s="40"/>
    </row>
    <row r="72" spans="2:15" ht="13.5">
      <c r="B72" s="45" t="s">
        <v>82</v>
      </c>
      <c r="C72" s="5">
        <v>62800</v>
      </c>
      <c r="D72" s="1">
        <v>27400</v>
      </c>
      <c r="E72" s="1">
        <v>28700</v>
      </c>
      <c r="F72" s="1">
        <v>33600</v>
      </c>
      <c r="G72" s="1">
        <v>36100</v>
      </c>
      <c r="H72" s="1">
        <v>27800</v>
      </c>
      <c r="I72" s="1">
        <v>23200</v>
      </c>
      <c r="J72" s="1">
        <v>21500</v>
      </c>
      <c r="K72" s="1">
        <v>39400</v>
      </c>
      <c r="L72" s="1">
        <v>204600</v>
      </c>
      <c r="M72" s="1">
        <v>24600</v>
      </c>
      <c r="N72" s="10">
        <v>26300</v>
      </c>
      <c r="O72" s="1">
        <f t="shared" si="0"/>
        <v>556000</v>
      </c>
    </row>
    <row r="73" spans="2:15" ht="13.5">
      <c r="B73" s="45" t="s">
        <v>52</v>
      </c>
      <c r="C73" s="5">
        <v>0</v>
      </c>
      <c r="D73" s="1">
        <v>16000</v>
      </c>
      <c r="E73" s="1">
        <v>0</v>
      </c>
      <c r="F73" s="1">
        <v>0</v>
      </c>
      <c r="G73" s="1">
        <v>135000</v>
      </c>
      <c r="H73" s="1">
        <v>0</v>
      </c>
      <c r="I73" s="1">
        <v>0</v>
      </c>
      <c r="J73" s="1">
        <v>20000</v>
      </c>
      <c r="K73" s="1">
        <v>0</v>
      </c>
      <c r="L73" s="1">
        <v>0</v>
      </c>
      <c r="M73" s="1">
        <v>0</v>
      </c>
      <c r="N73" s="10">
        <v>0</v>
      </c>
      <c r="O73" s="1">
        <f t="shared" si="0"/>
        <v>171000</v>
      </c>
    </row>
    <row r="74" spans="2:15" ht="14.25" thickBot="1">
      <c r="B74" s="46" t="s">
        <v>53</v>
      </c>
      <c r="C74" s="6">
        <v>26000</v>
      </c>
      <c r="D74" s="7">
        <v>0</v>
      </c>
      <c r="E74" s="7">
        <v>0</v>
      </c>
      <c r="F74" s="7">
        <v>104000</v>
      </c>
      <c r="G74" s="7">
        <v>0</v>
      </c>
      <c r="H74" s="7">
        <v>0</v>
      </c>
      <c r="I74" s="7">
        <v>1000</v>
      </c>
      <c r="J74" s="7">
        <v>19200</v>
      </c>
      <c r="K74" s="7">
        <v>0</v>
      </c>
      <c r="L74" s="7">
        <v>21000</v>
      </c>
      <c r="M74" s="7">
        <v>0</v>
      </c>
      <c r="N74" s="11">
        <v>0</v>
      </c>
      <c r="O74" s="7">
        <f t="shared" si="0"/>
        <v>171200</v>
      </c>
    </row>
    <row r="75" spans="2:15" ht="15" thickBot="1" thickTop="1">
      <c r="B75" s="47" t="s">
        <v>93</v>
      </c>
      <c r="C75" s="13">
        <f>SUM(C71:C74)</f>
        <v>88800</v>
      </c>
      <c r="D75" s="8">
        <f aca="true" t="shared" si="10" ref="D75:N75">SUM(D71:D74)</f>
        <v>43400</v>
      </c>
      <c r="E75" s="8">
        <f t="shared" si="10"/>
        <v>118700</v>
      </c>
      <c r="F75" s="8">
        <f t="shared" si="10"/>
        <v>137600</v>
      </c>
      <c r="G75" s="8">
        <f t="shared" si="10"/>
        <v>191100</v>
      </c>
      <c r="H75" s="8">
        <f t="shared" si="10"/>
        <v>27800</v>
      </c>
      <c r="I75" s="8">
        <f t="shared" si="10"/>
        <v>24200</v>
      </c>
      <c r="J75" s="8">
        <f t="shared" si="10"/>
        <v>80700</v>
      </c>
      <c r="K75" s="8">
        <f t="shared" si="10"/>
        <v>39400</v>
      </c>
      <c r="L75" s="8">
        <f t="shared" si="10"/>
        <v>225600</v>
      </c>
      <c r="M75" s="8">
        <f t="shared" si="10"/>
        <v>24600</v>
      </c>
      <c r="N75" s="25">
        <f t="shared" si="10"/>
        <v>26300</v>
      </c>
      <c r="O75" s="8">
        <f>SUM(C75:N75)</f>
        <v>1028200</v>
      </c>
    </row>
    <row r="76" spans="2:15" ht="13.5">
      <c r="B76" s="44" t="s">
        <v>54</v>
      </c>
      <c r="C76" s="14">
        <v>1900</v>
      </c>
      <c r="D76" s="2">
        <v>4400</v>
      </c>
      <c r="E76" s="2">
        <v>2800</v>
      </c>
      <c r="F76" s="2">
        <v>1500</v>
      </c>
      <c r="G76" s="2">
        <v>102200</v>
      </c>
      <c r="H76" s="2">
        <v>2200</v>
      </c>
      <c r="I76" s="2">
        <v>4100</v>
      </c>
      <c r="J76" s="2">
        <v>43500</v>
      </c>
      <c r="K76" s="2">
        <v>900</v>
      </c>
      <c r="L76" s="2">
        <v>86700</v>
      </c>
      <c r="M76" s="2">
        <v>1700</v>
      </c>
      <c r="N76" s="12">
        <v>1700</v>
      </c>
      <c r="O76" s="2">
        <f t="shared" si="0"/>
        <v>253600</v>
      </c>
    </row>
    <row r="77" spans="2:15" ht="13.5">
      <c r="B77" s="45" t="s">
        <v>55</v>
      </c>
      <c r="C77" s="5">
        <v>52500</v>
      </c>
      <c r="D77" s="1">
        <v>83500</v>
      </c>
      <c r="E77" s="1">
        <v>19200</v>
      </c>
      <c r="F77" s="1">
        <v>16100</v>
      </c>
      <c r="G77" s="1">
        <v>42400</v>
      </c>
      <c r="H77" s="1">
        <v>23000</v>
      </c>
      <c r="I77" s="1">
        <v>253900</v>
      </c>
      <c r="J77" s="1">
        <v>20400</v>
      </c>
      <c r="K77" s="1">
        <v>24700</v>
      </c>
      <c r="L77" s="1">
        <v>123400</v>
      </c>
      <c r="M77" s="1">
        <v>29900</v>
      </c>
      <c r="N77" s="10">
        <v>21400</v>
      </c>
      <c r="O77" s="1">
        <f t="shared" si="0"/>
        <v>710400</v>
      </c>
    </row>
    <row r="78" spans="2:15" ht="13.5">
      <c r="B78" s="45" t="s">
        <v>56</v>
      </c>
      <c r="C78" s="5">
        <v>16600</v>
      </c>
      <c r="D78" s="1">
        <v>23100</v>
      </c>
      <c r="E78" s="1">
        <v>12800</v>
      </c>
      <c r="F78" s="1">
        <v>10400</v>
      </c>
      <c r="G78" s="1">
        <v>20000</v>
      </c>
      <c r="H78" s="1">
        <v>13300</v>
      </c>
      <c r="I78" s="1">
        <v>100800</v>
      </c>
      <c r="J78" s="1">
        <v>13700</v>
      </c>
      <c r="K78" s="1">
        <v>9800</v>
      </c>
      <c r="L78" s="1">
        <v>13000</v>
      </c>
      <c r="M78" s="1">
        <v>9700</v>
      </c>
      <c r="N78" s="10">
        <v>14300</v>
      </c>
      <c r="O78" s="1">
        <f t="shared" si="0"/>
        <v>257500</v>
      </c>
    </row>
    <row r="79" spans="2:15" ht="14.25" thickBot="1">
      <c r="B79" s="46" t="s">
        <v>57</v>
      </c>
      <c r="C79" s="6">
        <v>34800</v>
      </c>
      <c r="D79" s="7">
        <v>16500</v>
      </c>
      <c r="E79" s="7">
        <v>14500</v>
      </c>
      <c r="F79" s="7">
        <v>11500</v>
      </c>
      <c r="G79" s="7">
        <v>13100</v>
      </c>
      <c r="H79" s="7">
        <v>12400</v>
      </c>
      <c r="I79" s="7">
        <v>13100</v>
      </c>
      <c r="J79" s="7">
        <v>14200</v>
      </c>
      <c r="K79" s="7">
        <v>12500</v>
      </c>
      <c r="L79" s="7">
        <v>13800</v>
      </c>
      <c r="M79" s="7">
        <v>12700</v>
      </c>
      <c r="N79" s="11">
        <v>24100</v>
      </c>
      <c r="O79" s="7">
        <f t="shared" si="0"/>
        <v>193200</v>
      </c>
    </row>
    <row r="80" spans="2:15" ht="15" thickBot="1" thickTop="1">
      <c r="B80" s="47" t="s">
        <v>94</v>
      </c>
      <c r="C80" s="13">
        <f>SUM(C76:C79)</f>
        <v>105800</v>
      </c>
      <c r="D80" s="8">
        <f aca="true" t="shared" si="11" ref="D80:N80">SUM(D76:D79)</f>
        <v>127500</v>
      </c>
      <c r="E80" s="8">
        <f t="shared" si="11"/>
        <v>49300</v>
      </c>
      <c r="F80" s="8">
        <f t="shared" si="11"/>
        <v>39500</v>
      </c>
      <c r="G80" s="8">
        <f t="shared" si="11"/>
        <v>177700</v>
      </c>
      <c r="H80" s="8">
        <f t="shared" si="11"/>
        <v>50900</v>
      </c>
      <c r="I80" s="8">
        <f t="shared" si="11"/>
        <v>371900</v>
      </c>
      <c r="J80" s="8">
        <f t="shared" si="11"/>
        <v>91800</v>
      </c>
      <c r="K80" s="8">
        <f t="shared" si="11"/>
        <v>47900</v>
      </c>
      <c r="L80" s="8">
        <f t="shared" si="11"/>
        <v>236900</v>
      </c>
      <c r="M80" s="8">
        <f t="shared" si="11"/>
        <v>54000</v>
      </c>
      <c r="N80" s="25">
        <f t="shared" si="11"/>
        <v>61500</v>
      </c>
      <c r="O80" s="8">
        <f>SUM(C80:N80)</f>
        <v>1414700</v>
      </c>
    </row>
    <row r="81" spans="2:15" ht="14.25" thickBot="1">
      <c r="B81" s="51" t="s">
        <v>58</v>
      </c>
      <c r="C81" s="18">
        <v>45500</v>
      </c>
      <c r="D81" s="19">
        <v>63300</v>
      </c>
      <c r="E81" s="19">
        <v>35400</v>
      </c>
      <c r="F81" s="19">
        <v>44000</v>
      </c>
      <c r="G81" s="19">
        <v>77000</v>
      </c>
      <c r="H81" s="19">
        <v>40300</v>
      </c>
      <c r="I81" s="19">
        <v>75500</v>
      </c>
      <c r="J81" s="19">
        <v>101900</v>
      </c>
      <c r="K81" s="19">
        <v>28200</v>
      </c>
      <c r="L81" s="19">
        <v>201400</v>
      </c>
      <c r="M81" s="19">
        <v>33300</v>
      </c>
      <c r="N81" s="20">
        <v>35200</v>
      </c>
      <c r="O81" s="19">
        <f t="shared" si="0"/>
        <v>781000</v>
      </c>
    </row>
    <row r="82" spans="2:15" ht="15" thickBot="1" thickTop="1">
      <c r="B82" s="47" t="s">
        <v>99</v>
      </c>
      <c r="C82" s="13">
        <f>SUM(C81)</f>
        <v>45500</v>
      </c>
      <c r="D82" s="8">
        <f aca="true" t="shared" si="12" ref="D82:N82">SUM(D81)</f>
        <v>63300</v>
      </c>
      <c r="E82" s="8">
        <f t="shared" si="12"/>
        <v>35400</v>
      </c>
      <c r="F82" s="8">
        <f t="shared" si="12"/>
        <v>44000</v>
      </c>
      <c r="G82" s="8">
        <f t="shared" si="12"/>
        <v>77000</v>
      </c>
      <c r="H82" s="8">
        <f t="shared" si="12"/>
        <v>40300</v>
      </c>
      <c r="I82" s="8">
        <f t="shared" si="12"/>
        <v>75500</v>
      </c>
      <c r="J82" s="8">
        <f t="shared" si="12"/>
        <v>101900</v>
      </c>
      <c r="K82" s="8">
        <f t="shared" si="12"/>
        <v>28200</v>
      </c>
      <c r="L82" s="8">
        <f t="shared" si="12"/>
        <v>201400</v>
      </c>
      <c r="M82" s="8">
        <f t="shared" si="12"/>
        <v>33300</v>
      </c>
      <c r="N82" s="25">
        <f t="shared" si="12"/>
        <v>35200</v>
      </c>
      <c r="O82" s="8">
        <f aca="true" t="shared" si="13" ref="O82:O87">SUM(C82:N82)</f>
        <v>781000</v>
      </c>
    </row>
    <row r="83" spans="2:15" ht="13.5">
      <c r="B83" s="44" t="s">
        <v>59</v>
      </c>
      <c r="C83" s="14">
        <v>29100</v>
      </c>
      <c r="D83" s="2">
        <v>103100</v>
      </c>
      <c r="E83" s="2">
        <v>21700</v>
      </c>
      <c r="F83" s="2">
        <v>50900</v>
      </c>
      <c r="G83" s="2">
        <v>305700</v>
      </c>
      <c r="H83" s="2">
        <v>21900</v>
      </c>
      <c r="I83" s="2">
        <v>24000</v>
      </c>
      <c r="J83" s="2">
        <v>35500</v>
      </c>
      <c r="K83" s="2">
        <v>11400</v>
      </c>
      <c r="L83" s="2">
        <v>71500</v>
      </c>
      <c r="M83" s="2">
        <v>14700</v>
      </c>
      <c r="N83" s="12">
        <v>19600</v>
      </c>
      <c r="O83" s="2">
        <f t="shared" si="13"/>
        <v>709100</v>
      </c>
    </row>
    <row r="84" spans="2:15" ht="13.5">
      <c r="B84" s="45" t="s">
        <v>97</v>
      </c>
      <c r="C84" s="5">
        <v>0</v>
      </c>
      <c r="D84" s="1">
        <v>0</v>
      </c>
      <c r="E84" s="1">
        <v>0</v>
      </c>
      <c r="F84" s="1">
        <v>0</v>
      </c>
      <c r="G84" s="1">
        <v>4000</v>
      </c>
      <c r="H84" s="1">
        <v>0</v>
      </c>
      <c r="I84" s="1">
        <v>0</v>
      </c>
      <c r="J84" s="1">
        <v>4000</v>
      </c>
      <c r="K84" s="1">
        <v>0</v>
      </c>
      <c r="L84" s="1">
        <v>0</v>
      </c>
      <c r="M84" s="1">
        <v>0</v>
      </c>
      <c r="N84" s="10">
        <v>0</v>
      </c>
      <c r="O84" s="2">
        <f t="shared" si="13"/>
        <v>8000</v>
      </c>
    </row>
    <row r="85" spans="2:15" ht="13.5">
      <c r="B85" s="45" t="s">
        <v>60</v>
      </c>
      <c r="C85" s="5">
        <v>6800</v>
      </c>
      <c r="D85" s="1">
        <v>36600</v>
      </c>
      <c r="E85" s="1">
        <v>4300</v>
      </c>
      <c r="F85" s="1">
        <v>5100</v>
      </c>
      <c r="G85" s="1">
        <v>45800</v>
      </c>
      <c r="H85" s="1">
        <v>4800</v>
      </c>
      <c r="I85" s="1">
        <v>5100</v>
      </c>
      <c r="J85" s="1">
        <v>13000</v>
      </c>
      <c r="K85" s="1">
        <v>1000</v>
      </c>
      <c r="L85" s="1">
        <v>5500</v>
      </c>
      <c r="M85" s="1">
        <v>1700</v>
      </c>
      <c r="N85" s="10">
        <v>3900</v>
      </c>
      <c r="O85" s="1">
        <f t="shared" si="13"/>
        <v>133600</v>
      </c>
    </row>
    <row r="86" spans="2:15" ht="13.5">
      <c r="B86" s="45" t="s">
        <v>61</v>
      </c>
      <c r="C86" s="5">
        <v>36000</v>
      </c>
      <c r="D86" s="1">
        <v>30000</v>
      </c>
      <c r="E86" s="1">
        <v>29000</v>
      </c>
      <c r="F86" s="1">
        <v>234000</v>
      </c>
      <c r="G86" s="1">
        <v>37000</v>
      </c>
      <c r="H86" s="1">
        <v>33000</v>
      </c>
      <c r="I86" s="1">
        <v>30000</v>
      </c>
      <c r="J86" s="1">
        <v>30000</v>
      </c>
      <c r="K86" s="1">
        <v>25000</v>
      </c>
      <c r="L86" s="1">
        <v>23000</v>
      </c>
      <c r="M86" s="1">
        <v>24000</v>
      </c>
      <c r="N86" s="10">
        <v>35000</v>
      </c>
      <c r="O86" s="1">
        <f t="shared" si="13"/>
        <v>566000</v>
      </c>
    </row>
    <row r="87" spans="2:15" ht="14.25" thickBot="1">
      <c r="B87" s="46" t="s">
        <v>62</v>
      </c>
      <c r="C87" s="6">
        <v>49100</v>
      </c>
      <c r="D87" s="7">
        <v>55600</v>
      </c>
      <c r="E87" s="7">
        <v>30700</v>
      </c>
      <c r="F87" s="7">
        <v>34400</v>
      </c>
      <c r="G87" s="7">
        <v>104800</v>
      </c>
      <c r="H87" s="7">
        <v>34800</v>
      </c>
      <c r="I87" s="7">
        <v>35100</v>
      </c>
      <c r="J87" s="7">
        <v>46100</v>
      </c>
      <c r="K87" s="7">
        <v>36100</v>
      </c>
      <c r="L87" s="7">
        <v>169600</v>
      </c>
      <c r="M87" s="7">
        <v>47900</v>
      </c>
      <c r="N87" s="11">
        <v>35600</v>
      </c>
      <c r="O87" s="7">
        <f t="shared" si="13"/>
        <v>679800</v>
      </c>
    </row>
    <row r="88" spans="2:15" ht="15" thickBot="1" thickTop="1">
      <c r="B88" s="52" t="s">
        <v>95</v>
      </c>
      <c r="C88" s="15">
        <f>SUM(C83:C87)</f>
        <v>121000</v>
      </c>
      <c r="D88" s="16">
        <f aca="true" t="shared" si="14" ref="D88:N88">SUM(D83:D87)</f>
        <v>225300</v>
      </c>
      <c r="E88" s="16">
        <f t="shared" si="14"/>
        <v>85700</v>
      </c>
      <c r="F88" s="16">
        <f t="shared" si="14"/>
        <v>324400</v>
      </c>
      <c r="G88" s="16">
        <f t="shared" si="14"/>
        <v>497300</v>
      </c>
      <c r="H88" s="16">
        <f t="shared" si="14"/>
        <v>94500</v>
      </c>
      <c r="I88" s="16">
        <f t="shared" si="14"/>
        <v>94200</v>
      </c>
      <c r="J88" s="16">
        <f t="shared" si="14"/>
        <v>128600</v>
      </c>
      <c r="K88" s="16">
        <f t="shared" si="14"/>
        <v>73500</v>
      </c>
      <c r="L88" s="16">
        <f t="shared" si="14"/>
        <v>269600</v>
      </c>
      <c r="M88" s="16">
        <f t="shared" si="14"/>
        <v>88300</v>
      </c>
      <c r="N88" s="17">
        <f t="shared" si="14"/>
        <v>94100</v>
      </c>
      <c r="O88" s="16">
        <f>SUM(O83:O87)</f>
        <v>2096500</v>
      </c>
    </row>
    <row r="89" spans="2:15" ht="14.25" thickBot="1">
      <c r="B89" s="53" t="s">
        <v>78</v>
      </c>
      <c r="C89" s="34">
        <f aca="true" t="shared" si="15" ref="C89:N89">C17+C27+C32+C38+C45+C50+C52+C61+C70+C75+C80+C82+C88</f>
        <v>5039700</v>
      </c>
      <c r="D89" s="27">
        <f t="shared" si="15"/>
        <v>5913250</v>
      </c>
      <c r="E89" s="27">
        <f t="shared" si="15"/>
        <v>4125150</v>
      </c>
      <c r="F89" s="27">
        <f t="shared" si="15"/>
        <v>5876100</v>
      </c>
      <c r="G89" s="27">
        <f t="shared" si="15"/>
        <v>10359000</v>
      </c>
      <c r="H89" s="27">
        <f t="shared" si="15"/>
        <v>4215600</v>
      </c>
      <c r="I89" s="27">
        <f t="shared" si="15"/>
        <v>6378500</v>
      </c>
      <c r="J89" s="27">
        <f t="shared" si="15"/>
        <v>6133700</v>
      </c>
      <c r="K89" s="27">
        <f t="shared" si="15"/>
        <v>2926500</v>
      </c>
      <c r="L89" s="27">
        <f t="shared" si="15"/>
        <v>5633100</v>
      </c>
      <c r="M89" s="27">
        <f t="shared" si="15"/>
        <v>3231500</v>
      </c>
      <c r="N89" s="31">
        <f t="shared" si="15"/>
        <v>4432300</v>
      </c>
      <c r="O89" s="39">
        <f>O17+O27+O32+O38+O45+O50+O52+O61+O70+O75+O80+O82+O88</f>
        <v>64264400</v>
      </c>
    </row>
    <row r="90" spans="2:15" ht="13.5">
      <c r="B90" s="54" t="s">
        <v>79</v>
      </c>
      <c r="C90" s="35">
        <f>C89/O89</f>
        <v>0.07842133436241527</v>
      </c>
      <c r="D90" s="32">
        <f>D89/O89</f>
        <v>0.09201439677333018</v>
      </c>
      <c r="E90" s="32">
        <f>E89/O89</f>
        <v>0.06419028264482357</v>
      </c>
      <c r="F90" s="32">
        <f>F89/O89</f>
        <v>0.09143631621862182</v>
      </c>
      <c r="G90" s="32">
        <f>G89/O89</f>
        <v>0.16119344458207033</v>
      </c>
      <c r="H90" s="32">
        <f>H89/O89</f>
        <v>0.06559774929821176</v>
      </c>
      <c r="I90" s="32">
        <f>I89/O89</f>
        <v>0.09925401933263206</v>
      </c>
      <c r="J90" s="32">
        <f>J89/O89</f>
        <v>0.0954447563503277</v>
      </c>
      <c r="K90" s="32">
        <f>K89/O89</f>
        <v>0.04553843185340562</v>
      </c>
      <c r="L90" s="32">
        <f>L89/O89</f>
        <v>0.08765506252295205</v>
      </c>
      <c r="M90" s="32">
        <f>M89/O89</f>
        <v>0.05028444986648907</v>
      </c>
      <c r="N90" s="33">
        <f>N89/O89</f>
        <v>0.06896975619472057</v>
      </c>
      <c r="O90" s="32">
        <f>SUM(C90:N90)</f>
        <v>0.9999999999999999</v>
      </c>
    </row>
    <row r="92" ht="13.5">
      <c r="I92" s="38"/>
    </row>
  </sheetData>
  <printOptions horizontalCentered="1" verticalCentered="1"/>
  <pageMargins left="0.3937007874015748" right="0.31496062992125984" top="0.3937007874015748" bottom="0.3937007874015748" header="0.3937007874015748" footer="0.37"/>
  <pageSetup horizontalDpi="300" verticalDpi="300" orientation="landscape" paperSize="9" scale="8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2003-08-26T08:55:03Z</cp:lastPrinted>
  <dcterms:created xsi:type="dcterms:W3CDTF">1997-10-08T00:23:47Z</dcterms:created>
  <dcterms:modified xsi:type="dcterms:W3CDTF">2004-01-23T06:54:00Z</dcterms:modified>
  <cp:category/>
  <cp:version/>
  <cp:contentType/>
  <cp:contentStatus/>
</cp:coreProperties>
</file>