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2000" windowHeight="5760" activeTab="0"/>
  </bookViews>
  <sheets>
    <sheet name="専兼業別農家数" sheetId="1" r:id="rId1"/>
    <sheet name="農産物販売金額規模別農家数" sheetId="2" r:id="rId2"/>
    <sheet name="農産物販売金額１位の部門別農家数" sheetId="3" r:id="rId3"/>
    <sheet name="経営耕地規模別農家数" sheetId="4" r:id="rId4"/>
    <sheet name="家としての主な兼業種類別農家数" sheetId="5" r:id="rId5"/>
    <sheet name="農業就業状態別農家数" sheetId="6" r:id="rId6"/>
  </sheets>
  <definedNames>
    <definedName name="_xlnm.Print_Titles" localSheetId="4">'家としての主な兼業種類別農家数'!$A:$C,'家としての主な兼業種類別農家数'!$1:$5</definedName>
    <definedName name="_xlnm.Print_Titles" localSheetId="3">'経営耕地規模別農家数'!$1:$5</definedName>
    <definedName name="_xlnm.Print_Titles" localSheetId="0">'専兼業別農家数'!$A:$C,'専兼業別農家数'!$1:$6</definedName>
    <definedName name="_xlnm.Print_Titles" localSheetId="5">'農業就業状態別農家数'!$1:$5</definedName>
    <definedName name="_xlnm.Print_Titles" localSheetId="2">'農産物販売金額１位の部門別農家数'!$1:$5</definedName>
    <definedName name="_xlnm.Print_Titles" localSheetId="1">'農産物販売金額規模別農家数'!$1:$5</definedName>
  </definedNames>
  <calcPr fullCalcOnLoad="1"/>
</workbook>
</file>

<file path=xl/sharedStrings.xml><?xml version="1.0" encoding="utf-8"?>
<sst xmlns="http://schemas.openxmlformats.org/spreadsheetml/2006/main" count="1261" uniqueCount="176">
  <si>
    <t>区分</t>
  </si>
  <si>
    <t>市計</t>
  </si>
  <si>
    <t>前橋市</t>
  </si>
  <si>
    <t>桐生市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</si>
  <si>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</si>
  <si>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</si>
  <si>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</si>
  <si>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</si>
  <si>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</si>
  <si>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</si>
  <si>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</si>
  <si>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</si>
  <si>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</si>
  <si>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</si>
  <si>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</si>
  <si>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</si>
  <si>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</si>
  <si>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</si>
  <si>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</si>
  <si>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</si>
  <si>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</si>
  <si>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</si>
  <si>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</si>
  <si>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</si>
  <si>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</si>
  <si>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</si>
  <si>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</si>
  <si>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</si>
  <si>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</si>
  <si>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</si>
  <si>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</si>
  <si>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</si>
  <si>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</si>
  <si>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</si>
  <si>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</si>
  <si>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</si>
  <si>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</si>
  <si>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</si>
  <si>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</si>
  <si>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</si>
  <si>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</si>
  <si>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</si>
  <si>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</si>
  <si>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</si>
  <si>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</si>
  <si>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</si>
  <si>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</si>
  <si>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</si>
  <si>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</si>
  <si>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</si>
  <si>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</si>
  <si>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</si>
  <si>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</si>
  <si>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</si>
  <si>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</si>
  <si>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</si>
  <si>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</si>
  <si>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</si>
  <si>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</si>
  <si>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</si>
  <si>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</si>
  <si>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</si>
  <si>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</si>
  <si>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</si>
  <si>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</si>
  <si>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</si>
  <si>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</si>
  <si>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</si>
  <si>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</si>
  <si>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</si>
  <si>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</si>
  <si>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</si>
  <si>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</si>
  <si>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</si>
  <si>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</si>
  <si>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</si>
  <si>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</si>
  <si>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</si>
  <si>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</si>
  <si>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単位:戸</t>
  </si>
  <si>
    <t>専業農家</t>
  </si>
  <si>
    <t>第1種兼業農家</t>
  </si>
  <si>
    <t>計</t>
  </si>
  <si>
    <t>世帯主兼業</t>
  </si>
  <si>
    <t>その他</t>
  </si>
  <si>
    <t>恒常的勤務</t>
  </si>
  <si>
    <t>雇用兼業農家</t>
  </si>
  <si>
    <t>自営兼業農家</t>
  </si>
  <si>
    <t>林業</t>
  </si>
  <si>
    <t>漁業</t>
  </si>
  <si>
    <t>販売なし</t>
  </si>
  <si>
    <t>50～100</t>
  </si>
  <si>
    <t>果樹類</t>
  </si>
  <si>
    <t>酪農</t>
  </si>
  <si>
    <t>肉用牛</t>
  </si>
  <si>
    <t>養豚</t>
  </si>
  <si>
    <t>養鶏</t>
  </si>
  <si>
    <t>養蚕</t>
  </si>
  <si>
    <t>例外規定</t>
  </si>
  <si>
    <t>0.3～0.5</t>
  </si>
  <si>
    <t>0.5～1.0</t>
  </si>
  <si>
    <t>1.0～1.5</t>
  </si>
  <si>
    <t>1.5～2.0</t>
  </si>
  <si>
    <t>2.0～2.5</t>
  </si>
  <si>
    <t>2.5～3.0</t>
  </si>
  <si>
    <t>昭</t>
  </si>
  <si>
    <t>55.2.1</t>
  </si>
  <si>
    <t>男子生産年齢人口のいる世帯</t>
  </si>
  <si>
    <t>世帯主
農業専従</t>
  </si>
  <si>
    <t>農業主</t>
  </si>
  <si>
    <t>兼業主</t>
  </si>
  <si>
    <t>第２種兼業農家</t>
  </si>
  <si>
    <t>世帯主
農業専従</t>
  </si>
  <si>
    <t>10万円未満</t>
  </si>
  <si>
    <t>10～50</t>
  </si>
  <si>
    <t>100～150</t>
  </si>
  <si>
    <t>150～200</t>
  </si>
  <si>
    <t>200～300</t>
  </si>
  <si>
    <t>300～500</t>
  </si>
  <si>
    <t>500～700</t>
  </si>
  <si>
    <t>700～1000</t>
  </si>
  <si>
    <t>1000～
1500</t>
  </si>
  <si>
    <t>50.2.1</t>
  </si>
  <si>
    <t>雑穀･
いも類･
豆類</t>
  </si>
  <si>
    <t>工芸農
作物類</t>
  </si>
  <si>
    <t>施設
園芸</t>
  </si>
  <si>
    <t>野菜類</t>
  </si>
  <si>
    <t>その他
の作物</t>
  </si>
  <si>
    <t>その他の
畜産</t>
  </si>
  <si>
    <t>3.0～5.0</t>
  </si>
  <si>
    <t>5.0ha以上</t>
  </si>
  <si>
    <t>0.3ha未満</t>
  </si>
  <si>
    <t>40.2.1</t>
  </si>
  <si>
    <t>45.2.1</t>
  </si>
  <si>
    <t>郡計</t>
  </si>
  <si>
    <t>総農家数</t>
  </si>
  <si>
    <t>兼業農家</t>
  </si>
  <si>
    <t xml:space="preserve">計
</t>
  </si>
  <si>
    <t>臨時雇</t>
  </si>
  <si>
    <t>出かせぎ</t>
  </si>
  <si>
    <t>自営兼業のみ</t>
  </si>
  <si>
    <t xml:space="preserve"> 専兼業別農家数</t>
  </si>
  <si>
    <t xml:space="preserve"> 農産物販売金額規模別農家数</t>
  </si>
  <si>
    <t>50.2.1</t>
  </si>
  <si>
    <t>1500万円
以上</t>
  </si>
  <si>
    <t>農産物販売金額1位の部門別農家数</t>
  </si>
  <si>
    <t>稲</t>
  </si>
  <si>
    <t>麦類</t>
  </si>
  <si>
    <t xml:space="preserve"> 経営耕地規模別農家数</t>
  </si>
  <si>
    <t>第１種兼業農家</t>
  </si>
  <si>
    <t>恒常的
勤　務</t>
  </si>
  <si>
    <t>日　雇
臨時雇</t>
  </si>
  <si>
    <t>40.2.1</t>
  </si>
  <si>
    <t>45.2.1</t>
  </si>
  <si>
    <t>50.2.1</t>
  </si>
  <si>
    <t>55.2.1</t>
  </si>
  <si>
    <t>家としての主な兼業種類別農家数</t>
  </si>
  <si>
    <t>農業就業状態別農家数</t>
  </si>
  <si>
    <t>総農家数</t>
  </si>
  <si>
    <t>専従者なし</t>
  </si>
  <si>
    <t>専従者は女子だけ</t>
  </si>
  <si>
    <t>男子専従者１人</t>
  </si>
  <si>
    <t>男子専従者２人以上</t>
  </si>
  <si>
    <t>60歳未満の
男子専従者
がいる</t>
  </si>
  <si>
    <t>-</t>
  </si>
  <si>
    <t>吉岡村</t>
  </si>
  <si>
    <t>赤堀村</t>
  </si>
  <si>
    <t>笠懸村</t>
  </si>
  <si>
    <t>-</t>
  </si>
  <si>
    <t>-</t>
  </si>
  <si>
    <t>-</t>
  </si>
  <si>
    <t>…</t>
  </si>
  <si>
    <t>(注)昭和40・45・50年のその他の畜産は肉用牛を含む。</t>
  </si>
  <si>
    <t>-</t>
  </si>
  <si>
    <t>-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</si>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</sst>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1">
    <font>
      <sz val="11"/>
      <name val="ＭＳ Ｐゴシック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0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38" fontId="4" fillId="0" borderId="4" xfId="16" applyFont="1" applyBorder="1" applyAlignment="1">
      <alignment horizontal="right"/>
    </xf>
    <xf numFmtId="38" fontId="5" fillId="0" borderId="4" xfId="16" applyFont="1" applyBorder="1" applyAlignment="1">
      <alignment horizontal="right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38" fontId="4" fillId="0" borderId="2" xfId="16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/>
    </xf>
    <xf numFmtId="38" fontId="4" fillId="0" borderId="4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38" fontId="4" fillId="0" borderId="4" xfId="16" applyFont="1" applyBorder="1" applyAlignment="1">
      <alignment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38" fontId="4" fillId="0" borderId="4" xfId="16" applyFont="1" applyBorder="1" applyAlignment="1">
      <alignment horizontal="center"/>
    </xf>
    <xf numFmtId="3" fontId="4" fillId="0" borderId="4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/>
    </xf>
    <xf numFmtId="38" fontId="4" fillId="0" borderId="6" xfId="0" applyNumberFormat="1" applyFont="1" applyFill="1" applyBorder="1" applyAlignment="1">
      <alignment horizontal="right" wrapText="1"/>
    </xf>
    <xf numFmtId="38" fontId="4" fillId="0" borderId="4" xfId="0" applyNumberFormat="1" applyFont="1" applyFill="1" applyBorder="1" applyAlignment="1">
      <alignment horizontal="right"/>
    </xf>
    <xf numFmtId="38" fontId="4" fillId="0" borderId="4" xfId="0" applyNumberFormat="1" applyFont="1" applyBorder="1" applyAlignment="1">
      <alignment horizontal="right"/>
    </xf>
    <xf numFmtId="38" fontId="4" fillId="0" borderId="4" xfId="16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distributed" vertical="center"/>
    </xf>
    <xf numFmtId="0" fontId="4" fillId="0" borderId="4" xfId="0" applyFont="1" applyBorder="1" applyAlignment="1">
      <alignment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/>
    </xf>
    <xf numFmtId="0" fontId="4" fillId="3" borderId="11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38" fontId="4" fillId="0" borderId="2" xfId="16" applyFont="1" applyBorder="1" applyAlignment="1">
      <alignment horizontal="center"/>
    </xf>
    <xf numFmtId="38" fontId="4" fillId="0" borderId="12" xfId="16" applyFont="1" applyBorder="1" applyAlignment="1">
      <alignment horizontal="center"/>
    </xf>
    <xf numFmtId="38" fontId="4" fillId="0" borderId="1" xfId="16" applyFont="1" applyBorder="1" applyAlignment="1">
      <alignment horizontal="center"/>
    </xf>
    <xf numFmtId="0" fontId="4" fillId="3" borderId="8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</xdr:rowOff>
    </xdr:from>
    <xdr:to>
      <xdr:col>15</xdr:col>
      <xdr:colOff>590550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4600575" y="800100"/>
          <a:ext cx="543877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5</xdr:row>
      <xdr:rowOff>66675</xdr:rowOff>
    </xdr:from>
    <xdr:to>
      <xdr:col>15</xdr:col>
      <xdr:colOff>609600</xdr:colOff>
      <xdr:row>6</xdr:row>
      <xdr:rowOff>28575</xdr:rowOff>
    </xdr:to>
    <xdr:sp>
      <xdr:nvSpPr>
        <xdr:cNvPr id="2" name="AutoShape 3"/>
        <xdr:cNvSpPr>
          <a:spLocks/>
        </xdr:cNvSpPr>
      </xdr:nvSpPr>
      <xdr:spPr>
        <a:xfrm rot="16200000">
          <a:off x="7524750" y="857250"/>
          <a:ext cx="2533650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552450</xdr:colOff>
      <xdr:row>5</xdr:row>
      <xdr:rowOff>123825</xdr:rowOff>
    </xdr:from>
    <xdr:to>
      <xdr:col>12</xdr:col>
      <xdr:colOff>171450</xdr:colOff>
      <xdr:row>6</xdr:row>
      <xdr:rowOff>95250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7219950" y="914400"/>
          <a:ext cx="3143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1804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190500</xdr:colOff>
      <xdr:row>6</xdr:row>
      <xdr:rowOff>76200</xdr:rowOff>
    </xdr:from>
    <xdr:to>
      <xdr:col>15</xdr:col>
      <xdr:colOff>628650</xdr:colOff>
      <xdr:row>7</xdr:row>
      <xdr:rowOff>19050</xdr:rowOff>
    </xdr:to>
    <xdr:sp>
      <xdr:nvSpPr>
        <xdr:cNvPr id="4" name="AutoShape 5"/>
        <xdr:cNvSpPr>
          <a:spLocks/>
        </xdr:cNvSpPr>
      </xdr:nvSpPr>
      <xdr:spPr>
        <a:xfrm rot="5400000" flipH="1">
          <a:off x="8943975" y="1019175"/>
          <a:ext cx="1133475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6</xdr:row>
      <xdr:rowOff>9525</xdr:rowOff>
    </xdr:from>
    <xdr:to>
      <xdr:col>14</xdr:col>
      <xdr:colOff>238125</xdr:colOff>
      <xdr:row>7</xdr:row>
      <xdr:rowOff>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8667750" y="95250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339
</a:t>
          </a:r>
        </a:p>
      </xdr:txBody>
    </xdr:sp>
    <xdr:clientData/>
  </xdr:twoCellAnchor>
  <xdr:twoCellAnchor>
    <xdr:from>
      <xdr:col>14</xdr:col>
      <xdr:colOff>657225</xdr:colOff>
      <xdr:row>7</xdr:row>
      <xdr:rowOff>19050</xdr:rowOff>
    </xdr:from>
    <xdr:to>
      <xdr:col>15</xdr:col>
      <xdr:colOff>238125</xdr:colOff>
      <xdr:row>8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410700" y="1114425"/>
          <a:ext cx="276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837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9.75390625" style="1" bestFit="1" customWidth="1"/>
    <col min="5" max="18" width="9.125" style="1" bestFit="1" customWidth="1"/>
    <col min="19" max="19" width="10.00390625" style="1" customWidth="1"/>
    <col min="20" max="20" width="9.125" style="1" bestFit="1" customWidth="1"/>
    <col min="21" max="16384" width="9.00390625" style="1" customWidth="1"/>
  </cols>
  <sheetData>
    <row r="1" s="2" customFormat="1" ht="14.25">
      <c r="B1" s="2" t="s">
        <v>141</v>
      </c>
    </row>
    <row r="2" s="7" customFormat="1" ht="12">
      <c r="T2" s="7" t="s">
        <v>79</v>
      </c>
    </row>
    <row r="3" spans="2:21" s="7" customFormat="1" ht="12" customHeight="1">
      <c r="B3" s="59" t="s">
        <v>0</v>
      </c>
      <c r="C3" s="60"/>
      <c r="D3" s="53" t="s">
        <v>135</v>
      </c>
      <c r="E3" s="59" t="s">
        <v>80</v>
      </c>
      <c r="F3" s="8"/>
      <c r="G3" s="53" t="s">
        <v>136</v>
      </c>
      <c r="H3" s="45" t="s">
        <v>81</v>
      </c>
      <c r="I3" s="56"/>
      <c r="J3" s="56"/>
      <c r="K3" s="56"/>
      <c r="L3" s="56"/>
      <c r="M3" s="45" t="s">
        <v>111</v>
      </c>
      <c r="N3" s="46"/>
      <c r="O3" s="46"/>
      <c r="P3" s="46"/>
      <c r="Q3" s="46"/>
      <c r="R3" s="46"/>
      <c r="S3" s="46"/>
      <c r="T3" s="46"/>
      <c r="U3" s="15"/>
    </row>
    <row r="4" spans="2:21" s="7" customFormat="1" ht="12" customHeight="1">
      <c r="B4" s="61"/>
      <c r="C4" s="62"/>
      <c r="D4" s="54"/>
      <c r="E4" s="65"/>
      <c r="F4" s="53" t="s">
        <v>107</v>
      </c>
      <c r="G4" s="54"/>
      <c r="H4" s="50" t="s">
        <v>137</v>
      </c>
      <c r="I4" s="50" t="s">
        <v>108</v>
      </c>
      <c r="J4" s="45" t="s">
        <v>83</v>
      </c>
      <c r="K4" s="45"/>
      <c r="L4" s="45" t="s">
        <v>84</v>
      </c>
      <c r="M4" s="47" t="s">
        <v>137</v>
      </c>
      <c r="N4" s="50" t="s">
        <v>112</v>
      </c>
      <c r="O4" s="45" t="s">
        <v>83</v>
      </c>
      <c r="P4" s="51"/>
      <c r="Q4" s="51"/>
      <c r="R4" s="51"/>
      <c r="S4" s="51"/>
      <c r="T4" s="52" t="s">
        <v>84</v>
      </c>
      <c r="U4" s="15"/>
    </row>
    <row r="5" spans="2:21" s="7" customFormat="1" ht="12" customHeight="1">
      <c r="B5" s="61"/>
      <c r="C5" s="62"/>
      <c r="D5" s="54"/>
      <c r="E5" s="65"/>
      <c r="F5" s="54"/>
      <c r="G5" s="54"/>
      <c r="H5" s="45"/>
      <c r="I5" s="57"/>
      <c r="J5" s="45" t="s">
        <v>109</v>
      </c>
      <c r="K5" s="45" t="s">
        <v>110</v>
      </c>
      <c r="L5" s="58"/>
      <c r="M5" s="48"/>
      <c r="N5" s="45"/>
      <c r="O5" s="45" t="s">
        <v>109</v>
      </c>
      <c r="P5" s="45" t="s">
        <v>110</v>
      </c>
      <c r="Q5" s="51"/>
      <c r="R5" s="51"/>
      <c r="S5" s="51"/>
      <c r="T5" s="48"/>
      <c r="U5" s="15"/>
    </row>
    <row r="6" spans="2:21" s="7" customFormat="1" ht="12" customHeight="1">
      <c r="B6" s="63"/>
      <c r="C6" s="64"/>
      <c r="D6" s="55"/>
      <c r="E6" s="66"/>
      <c r="F6" s="55"/>
      <c r="G6" s="55"/>
      <c r="H6" s="45"/>
      <c r="I6" s="57"/>
      <c r="J6" s="45"/>
      <c r="K6" s="45"/>
      <c r="L6" s="58"/>
      <c r="M6" s="49"/>
      <c r="N6" s="45"/>
      <c r="O6" s="45"/>
      <c r="P6" s="9" t="s">
        <v>85</v>
      </c>
      <c r="Q6" s="9" t="s">
        <v>139</v>
      </c>
      <c r="R6" s="18" t="s">
        <v>138</v>
      </c>
      <c r="S6" s="14" t="s">
        <v>140</v>
      </c>
      <c r="T6" s="49"/>
      <c r="U6" s="15"/>
    </row>
    <row r="7" spans="2:20" s="7" customFormat="1" ht="12" customHeight="1">
      <c r="B7" s="17" t="s">
        <v>105</v>
      </c>
      <c r="C7" s="4" t="s">
        <v>132</v>
      </c>
      <c r="D7" s="10">
        <v>123648</v>
      </c>
      <c r="E7" s="10">
        <v>30018</v>
      </c>
      <c r="F7" s="10" t="s">
        <v>175</v>
      </c>
      <c r="G7" s="10">
        <v>93630</v>
      </c>
      <c r="H7" s="10">
        <v>54974</v>
      </c>
      <c r="I7" s="10" t="s">
        <v>175</v>
      </c>
      <c r="J7" s="10" t="s">
        <v>175</v>
      </c>
      <c r="K7" s="10" t="s">
        <v>175</v>
      </c>
      <c r="L7" s="10" t="s">
        <v>175</v>
      </c>
      <c r="M7" s="10">
        <v>38656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</row>
    <row r="8" spans="2:20" s="7" customFormat="1" ht="12" customHeight="1">
      <c r="B8" s="13"/>
      <c r="C8" s="4" t="s">
        <v>133</v>
      </c>
      <c r="D8" s="10">
        <v>118764</v>
      </c>
      <c r="E8" s="10">
        <v>21962</v>
      </c>
      <c r="F8" s="10" t="s">
        <v>175</v>
      </c>
      <c r="G8" s="10">
        <v>96802</v>
      </c>
      <c r="H8" s="10">
        <v>49906</v>
      </c>
      <c r="I8" s="10" t="s">
        <v>175</v>
      </c>
      <c r="J8" s="10" t="s">
        <v>175</v>
      </c>
      <c r="K8" s="10" t="s">
        <v>175</v>
      </c>
      <c r="L8" s="10" t="s">
        <v>175</v>
      </c>
      <c r="M8" s="10">
        <v>46896</v>
      </c>
      <c r="N8" s="10" t="s">
        <v>175</v>
      </c>
      <c r="O8" s="10" t="s">
        <v>175</v>
      </c>
      <c r="P8" s="10" t="s">
        <v>175</v>
      </c>
      <c r="Q8" s="10" t="s">
        <v>175</v>
      </c>
      <c r="R8" s="10" t="s">
        <v>175</v>
      </c>
      <c r="S8" s="10" t="s">
        <v>175</v>
      </c>
      <c r="T8" s="10" t="s">
        <v>175</v>
      </c>
    </row>
    <row r="9" spans="2:20" s="7" customFormat="1" ht="12" customHeight="1">
      <c r="B9" s="13"/>
      <c r="C9" s="4" t="s">
        <v>122</v>
      </c>
      <c r="D9" s="10">
        <v>109456</v>
      </c>
      <c r="E9" s="10">
        <v>16633</v>
      </c>
      <c r="F9" s="10">
        <v>14733</v>
      </c>
      <c r="G9" s="10">
        <v>92823</v>
      </c>
      <c r="H9" s="10">
        <v>37268</v>
      </c>
      <c r="I9" s="10" t="s">
        <v>175</v>
      </c>
      <c r="J9" s="10" t="s">
        <v>175</v>
      </c>
      <c r="K9" s="10" t="s">
        <v>175</v>
      </c>
      <c r="L9" s="10" t="s">
        <v>175</v>
      </c>
      <c r="M9" s="10">
        <v>55555</v>
      </c>
      <c r="N9" s="10" t="s">
        <v>175</v>
      </c>
      <c r="O9" s="10" t="s">
        <v>175</v>
      </c>
      <c r="P9" s="10" t="s">
        <v>175</v>
      </c>
      <c r="Q9" s="10" t="s">
        <v>175</v>
      </c>
      <c r="R9" s="10" t="s">
        <v>175</v>
      </c>
      <c r="S9" s="10" t="s">
        <v>175</v>
      </c>
      <c r="T9" s="10" t="s">
        <v>175</v>
      </c>
    </row>
    <row r="10" spans="2:20" s="7" customFormat="1" ht="12" customHeight="1">
      <c r="B10" s="13"/>
      <c r="C10" s="12" t="s">
        <v>106</v>
      </c>
      <c r="D10" s="11">
        <f>SUM(D11,D23)</f>
        <v>101953</v>
      </c>
      <c r="E10" s="11">
        <f>SUM(E11,E23)</f>
        <v>16861</v>
      </c>
      <c r="F10" s="11">
        <f aca="true" t="shared" si="0" ref="F10:T10">SUM(F11,F23)</f>
        <v>14254</v>
      </c>
      <c r="G10" s="11">
        <f t="shared" si="0"/>
        <v>85092</v>
      </c>
      <c r="H10" s="11">
        <f t="shared" si="0"/>
        <v>29800</v>
      </c>
      <c r="I10" s="11">
        <f t="shared" si="0"/>
        <v>24418</v>
      </c>
      <c r="J10" s="11">
        <f t="shared" si="0"/>
        <v>1370</v>
      </c>
      <c r="K10" s="11">
        <f t="shared" si="0"/>
        <v>2369</v>
      </c>
      <c r="L10" s="11">
        <f t="shared" si="0"/>
        <v>1643</v>
      </c>
      <c r="M10" s="11">
        <f t="shared" si="0"/>
        <v>55292</v>
      </c>
      <c r="N10" s="11">
        <f t="shared" si="0"/>
        <v>6449</v>
      </c>
      <c r="O10" s="11">
        <f t="shared" si="0"/>
        <v>1054</v>
      </c>
      <c r="P10" s="11">
        <f t="shared" si="0"/>
        <v>28825</v>
      </c>
      <c r="Q10" s="11">
        <f t="shared" si="0"/>
        <v>101</v>
      </c>
      <c r="R10" s="11">
        <f t="shared" si="0"/>
        <v>6747</v>
      </c>
      <c r="S10" s="11">
        <f t="shared" si="0"/>
        <v>8096</v>
      </c>
      <c r="T10" s="11">
        <f t="shared" si="0"/>
        <v>4020</v>
      </c>
    </row>
    <row r="11" spans="2:20" s="7" customFormat="1" ht="12" customHeight="1">
      <c r="B11" s="33" t="s">
        <v>1</v>
      </c>
      <c r="C11" s="37"/>
      <c r="D11" s="11">
        <f>SUM(D12:D22)</f>
        <v>40555</v>
      </c>
      <c r="E11" s="11">
        <f aca="true" t="shared" si="1" ref="E11:T11">SUM(E12:E22)</f>
        <v>5898</v>
      </c>
      <c r="F11" s="11">
        <f t="shared" si="1"/>
        <v>4849</v>
      </c>
      <c r="G11" s="11">
        <f t="shared" si="1"/>
        <v>34657</v>
      </c>
      <c r="H11" s="11">
        <f t="shared" si="1"/>
        <v>10990</v>
      </c>
      <c r="I11" s="11">
        <f t="shared" si="1"/>
        <v>8756</v>
      </c>
      <c r="J11" s="11">
        <f t="shared" si="1"/>
        <v>536</v>
      </c>
      <c r="K11" s="11">
        <f t="shared" si="1"/>
        <v>959</v>
      </c>
      <c r="L11" s="11">
        <f t="shared" si="1"/>
        <v>739</v>
      </c>
      <c r="M11" s="11">
        <f t="shared" si="1"/>
        <v>23667</v>
      </c>
      <c r="N11" s="11">
        <f t="shared" si="1"/>
        <v>2597</v>
      </c>
      <c r="O11" s="11">
        <f t="shared" si="1"/>
        <v>505</v>
      </c>
      <c r="P11" s="11">
        <f t="shared" si="1"/>
        <v>12619</v>
      </c>
      <c r="Q11" s="11">
        <f t="shared" si="1"/>
        <v>16</v>
      </c>
      <c r="R11" s="11">
        <f t="shared" si="1"/>
        <v>2289</v>
      </c>
      <c r="S11" s="11">
        <f t="shared" si="1"/>
        <v>3868</v>
      </c>
      <c r="T11" s="11">
        <f t="shared" si="1"/>
        <v>1773</v>
      </c>
    </row>
    <row r="12" spans="2:20" s="7" customFormat="1" ht="12" customHeight="1">
      <c r="B12" s="5"/>
      <c r="C12" s="3" t="s">
        <v>2</v>
      </c>
      <c r="D12" s="10">
        <v>7789</v>
      </c>
      <c r="E12" s="10">
        <v>1177</v>
      </c>
      <c r="F12" s="10">
        <v>994</v>
      </c>
      <c r="G12" s="10">
        <v>6612</v>
      </c>
      <c r="H12" s="10">
        <v>2388</v>
      </c>
      <c r="I12" s="10">
        <v>1987</v>
      </c>
      <c r="J12" s="10">
        <v>94</v>
      </c>
      <c r="K12" s="10">
        <v>195</v>
      </c>
      <c r="L12" s="10">
        <v>112</v>
      </c>
      <c r="M12" s="10">
        <v>4224</v>
      </c>
      <c r="N12" s="10">
        <v>585</v>
      </c>
      <c r="O12" s="10">
        <v>118</v>
      </c>
      <c r="P12" s="10">
        <v>2229</v>
      </c>
      <c r="Q12" s="10">
        <v>1</v>
      </c>
      <c r="R12" s="24">
        <v>478</v>
      </c>
      <c r="S12" s="24">
        <v>582</v>
      </c>
      <c r="T12" s="24">
        <v>231</v>
      </c>
    </row>
    <row r="13" spans="2:20" s="7" customFormat="1" ht="12" customHeight="1">
      <c r="B13" s="5"/>
      <c r="C13" s="3" t="s">
        <v>4</v>
      </c>
      <c r="D13" s="10">
        <v>5662</v>
      </c>
      <c r="E13" s="10">
        <v>425</v>
      </c>
      <c r="F13" s="10">
        <v>292</v>
      </c>
      <c r="G13" s="10">
        <v>5237</v>
      </c>
      <c r="H13" s="10">
        <v>990</v>
      </c>
      <c r="I13" s="10">
        <v>607</v>
      </c>
      <c r="J13" s="10">
        <v>77</v>
      </c>
      <c r="K13" s="10">
        <v>166</v>
      </c>
      <c r="L13" s="10">
        <v>140</v>
      </c>
      <c r="M13" s="10">
        <v>4247</v>
      </c>
      <c r="N13" s="10">
        <v>383</v>
      </c>
      <c r="O13" s="10">
        <v>128</v>
      </c>
      <c r="P13" s="10">
        <v>2263</v>
      </c>
      <c r="Q13" s="10">
        <v>3</v>
      </c>
      <c r="R13" s="24">
        <v>360</v>
      </c>
      <c r="S13" s="24">
        <v>655</v>
      </c>
      <c r="T13" s="24">
        <v>455</v>
      </c>
    </row>
    <row r="14" spans="2:20" s="7" customFormat="1" ht="12" customHeight="1">
      <c r="B14" s="5"/>
      <c r="C14" s="3" t="s">
        <v>3</v>
      </c>
      <c r="D14" s="10">
        <v>1478</v>
      </c>
      <c r="E14" s="10">
        <v>111</v>
      </c>
      <c r="F14" s="10">
        <v>79</v>
      </c>
      <c r="G14" s="10">
        <v>1367</v>
      </c>
      <c r="H14" s="10">
        <v>155</v>
      </c>
      <c r="I14" s="10">
        <v>127</v>
      </c>
      <c r="J14" s="10">
        <v>9</v>
      </c>
      <c r="K14" s="10">
        <v>7</v>
      </c>
      <c r="L14" s="10">
        <v>12</v>
      </c>
      <c r="M14" s="10">
        <v>1212</v>
      </c>
      <c r="N14" s="10">
        <v>120</v>
      </c>
      <c r="O14" s="10">
        <v>25</v>
      </c>
      <c r="P14" s="10">
        <v>438</v>
      </c>
      <c r="Q14" s="10" t="s">
        <v>164</v>
      </c>
      <c r="R14" s="24">
        <v>126</v>
      </c>
      <c r="S14" s="24">
        <v>413</v>
      </c>
      <c r="T14" s="24">
        <v>90</v>
      </c>
    </row>
    <row r="15" spans="2:20" s="7" customFormat="1" ht="12" customHeight="1">
      <c r="B15" s="5"/>
      <c r="C15" s="3" t="s">
        <v>5</v>
      </c>
      <c r="D15" s="10">
        <v>3841</v>
      </c>
      <c r="E15" s="10">
        <v>482</v>
      </c>
      <c r="F15" s="10">
        <v>390</v>
      </c>
      <c r="G15" s="10">
        <v>3359</v>
      </c>
      <c r="H15" s="10">
        <v>960</v>
      </c>
      <c r="I15" s="10">
        <v>740</v>
      </c>
      <c r="J15" s="10">
        <v>55</v>
      </c>
      <c r="K15" s="10">
        <v>108</v>
      </c>
      <c r="L15" s="10">
        <v>57</v>
      </c>
      <c r="M15" s="10">
        <v>2399</v>
      </c>
      <c r="N15" s="10">
        <v>201</v>
      </c>
      <c r="O15" s="10">
        <v>38</v>
      </c>
      <c r="P15" s="10">
        <v>1309</v>
      </c>
      <c r="Q15" s="10" t="s">
        <v>164</v>
      </c>
      <c r="R15" s="24">
        <v>181</v>
      </c>
      <c r="S15" s="24">
        <v>484</v>
      </c>
      <c r="T15" s="24">
        <v>186</v>
      </c>
    </row>
    <row r="16" spans="2:20" s="7" customFormat="1" ht="12" customHeight="1">
      <c r="B16" s="5"/>
      <c r="C16" s="3" t="s">
        <v>6</v>
      </c>
      <c r="D16" s="10">
        <v>4930</v>
      </c>
      <c r="E16" s="10">
        <v>377</v>
      </c>
      <c r="F16" s="10">
        <v>286</v>
      </c>
      <c r="G16" s="10">
        <v>4553</v>
      </c>
      <c r="H16" s="10">
        <v>1227</v>
      </c>
      <c r="I16" s="10">
        <v>865</v>
      </c>
      <c r="J16" s="10">
        <v>86</v>
      </c>
      <c r="K16" s="10">
        <v>105</v>
      </c>
      <c r="L16" s="10">
        <v>171</v>
      </c>
      <c r="M16" s="10">
        <v>3326</v>
      </c>
      <c r="N16" s="10">
        <v>295</v>
      </c>
      <c r="O16" s="10">
        <v>66</v>
      </c>
      <c r="P16" s="10">
        <v>1882</v>
      </c>
      <c r="Q16" s="10">
        <v>5</v>
      </c>
      <c r="R16" s="24">
        <v>334</v>
      </c>
      <c r="S16" s="24">
        <v>540</v>
      </c>
      <c r="T16" s="24">
        <v>204</v>
      </c>
    </row>
    <row r="17" spans="2:20" s="7" customFormat="1" ht="12" customHeight="1">
      <c r="B17" s="5"/>
      <c r="C17" s="3" t="s">
        <v>7</v>
      </c>
      <c r="D17" s="10">
        <v>2445</v>
      </c>
      <c r="E17" s="10">
        <v>595</v>
      </c>
      <c r="F17" s="10">
        <v>504</v>
      </c>
      <c r="G17" s="10">
        <v>1850</v>
      </c>
      <c r="H17" s="10">
        <v>816</v>
      </c>
      <c r="I17" s="10">
        <v>665</v>
      </c>
      <c r="J17" s="10">
        <v>51</v>
      </c>
      <c r="K17" s="10">
        <v>51</v>
      </c>
      <c r="L17" s="10">
        <v>49</v>
      </c>
      <c r="M17" s="10">
        <v>1034</v>
      </c>
      <c r="N17" s="10">
        <v>109</v>
      </c>
      <c r="O17" s="10">
        <v>22</v>
      </c>
      <c r="P17" s="10">
        <v>577</v>
      </c>
      <c r="Q17" s="10">
        <v>3</v>
      </c>
      <c r="R17" s="24">
        <v>115</v>
      </c>
      <c r="S17" s="24">
        <v>145</v>
      </c>
      <c r="T17" s="24">
        <v>63</v>
      </c>
    </row>
    <row r="18" spans="2:20" s="7" customFormat="1" ht="12" customHeight="1">
      <c r="B18" s="5"/>
      <c r="C18" s="3" t="s">
        <v>8</v>
      </c>
      <c r="D18" s="10">
        <v>2886</v>
      </c>
      <c r="E18" s="10">
        <v>604</v>
      </c>
      <c r="F18" s="10">
        <v>548</v>
      </c>
      <c r="G18" s="10">
        <v>2282</v>
      </c>
      <c r="H18" s="10">
        <v>890</v>
      </c>
      <c r="I18" s="10">
        <v>722</v>
      </c>
      <c r="J18" s="10">
        <v>40</v>
      </c>
      <c r="K18" s="10">
        <v>70</v>
      </c>
      <c r="L18" s="10">
        <v>58</v>
      </c>
      <c r="M18" s="10">
        <v>1392</v>
      </c>
      <c r="N18" s="10">
        <v>185</v>
      </c>
      <c r="O18" s="10">
        <v>32</v>
      </c>
      <c r="P18" s="10">
        <v>644</v>
      </c>
      <c r="Q18" s="10" t="s">
        <v>164</v>
      </c>
      <c r="R18" s="24">
        <v>148</v>
      </c>
      <c r="S18" s="24">
        <v>228</v>
      </c>
      <c r="T18" s="24">
        <v>155</v>
      </c>
    </row>
    <row r="19" spans="2:20" s="7" customFormat="1" ht="12" customHeight="1">
      <c r="B19" s="5"/>
      <c r="C19" s="3" t="s">
        <v>9</v>
      </c>
      <c r="D19" s="10">
        <v>1660</v>
      </c>
      <c r="E19" s="10">
        <v>218</v>
      </c>
      <c r="F19" s="10">
        <v>184</v>
      </c>
      <c r="G19" s="10">
        <v>1442</v>
      </c>
      <c r="H19" s="10">
        <v>385</v>
      </c>
      <c r="I19" s="10">
        <v>328</v>
      </c>
      <c r="J19" s="10">
        <v>11</v>
      </c>
      <c r="K19" s="10">
        <v>22</v>
      </c>
      <c r="L19" s="10">
        <v>24</v>
      </c>
      <c r="M19" s="10">
        <v>1057</v>
      </c>
      <c r="N19" s="10">
        <v>148</v>
      </c>
      <c r="O19" s="10">
        <v>16</v>
      </c>
      <c r="P19" s="10">
        <v>577</v>
      </c>
      <c r="Q19" s="10">
        <v>1</v>
      </c>
      <c r="R19" s="24">
        <v>91</v>
      </c>
      <c r="S19" s="24">
        <v>147</v>
      </c>
      <c r="T19" s="24">
        <v>77</v>
      </c>
    </row>
    <row r="20" spans="2:20" s="7" customFormat="1" ht="12" customHeight="1">
      <c r="B20" s="5"/>
      <c r="C20" s="3" t="s">
        <v>10</v>
      </c>
      <c r="D20" s="10">
        <v>3237</v>
      </c>
      <c r="E20" s="10">
        <v>571</v>
      </c>
      <c r="F20" s="10">
        <v>471</v>
      </c>
      <c r="G20" s="10">
        <v>2666</v>
      </c>
      <c r="H20" s="10">
        <v>851</v>
      </c>
      <c r="I20" s="10">
        <v>720</v>
      </c>
      <c r="J20" s="10">
        <v>44</v>
      </c>
      <c r="K20" s="10">
        <v>51</v>
      </c>
      <c r="L20" s="10">
        <v>36</v>
      </c>
      <c r="M20" s="10">
        <v>1815</v>
      </c>
      <c r="N20" s="10">
        <v>216</v>
      </c>
      <c r="O20" s="10">
        <v>20</v>
      </c>
      <c r="P20" s="10">
        <v>954</v>
      </c>
      <c r="Q20" s="10">
        <v>2</v>
      </c>
      <c r="R20" s="24">
        <v>188</v>
      </c>
      <c r="S20" s="24">
        <v>250</v>
      </c>
      <c r="T20" s="24">
        <v>185</v>
      </c>
    </row>
    <row r="21" spans="2:20" s="7" customFormat="1" ht="12" customHeight="1">
      <c r="B21" s="5"/>
      <c r="C21" s="3" t="s">
        <v>11</v>
      </c>
      <c r="D21" s="10">
        <v>3167</v>
      </c>
      <c r="E21" s="10">
        <v>797</v>
      </c>
      <c r="F21" s="10">
        <v>722</v>
      </c>
      <c r="G21" s="10">
        <v>2370</v>
      </c>
      <c r="H21" s="10">
        <v>1150</v>
      </c>
      <c r="I21" s="10">
        <v>1018</v>
      </c>
      <c r="J21" s="10">
        <v>33</v>
      </c>
      <c r="K21" s="10">
        <v>64</v>
      </c>
      <c r="L21" s="10">
        <v>35</v>
      </c>
      <c r="M21" s="10">
        <v>1220</v>
      </c>
      <c r="N21" s="10">
        <v>114</v>
      </c>
      <c r="O21" s="10">
        <v>19</v>
      </c>
      <c r="P21" s="10">
        <v>725</v>
      </c>
      <c r="Q21" s="10">
        <v>1</v>
      </c>
      <c r="R21" s="24">
        <v>107</v>
      </c>
      <c r="S21" s="24">
        <v>224</v>
      </c>
      <c r="T21" s="24">
        <v>30</v>
      </c>
    </row>
    <row r="22" spans="2:20" s="7" customFormat="1" ht="12" customHeight="1">
      <c r="B22" s="5"/>
      <c r="C22" s="3" t="s">
        <v>12</v>
      </c>
      <c r="D22" s="10">
        <v>3460</v>
      </c>
      <c r="E22" s="10">
        <v>541</v>
      </c>
      <c r="F22" s="10">
        <v>379</v>
      </c>
      <c r="G22" s="10">
        <v>2919</v>
      </c>
      <c r="H22" s="10">
        <v>1178</v>
      </c>
      <c r="I22" s="10">
        <v>977</v>
      </c>
      <c r="J22" s="10">
        <v>36</v>
      </c>
      <c r="K22" s="10">
        <v>120</v>
      </c>
      <c r="L22" s="10">
        <v>45</v>
      </c>
      <c r="M22" s="10">
        <v>1741</v>
      </c>
      <c r="N22" s="10">
        <v>241</v>
      </c>
      <c r="O22" s="10">
        <v>21</v>
      </c>
      <c r="P22" s="10">
        <v>1021</v>
      </c>
      <c r="Q22" s="10" t="s">
        <v>164</v>
      </c>
      <c r="R22" s="24">
        <v>161</v>
      </c>
      <c r="S22" s="24">
        <v>200</v>
      </c>
      <c r="T22" s="24">
        <v>97</v>
      </c>
    </row>
    <row r="23" spans="2:20" s="7" customFormat="1" ht="12" customHeight="1">
      <c r="B23" s="36" t="s">
        <v>134</v>
      </c>
      <c r="C23" s="34"/>
      <c r="D23" s="11">
        <f>SUM(D24,D34,D39,D45,D52,D57,D59,D68,D77,D82,D87,D89)</f>
        <v>61398</v>
      </c>
      <c r="E23" s="11">
        <f aca="true" t="shared" si="2" ref="E23:T23">SUM(E24,E34,E39,E45,E52,E57,E59,E68,E77,E82,E87,E89)</f>
        <v>10963</v>
      </c>
      <c r="F23" s="11">
        <f t="shared" si="2"/>
        <v>9405</v>
      </c>
      <c r="G23" s="11">
        <f t="shared" si="2"/>
        <v>50435</v>
      </c>
      <c r="H23" s="11">
        <f t="shared" si="2"/>
        <v>18810</v>
      </c>
      <c r="I23" s="11">
        <f t="shared" si="2"/>
        <v>15662</v>
      </c>
      <c r="J23" s="11">
        <f t="shared" si="2"/>
        <v>834</v>
      </c>
      <c r="K23" s="11">
        <f t="shared" si="2"/>
        <v>1410</v>
      </c>
      <c r="L23" s="11">
        <f t="shared" si="2"/>
        <v>904</v>
      </c>
      <c r="M23" s="11">
        <f t="shared" si="2"/>
        <v>31625</v>
      </c>
      <c r="N23" s="11">
        <f t="shared" si="2"/>
        <v>3852</v>
      </c>
      <c r="O23" s="11">
        <f t="shared" si="2"/>
        <v>549</v>
      </c>
      <c r="P23" s="11">
        <f t="shared" si="2"/>
        <v>16206</v>
      </c>
      <c r="Q23" s="11">
        <f t="shared" si="2"/>
        <v>85</v>
      </c>
      <c r="R23" s="11">
        <f t="shared" si="2"/>
        <v>4458</v>
      </c>
      <c r="S23" s="11">
        <f t="shared" si="2"/>
        <v>4228</v>
      </c>
      <c r="T23" s="11">
        <f t="shared" si="2"/>
        <v>2247</v>
      </c>
    </row>
    <row r="24" spans="2:20" s="7" customFormat="1" ht="12" customHeight="1">
      <c r="B24" s="36" t="s">
        <v>13</v>
      </c>
      <c r="C24" s="37"/>
      <c r="D24" s="11">
        <f>SUM(D25:D33)</f>
        <v>9528</v>
      </c>
      <c r="E24" s="11">
        <f aca="true" t="shared" si="3" ref="E24:T24">SUM(E25:E33)</f>
        <v>1337</v>
      </c>
      <c r="F24" s="11">
        <f t="shared" si="3"/>
        <v>1178</v>
      </c>
      <c r="G24" s="11">
        <f t="shared" si="3"/>
        <v>8191</v>
      </c>
      <c r="H24" s="11">
        <f t="shared" si="3"/>
        <v>3644</v>
      </c>
      <c r="I24" s="11">
        <f t="shared" si="3"/>
        <v>3089</v>
      </c>
      <c r="J24" s="11">
        <f t="shared" si="3"/>
        <v>152</v>
      </c>
      <c r="K24" s="11">
        <f t="shared" si="3"/>
        <v>257</v>
      </c>
      <c r="L24" s="11">
        <f t="shared" si="3"/>
        <v>146</v>
      </c>
      <c r="M24" s="11">
        <f t="shared" si="3"/>
        <v>4547</v>
      </c>
      <c r="N24" s="11">
        <f t="shared" si="3"/>
        <v>721</v>
      </c>
      <c r="O24" s="11">
        <f t="shared" si="3"/>
        <v>102</v>
      </c>
      <c r="P24" s="11">
        <f t="shared" si="3"/>
        <v>2034</v>
      </c>
      <c r="Q24" s="11">
        <f t="shared" si="3"/>
        <v>11</v>
      </c>
      <c r="R24" s="11">
        <f t="shared" si="3"/>
        <v>822</v>
      </c>
      <c r="S24" s="11">
        <f t="shared" si="3"/>
        <v>541</v>
      </c>
      <c r="T24" s="11">
        <f t="shared" si="3"/>
        <v>316</v>
      </c>
    </row>
    <row r="25" spans="2:20" s="7" customFormat="1" ht="12" customHeight="1">
      <c r="B25" s="6"/>
      <c r="C25" s="3" t="s">
        <v>14</v>
      </c>
      <c r="D25" s="10">
        <v>989</v>
      </c>
      <c r="E25" s="10">
        <v>99</v>
      </c>
      <c r="F25" s="10">
        <v>88</v>
      </c>
      <c r="G25" s="10">
        <v>890</v>
      </c>
      <c r="H25" s="10">
        <v>421</v>
      </c>
      <c r="I25" s="10">
        <v>364</v>
      </c>
      <c r="J25" s="10">
        <v>11</v>
      </c>
      <c r="K25" s="10">
        <v>36</v>
      </c>
      <c r="L25" s="10">
        <v>10</v>
      </c>
      <c r="M25" s="10">
        <v>469</v>
      </c>
      <c r="N25" s="10">
        <v>67</v>
      </c>
      <c r="O25" s="10">
        <v>6</v>
      </c>
      <c r="P25" s="10">
        <v>253</v>
      </c>
      <c r="Q25" s="10" t="s">
        <v>164</v>
      </c>
      <c r="R25" s="24">
        <v>65</v>
      </c>
      <c r="S25" s="24">
        <v>59</v>
      </c>
      <c r="T25" s="24">
        <v>19</v>
      </c>
    </row>
    <row r="26" spans="2:20" s="7" customFormat="1" ht="12" customHeight="1">
      <c r="B26" s="6"/>
      <c r="C26" s="3" t="s">
        <v>15</v>
      </c>
      <c r="D26" s="10">
        <v>1629</v>
      </c>
      <c r="E26" s="10">
        <v>289</v>
      </c>
      <c r="F26" s="10">
        <v>263</v>
      </c>
      <c r="G26" s="10">
        <v>1340</v>
      </c>
      <c r="H26" s="10">
        <v>619</v>
      </c>
      <c r="I26" s="10">
        <v>519</v>
      </c>
      <c r="J26" s="10">
        <v>31</v>
      </c>
      <c r="K26" s="10">
        <v>20</v>
      </c>
      <c r="L26" s="10">
        <v>49</v>
      </c>
      <c r="M26" s="10">
        <v>721</v>
      </c>
      <c r="N26" s="10">
        <v>131</v>
      </c>
      <c r="O26" s="10">
        <v>25</v>
      </c>
      <c r="P26" s="10">
        <v>262</v>
      </c>
      <c r="Q26" s="10">
        <v>1</v>
      </c>
      <c r="R26" s="24">
        <v>123</v>
      </c>
      <c r="S26" s="24">
        <v>101</v>
      </c>
      <c r="T26" s="24">
        <v>78</v>
      </c>
    </row>
    <row r="27" spans="2:20" s="7" customFormat="1" ht="12" customHeight="1">
      <c r="B27" s="6"/>
      <c r="C27" s="3" t="s">
        <v>16</v>
      </c>
      <c r="D27" s="10">
        <v>1697</v>
      </c>
      <c r="E27" s="10">
        <v>247</v>
      </c>
      <c r="F27" s="10">
        <v>220</v>
      </c>
      <c r="G27" s="10">
        <v>1450</v>
      </c>
      <c r="H27" s="10">
        <v>720</v>
      </c>
      <c r="I27" s="10">
        <v>629</v>
      </c>
      <c r="J27" s="10">
        <v>16</v>
      </c>
      <c r="K27" s="10">
        <v>58</v>
      </c>
      <c r="L27" s="10">
        <v>17</v>
      </c>
      <c r="M27" s="10">
        <v>730</v>
      </c>
      <c r="N27" s="10">
        <v>125</v>
      </c>
      <c r="O27" s="10">
        <v>14</v>
      </c>
      <c r="P27" s="10">
        <v>328</v>
      </c>
      <c r="Q27" s="10">
        <v>2</v>
      </c>
      <c r="R27" s="24">
        <v>149</v>
      </c>
      <c r="S27" s="24">
        <v>75</v>
      </c>
      <c r="T27" s="24">
        <v>37</v>
      </c>
    </row>
    <row r="28" spans="2:20" s="7" customFormat="1" ht="12" customHeight="1">
      <c r="B28" s="6"/>
      <c r="C28" s="3" t="s">
        <v>17</v>
      </c>
      <c r="D28" s="10">
        <v>925</v>
      </c>
      <c r="E28" s="10">
        <v>161</v>
      </c>
      <c r="F28" s="10">
        <v>139</v>
      </c>
      <c r="G28" s="10">
        <v>764</v>
      </c>
      <c r="H28" s="10">
        <v>332</v>
      </c>
      <c r="I28" s="10">
        <v>292</v>
      </c>
      <c r="J28" s="10">
        <v>5</v>
      </c>
      <c r="K28" s="10">
        <v>19</v>
      </c>
      <c r="L28" s="10">
        <v>16</v>
      </c>
      <c r="M28" s="10">
        <v>432</v>
      </c>
      <c r="N28" s="10">
        <v>74</v>
      </c>
      <c r="O28" s="10">
        <v>2</v>
      </c>
      <c r="P28" s="10">
        <v>187</v>
      </c>
      <c r="Q28" s="10" t="s">
        <v>164</v>
      </c>
      <c r="R28" s="24">
        <v>61</v>
      </c>
      <c r="S28" s="24">
        <v>70</v>
      </c>
      <c r="T28" s="24">
        <v>38</v>
      </c>
    </row>
    <row r="29" spans="2:20" s="7" customFormat="1" ht="12" customHeight="1">
      <c r="B29" s="5"/>
      <c r="C29" s="4" t="s">
        <v>18</v>
      </c>
      <c r="D29" s="10">
        <v>1156</v>
      </c>
      <c r="E29" s="10">
        <v>197</v>
      </c>
      <c r="F29" s="10">
        <v>180</v>
      </c>
      <c r="G29" s="10">
        <v>959</v>
      </c>
      <c r="H29" s="10">
        <v>428</v>
      </c>
      <c r="I29" s="10">
        <v>334</v>
      </c>
      <c r="J29" s="10">
        <v>30</v>
      </c>
      <c r="K29" s="10">
        <v>47</v>
      </c>
      <c r="L29" s="10">
        <v>17</v>
      </c>
      <c r="M29" s="10">
        <v>531</v>
      </c>
      <c r="N29" s="10">
        <v>121</v>
      </c>
      <c r="O29" s="10">
        <v>16</v>
      </c>
      <c r="P29" s="10">
        <v>232</v>
      </c>
      <c r="Q29" s="10" t="s">
        <v>164</v>
      </c>
      <c r="R29" s="24">
        <v>91</v>
      </c>
      <c r="S29" s="24">
        <v>46</v>
      </c>
      <c r="T29" s="24">
        <v>25</v>
      </c>
    </row>
    <row r="30" spans="2:20" s="7" customFormat="1" ht="12" customHeight="1">
      <c r="B30" s="5"/>
      <c r="C30" s="4" t="s">
        <v>19</v>
      </c>
      <c r="D30" s="10">
        <v>1089</v>
      </c>
      <c r="E30" s="10">
        <v>105</v>
      </c>
      <c r="F30" s="10">
        <v>86</v>
      </c>
      <c r="G30" s="10">
        <v>984</v>
      </c>
      <c r="H30" s="10">
        <v>461</v>
      </c>
      <c r="I30" s="10">
        <v>380</v>
      </c>
      <c r="J30" s="10">
        <v>32</v>
      </c>
      <c r="K30" s="10">
        <v>28</v>
      </c>
      <c r="L30" s="10">
        <v>21</v>
      </c>
      <c r="M30" s="10">
        <v>523</v>
      </c>
      <c r="N30" s="10">
        <v>82</v>
      </c>
      <c r="O30" s="10">
        <v>16</v>
      </c>
      <c r="P30" s="10">
        <v>225</v>
      </c>
      <c r="Q30" s="10">
        <v>1</v>
      </c>
      <c r="R30" s="24">
        <v>67</v>
      </c>
      <c r="S30" s="24">
        <v>75</v>
      </c>
      <c r="T30" s="24">
        <v>57</v>
      </c>
    </row>
    <row r="31" spans="2:20" s="7" customFormat="1" ht="12" customHeight="1">
      <c r="B31" s="5"/>
      <c r="C31" s="4" t="s">
        <v>20</v>
      </c>
      <c r="D31" s="10">
        <v>1097</v>
      </c>
      <c r="E31" s="10">
        <v>181</v>
      </c>
      <c r="F31" s="10">
        <v>168</v>
      </c>
      <c r="G31" s="10">
        <v>916</v>
      </c>
      <c r="H31" s="10">
        <v>478</v>
      </c>
      <c r="I31" s="10">
        <v>416</v>
      </c>
      <c r="J31" s="10">
        <v>15</v>
      </c>
      <c r="K31" s="10">
        <v>33</v>
      </c>
      <c r="L31" s="10">
        <v>14</v>
      </c>
      <c r="M31" s="10">
        <v>438</v>
      </c>
      <c r="N31" s="10">
        <v>46</v>
      </c>
      <c r="O31" s="10">
        <v>3</v>
      </c>
      <c r="P31" s="10">
        <v>203</v>
      </c>
      <c r="Q31" s="10">
        <v>1</v>
      </c>
      <c r="R31" s="24">
        <v>108</v>
      </c>
      <c r="S31" s="24">
        <v>53</v>
      </c>
      <c r="T31" s="24">
        <v>24</v>
      </c>
    </row>
    <row r="32" spans="2:20" s="7" customFormat="1" ht="12" customHeight="1">
      <c r="B32" s="5"/>
      <c r="C32" s="4" t="s">
        <v>21</v>
      </c>
      <c r="D32" s="10">
        <v>489</v>
      </c>
      <c r="E32" s="10">
        <v>33</v>
      </c>
      <c r="F32" s="10">
        <v>18</v>
      </c>
      <c r="G32" s="10">
        <v>456</v>
      </c>
      <c r="H32" s="10">
        <v>126</v>
      </c>
      <c r="I32" s="10">
        <v>103</v>
      </c>
      <c r="J32" s="10">
        <v>9</v>
      </c>
      <c r="K32" s="10">
        <v>12</v>
      </c>
      <c r="L32" s="10">
        <v>2</v>
      </c>
      <c r="M32" s="10">
        <v>330</v>
      </c>
      <c r="N32" s="10">
        <v>35</v>
      </c>
      <c r="O32" s="10">
        <v>12</v>
      </c>
      <c r="P32" s="10">
        <v>154</v>
      </c>
      <c r="Q32" s="10">
        <v>2</v>
      </c>
      <c r="R32" s="24">
        <v>85</v>
      </c>
      <c r="S32" s="24">
        <v>22</v>
      </c>
      <c r="T32" s="24">
        <v>20</v>
      </c>
    </row>
    <row r="33" spans="2:20" s="7" customFormat="1" ht="12" customHeight="1">
      <c r="B33" s="5"/>
      <c r="C33" s="4" t="s">
        <v>22</v>
      </c>
      <c r="D33" s="10">
        <v>457</v>
      </c>
      <c r="E33" s="10">
        <v>25</v>
      </c>
      <c r="F33" s="10">
        <v>16</v>
      </c>
      <c r="G33" s="10">
        <v>432</v>
      </c>
      <c r="H33" s="10">
        <v>59</v>
      </c>
      <c r="I33" s="10">
        <v>52</v>
      </c>
      <c r="J33" s="10">
        <v>3</v>
      </c>
      <c r="K33" s="10">
        <v>4</v>
      </c>
      <c r="L33" s="10" t="s">
        <v>164</v>
      </c>
      <c r="M33" s="10">
        <v>373</v>
      </c>
      <c r="N33" s="10">
        <v>40</v>
      </c>
      <c r="O33" s="10">
        <v>8</v>
      </c>
      <c r="P33" s="10">
        <v>190</v>
      </c>
      <c r="Q33" s="10">
        <v>4</v>
      </c>
      <c r="R33" s="24">
        <v>73</v>
      </c>
      <c r="S33" s="24">
        <v>40</v>
      </c>
      <c r="T33" s="24">
        <v>18</v>
      </c>
    </row>
    <row r="34" spans="2:20" s="7" customFormat="1" ht="12" customHeight="1">
      <c r="B34" s="36" t="s">
        <v>23</v>
      </c>
      <c r="C34" s="37"/>
      <c r="D34" s="11">
        <f>SUM(D35:D38)</f>
        <v>5986</v>
      </c>
      <c r="E34" s="11">
        <f aca="true" t="shared" si="4" ref="E34:T34">SUM(E35:E38)</f>
        <v>882</v>
      </c>
      <c r="F34" s="11">
        <f t="shared" si="4"/>
        <v>717</v>
      </c>
      <c r="G34" s="11">
        <f t="shared" si="4"/>
        <v>5104</v>
      </c>
      <c r="H34" s="11">
        <f t="shared" si="4"/>
        <v>1778</v>
      </c>
      <c r="I34" s="11">
        <f t="shared" si="4"/>
        <v>1434</v>
      </c>
      <c r="J34" s="11">
        <f t="shared" si="4"/>
        <v>84</v>
      </c>
      <c r="K34" s="11">
        <f t="shared" si="4"/>
        <v>156</v>
      </c>
      <c r="L34" s="11">
        <f t="shared" si="4"/>
        <v>104</v>
      </c>
      <c r="M34" s="11">
        <f t="shared" si="4"/>
        <v>3326</v>
      </c>
      <c r="N34" s="11">
        <f t="shared" si="4"/>
        <v>380</v>
      </c>
      <c r="O34" s="11">
        <f t="shared" si="4"/>
        <v>53</v>
      </c>
      <c r="P34" s="11">
        <f t="shared" si="4"/>
        <v>1812</v>
      </c>
      <c r="Q34" s="11">
        <f t="shared" si="4"/>
        <v>2</v>
      </c>
      <c r="R34" s="11">
        <f t="shared" si="4"/>
        <v>428</v>
      </c>
      <c r="S34" s="11">
        <f t="shared" si="4"/>
        <v>363</v>
      </c>
      <c r="T34" s="11">
        <f t="shared" si="4"/>
        <v>288</v>
      </c>
    </row>
    <row r="35" spans="2:20" s="7" customFormat="1" ht="12" customHeight="1">
      <c r="B35" s="6"/>
      <c r="C35" s="4" t="s">
        <v>24</v>
      </c>
      <c r="D35" s="10">
        <v>2083</v>
      </c>
      <c r="E35" s="10">
        <v>355</v>
      </c>
      <c r="F35" s="10">
        <v>302</v>
      </c>
      <c r="G35" s="10">
        <v>1728</v>
      </c>
      <c r="H35" s="10">
        <v>693</v>
      </c>
      <c r="I35" s="10">
        <v>589</v>
      </c>
      <c r="J35" s="10">
        <v>21</v>
      </c>
      <c r="K35" s="10">
        <v>45</v>
      </c>
      <c r="L35" s="10">
        <v>38</v>
      </c>
      <c r="M35" s="10">
        <v>1035</v>
      </c>
      <c r="N35" s="10">
        <v>125</v>
      </c>
      <c r="O35" s="10">
        <v>23</v>
      </c>
      <c r="P35" s="10">
        <v>506</v>
      </c>
      <c r="Q35" s="10">
        <v>2</v>
      </c>
      <c r="R35" s="24">
        <v>167</v>
      </c>
      <c r="S35" s="24">
        <v>116</v>
      </c>
      <c r="T35" s="24">
        <v>96</v>
      </c>
    </row>
    <row r="36" spans="2:20" s="7" customFormat="1" ht="12" customHeight="1">
      <c r="B36" s="6"/>
      <c r="C36" s="4" t="s">
        <v>25</v>
      </c>
      <c r="D36" s="10">
        <v>984</v>
      </c>
      <c r="E36" s="10">
        <v>148</v>
      </c>
      <c r="F36" s="10">
        <v>110</v>
      </c>
      <c r="G36" s="10">
        <v>836</v>
      </c>
      <c r="H36" s="10">
        <v>196</v>
      </c>
      <c r="I36" s="10">
        <v>160</v>
      </c>
      <c r="J36" s="10">
        <v>12</v>
      </c>
      <c r="K36" s="10">
        <v>16</v>
      </c>
      <c r="L36" s="10">
        <v>8</v>
      </c>
      <c r="M36" s="10">
        <v>640</v>
      </c>
      <c r="N36" s="10">
        <v>90</v>
      </c>
      <c r="O36" s="10">
        <v>14</v>
      </c>
      <c r="P36" s="10">
        <v>331</v>
      </c>
      <c r="Q36" s="10" t="s">
        <v>164</v>
      </c>
      <c r="R36" s="24">
        <v>101</v>
      </c>
      <c r="S36" s="24">
        <v>70</v>
      </c>
      <c r="T36" s="24">
        <v>34</v>
      </c>
    </row>
    <row r="37" spans="2:20" s="7" customFormat="1" ht="12" customHeight="1">
      <c r="B37" s="6"/>
      <c r="C37" s="4" t="s">
        <v>26</v>
      </c>
      <c r="D37" s="10">
        <v>1336</v>
      </c>
      <c r="E37" s="10">
        <v>152</v>
      </c>
      <c r="F37" s="10">
        <v>120</v>
      </c>
      <c r="G37" s="10">
        <v>1184</v>
      </c>
      <c r="H37" s="10">
        <v>440</v>
      </c>
      <c r="I37" s="10">
        <v>314</v>
      </c>
      <c r="J37" s="10">
        <v>37</v>
      </c>
      <c r="K37" s="10">
        <v>61</v>
      </c>
      <c r="L37" s="10">
        <v>28</v>
      </c>
      <c r="M37" s="10">
        <v>744</v>
      </c>
      <c r="N37" s="10">
        <v>93</v>
      </c>
      <c r="O37" s="10">
        <v>11</v>
      </c>
      <c r="P37" s="10">
        <v>414</v>
      </c>
      <c r="Q37" s="10" t="s">
        <v>164</v>
      </c>
      <c r="R37" s="24">
        <v>95</v>
      </c>
      <c r="S37" s="24">
        <v>66</v>
      </c>
      <c r="T37" s="24">
        <v>65</v>
      </c>
    </row>
    <row r="38" spans="2:20" s="7" customFormat="1" ht="12" customHeight="1">
      <c r="B38" s="6"/>
      <c r="C38" s="4" t="s">
        <v>27</v>
      </c>
      <c r="D38" s="10">
        <v>1583</v>
      </c>
      <c r="E38" s="10">
        <v>227</v>
      </c>
      <c r="F38" s="10">
        <v>185</v>
      </c>
      <c r="G38" s="10">
        <v>1356</v>
      </c>
      <c r="H38" s="10">
        <v>449</v>
      </c>
      <c r="I38" s="10">
        <v>371</v>
      </c>
      <c r="J38" s="10">
        <v>14</v>
      </c>
      <c r="K38" s="10">
        <v>34</v>
      </c>
      <c r="L38" s="10">
        <v>30</v>
      </c>
      <c r="M38" s="10">
        <v>907</v>
      </c>
      <c r="N38" s="10">
        <v>72</v>
      </c>
      <c r="O38" s="10">
        <v>5</v>
      </c>
      <c r="P38" s="10">
        <v>561</v>
      </c>
      <c r="Q38" s="10" t="s">
        <v>164</v>
      </c>
      <c r="R38" s="24">
        <v>65</v>
      </c>
      <c r="S38" s="24">
        <v>111</v>
      </c>
      <c r="T38" s="24">
        <v>93</v>
      </c>
    </row>
    <row r="39" spans="2:20" s="7" customFormat="1" ht="12" customHeight="1">
      <c r="B39" s="36" t="s">
        <v>28</v>
      </c>
      <c r="C39" s="37"/>
      <c r="D39" s="11">
        <f>SUM(D40:D44)</f>
        <v>3625</v>
      </c>
      <c r="E39" s="11">
        <f aca="true" t="shared" si="5" ref="E39:T39">SUM(E40:E44)</f>
        <v>568</v>
      </c>
      <c r="F39" s="11">
        <f t="shared" si="5"/>
        <v>483</v>
      </c>
      <c r="G39" s="11">
        <f t="shared" si="5"/>
        <v>3057</v>
      </c>
      <c r="H39" s="11">
        <f t="shared" si="5"/>
        <v>1118</v>
      </c>
      <c r="I39" s="11">
        <f t="shared" si="5"/>
        <v>957</v>
      </c>
      <c r="J39" s="11">
        <f t="shared" si="5"/>
        <v>44</v>
      </c>
      <c r="K39" s="11">
        <f t="shared" si="5"/>
        <v>70</v>
      </c>
      <c r="L39" s="11">
        <f t="shared" si="5"/>
        <v>47</v>
      </c>
      <c r="M39" s="11">
        <f t="shared" si="5"/>
        <v>1939</v>
      </c>
      <c r="N39" s="11">
        <f t="shared" si="5"/>
        <v>266</v>
      </c>
      <c r="O39" s="11">
        <f t="shared" si="5"/>
        <v>20</v>
      </c>
      <c r="P39" s="11">
        <f t="shared" si="5"/>
        <v>1087</v>
      </c>
      <c r="Q39" s="11">
        <f t="shared" si="5"/>
        <v>2</v>
      </c>
      <c r="R39" s="11">
        <f t="shared" si="5"/>
        <v>156</v>
      </c>
      <c r="S39" s="11">
        <f t="shared" si="5"/>
        <v>256</v>
      </c>
      <c r="T39" s="11">
        <f t="shared" si="5"/>
        <v>152</v>
      </c>
    </row>
    <row r="40" spans="2:20" s="7" customFormat="1" ht="12" customHeight="1">
      <c r="B40" s="6"/>
      <c r="C40" s="4" t="s">
        <v>29</v>
      </c>
      <c r="D40" s="10">
        <v>1091</v>
      </c>
      <c r="E40" s="10">
        <v>233</v>
      </c>
      <c r="F40" s="10">
        <v>202</v>
      </c>
      <c r="G40" s="10">
        <v>858</v>
      </c>
      <c r="H40" s="10">
        <v>353</v>
      </c>
      <c r="I40" s="10">
        <v>289</v>
      </c>
      <c r="J40" s="10">
        <v>18</v>
      </c>
      <c r="K40" s="10">
        <v>24</v>
      </c>
      <c r="L40" s="10">
        <v>22</v>
      </c>
      <c r="M40" s="10">
        <v>505</v>
      </c>
      <c r="N40" s="10">
        <v>43</v>
      </c>
      <c r="O40" s="10">
        <v>6</v>
      </c>
      <c r="P40" s="10">
        <v>346</v>
      </c>
      <c r="Q40" s="10" t="s">
        <v>164</v>
      </c>
      <c r="R40" s="24">
        <v>10</v>
      </c>
      <c r="S40" s="24">
        <v>51</v>
      </c>
      <c r="T40" s="24">
        <v>49</v>
      </c>
    </row>
    <row r="41" spans="2:20" s="7" customFormat="1" ht="12" customHeight="1">
      <c r="B41" s="6"/>
      <c r="C41" s="4" t="s">
        <v>30</v>
      </c>
      <c r="D41" s="10">
        <v>358</v>
      </c>
      <c r="E41" s="10">
        <v>31</v>
      </c>
      <c r="F41" s="10">
        <v>22</v>
      </c>
      <c r="G41" s="10">
        <v>327</v>
      </c>
      <c r="H41" s="10">
        <v>126</v>
      </c>
      <c r="I41" s="10">
        <v>105</v>
      </c>
      <c r="J41" s="10">
        <v>7</v>
      </c>
      <c r="K41" s="10">
        <v>10</v>
      </c>
      <c r="L41" s="10">
        <v>4</v>
      </c>
      <c r="M41" s="10">
        <v>201</v>
      </c>
      <c r="N41" s="10">
        <v>26</v>
      </c>
      <c r="O41" s="10">
        <v>3</v>
      </c>
      <c r="P41" s="10">
        <v>116</v>
      </c>
      <c r="Q41" s="10" t="s">
        <v>164</v>
      </c>
      <c r="R41" s="24">
        <v>27</v>
      </c>
      <c r="S41" s="24">
        <v>19</v>
      </c>
      <c r="T41" s="24">
        <v>10</v>
      </c>
    </row>
    <row r="42" spans="2:20" s="7" customFormat="1" ht="12" customHeight="1">
      <c r="B42" s="6"/>
      <c r="C42" s="4" t="s">
        <v>31</v>
      </c>
      <c r="D42" s="10">
        <v>112</v>
      </c>
      <c r="E42" s="10">
        <v>12</v>
      </c>
      <c r="F42" s="10">
        <v>9</v>
      </c>
      <c r="G42" s="10">
        <v>100</v>
      </c>
      <c r="H42" s="10">
        <v>12</v>
      </c>
      <c r="I42" s="10">
        <v>7</v>
      </c>
      <c r="J42" s="10" t="s">
        <v>164</v>
      </c>
      <c r="K42" s="10">
        <v>4</v>
      </c>
      <c r="L42" s="10">
        <v>1</v>
      </c>
      <c r="M42" s="10">
        <v>88</v>
      </c>
      <c r="N42" s="10">
        <v>6</v>
      </c>
      <c r="O42" s="10" t="s">
        <v>164</v>
      </c>
      <c r="P42" s="10">
        <v>41</v>
      </c>
      <c r="Q42" s="10" t="s">
        <v>164</v>
      </c>
      <c r="R42" s="24">
        <v>18</v>
      </c>
      <c r="S42" s="24">
        <v>19</v>
      </c>
      <c r="T42" s="24">
        <v>4</v>
      </c>
    </row>
    <row r="43" spans="2:20" s="7" customFormat="1" ht="12" customHeight="1">
      <c r="B43" s="5"/>
      <c r="C43" s="4" t="s">
        <v>32</v>
      </c>
      <c r="D43" s="10">
        <v>960</v>
      </c>
      <c r="E43" s="10">
        <v>139</v>
      </c>
      <c r="F43" s="10">
        <v>122</v>
      </c>
      <c r="G43" s="10">
        <v>821</v>
      </c>
      <c r="H43" s="10">
        <v>311</v>
      </c>
      <c r="I43" s="10">
        <v>272</v>
      </c>
      <c r="J43" s="10">
        <v>11</v>
      </c>
      <c r="K43" s="10">
        <v>17</v>
      </c>
      <c r="L43" s="10">
        <v>11</v>
      </c>
      <c r="M43" s="10">
        <v>510</v>
      </c>
      <c r="N43" s="10">
        <v>118</v>
      </c>
      <c r="O43" s="10">
        <v>5</v>
      </c>
      <c r="P43" s="10">
        <v>203</v>
      </c>
      <c r="Q43" s="10">
        <v>2</v>
      </c>
      <c r="R43" s="24">
        <v>54</v>
      </c>
      <c r="S43" s="24">
        <v>69</v>
      </c>
      <c r="T43" s="24">
        <v>59</v>
      </c>
    </row>
    <row r="44" spans="2:20" s="7" customFormat="1" ht="12" customHeight="1">
      <c r="B44" s="5"/>
      <c r="C44" s="4" t="s">
        <v>165</v>
      </c>
      <c r="D44" s="10">
        <v>1104</v>
      </c>
      <c r="E44" s="10">
        <v>153</v>
      </c>
      <c r="F44" s="10">
        <v>128</v>
      </c>
      <c r="G44" s="10">
        <v>951</v>
      </c>
      <c r="H44" s="10">
        <v>316</v>
      </c>
      <c r="I44" s="10">
        <v>284</v>
      </c>
      <c r="J44" s="10">
        <v>8</v>
      </c>
      <c r="K44" s="10">
        <v>15</v>
      </c>
      <c r="L44" s="10">
        <v>9</v>
      </c>
      <c r="M44" s="10">
        <v>635</v>
      </c>
      <c r="N44" s="10">
        <v>73</v>
      </c>
      <c r="O44" s="10">
        <v>6</v>
      </c>
      <c r="P44" s="10">
        <v>381</v>
      </c>
      <c r="Q44" s="10" t="s">
        <v>164</v>
      </c>
      <c r="R44" s="24">
        <v>47</v>
      </c>
      <c r="S44" s="24">
        <v>98</v>
      </c>
      <c r="T44" s="24">
        <v>30</v>
      </c>
    </row>
    <row r="45" spans="2:20" s="7" customFormat="1" ht="12" customHeight="1">
      <c r="B45" s="36" t="s">
        <v>33</v>
      </c>
      <c r="C45" s="37"/>
      <c r="D45" s="11">
        <f>SUM(D46:D51)</f>
        <v>3293</v>
      </c>
      <c r="E45" s="11">
        <f aca="true" t="shared" si="6" ref="E45:T45">SUM(E46:E51)</f>
        <v>460</v>
      </c>
      <c r="F45" s="11">
        <f t="shared" si="6"/>
        <v>381</v>
      </c>
      <c r="G45" s="11">
        <f t="shared" si="6"/>
        <v>2833</v>
      </c>
      <c r="H45" s="11">
        <f t="shared" si="6"/>
        <v>999</v>
      </c>
      <c r="I45" s="11">
        <f t="shared" si="6"/>
        <v>844</v>
      </c>
      <c r="J45" s="11">
        <f t="shared" si="6"/>
        <v>55</v>
      </c>
      <c r="K45" s="11">
        <f t="shared" si="6"/>
        <v>65</v>
      </c>
      <c r="L45" s="11">
        <f t="shared" si="6"/>
        <v>35</v>
      </c>
      <c r="M45" s="11">
        <f t="shared" si="6"/>
        <v>1834</v>
      </c>
      <c r="N45" s="11">
        <f t="shared" si="6"/>
        <v>226</v>
      </c>
      <c r="O45" s="11">
        <f t="shared" si="6"/>
        <v>38</v>
      </c>
      <c r="P45" s="11">
        <f t="shared" si="6"/>
        <v>849</v>
      </c>
      <c r="Q45" s="11">
        <f t="shared" si="6"/>
        <v>8</v>
      </c>
      <c r="R45" s="11">
        <f t="shared" si="6"/>
        <v>364</v>
      </c>
      <c r="S45" s="11">
        <f t="shared" si="6"/>
        <v>240</v>
      </c>
      <c r="T45" s="11">
        <f t="shared" si="6"/>
        <v>109</v>
      </c>
    </row>
    <row r="46" spans="2:20" s="7" customFormat="1" ht="12" customHeight="1">
      <c r="B46" s="5"/>
      <c r="C46" s="4" t="s">
        <v>34</v>
      </c>
      <c r="D46" s="10">
        <v>116</v>
      </c>
      <c r="E46" s="10">
        <v>5</v>
      </c>
      <c r="F46" s="10">
        <v>5</v>
      </c>
      <c r="G46" s="10">
        <v>111</v>
      </c>
      <c r="H46" s="10">
        <v>15</v>
      </c>
      <c r="I46" s="10">
        <v>12</v>
      </c>
      <c r="J46" s="10">
        <v>3</v>
      </c>
      <c r="K46" s="10" t="s">
        <v>164</v>
      </c>
      <c r="L46" s="10" t="s">
        <v>164</v>
      </c>
      <c r="M46" s="10">
        <v>96</v>
      </c>
      <c r="N46" s="10">
        <v>8</v>
      </c>
      <c r="O46" s="10">
        <v>5</v>
      </c>
      <c r="P46" s="10">
        <v>50</v>
      </c>
      <c r="Q46" s="10" t="s">
        <v>164</v>
      </c>
      <c r="R46" s="24">
        <v>8</v>
      </c>
      <c r="S46" s="24">
        <v>23</v>
      </c>
      <c r="T46" s="24">
        <v>2</v>
      </c>
    </row>
    <row r="47" spans="2:20" s="7" customFormat="1" ht="12" customHeight="1">
      <c r="B47" s="5"/>
      <c r="C47" s="4" t="s">
        <v>35</v>
      </c>
      <c r="D47" s="10">
        <v>494</v>
      </c>
      <c r="E47" s="10">
        <v>54</v>
      </c>
      <c r="F47" s="10">
        <v>37</v>
      </c>
      <c r="G47" s="10">
        <v>440</v>
      </c>
      <c r="H47" s="10">
        <v>76</v>
      </c>
      <c r="I47" s="10">
        <v>57</v>
      </c>
      <c r="J47" s="10">
        <v>9</v>
      </c>
      <c r="K47" s="10">
        <v>4</v>
      </c>
      <c r="L47" s="10">
        <v>6</v>
      </c>
      <c r="M47" s="10">
        <v>364</v>
      </c>
      <c r="N47" s="10">
        <v>17</v>
      </c>
      <c r="O47" s="10">
        <v>6</v>
      </c>
      <c r="P47" s="10">
        <v>217</v>
      </c>
      <c r="Q47" s="10">
        <v>1</v>
      </c>
      <c r="R47" s="24">
        <v>58</v>
      </c>
      <c r="S47" s="24">
        <v>61</v>
      </c>
      <c r="T47" s="24">
        <v>4</v>
      </c>
    </row>
    <row r="48" spans="2:20" s="7" customFormat="1" ht="12" customHeight="1">
      <c r="B48" s="5"/>
      <c r="C48" s="4" t="s">
        <v>36</v>
      </c>
      <c r="D48" s="10">
        <v>1832</v>
      </c>
      <c r="E48" s="10">
        <v>310</v>
      </c>
      <c r="F48" s="10">
        <v>279</v>
      </c>
      <c r="G48" s="10">
        <v>1522</v>
      </c>
      <c r="H48" s="10">
        <v>674</v>
      </c>
      <c r="I48" s="10">
        <v>597</v>
      </c>
      <c r="J48" s="10">
        <v>14</v>
      </c>
      <c r="K48" s="10">
        <v>39</v>
      </c>
      <c r="L48" s="10">
        <v>24</v>
      </c>
      <c r="M48" s="10">
        <v>848</v>
      </c>
      <c r="N48" s="10">
        <v>142</v>
      </c>
      <c r="O48" s="10">
        <v>16</v>
      </c>
      <c r="P48" s="10">
        <v>390</v>
      </c>
      <c r="Q48" s="10" t="s">
        <v>164</v>
      </c>
      <c r="R48" s="24">
        <v>110</v>
      </c>
      <c r="S48" s="24">
        <v>118</v>
      </c>
      <c r="T48" s="24">
        <v>72</v>
      </c>
    </row>
    <row r="49" spans="2:20" s="7" customFormat="1" ht="12" customHeight="1">
      <c r="B49" s="5"/>
      <c r="C49" s="4" t="s">
        <v>37</v>
      </c>
      <c r="D49" s="10">
        <v>373</v>
      </c>
      <c r="E49" s="10">
        <v>50</v>
      </c>
      <c r="F49" s="10">
        <v>33</v>
      </c>
      <c r="G49" s="10">
        <v>323</v>
      </c>
      <c r="H49" s="10">
        <v>89</v>
      </c>
      <c r="I49" s="10">
        <v>68</v>
      </c>
      <c r="J49" s="10">
        <v>12</v>
      </c>
      <c r="K49" s="10">
        <v>7</v>
      </c>
      <c r="L49" s="10">
        <v>2</v>
      </c>
      <c r="M49" s="10">
        <v>234</v>
      </c>
      <c r="N49" s="10">
        <v>24</v>
      </c>
      <c r="O49" s="10">
        <v>3</v>
      </c>
      <c r="P49" s="10">
        <v>101</v>
      </c>
      <c r="Q49" s="10">
        <v>2</v>
      </c>
      <c r="R49" s="24">
        <v>68</v>
      </c>
      <c r="S49" s="24">
        <v>17</v>
      </c>
      <c r="T49" s="24">
        <v>19</v>
      </c>
    </row>
    <row r="50" spans="2:20" s="7" customFormat="1" ht="12" customHeight="1">
      <c r="B50" s="5"/>
      <c r="C50" s="4" t="s">
        <v>38</v>
      </c>
      <c r="D50" s="10">
        <v>165</v>
      </c>
      <c r="E50" s="10">
        <v>14</v>
      </c>
      <c r="F50" s="10">
        <v>10</v>
      </c>
      <c r="G50" s="10">
        <v>151</v>
      </c>
      <c r="H50" s="10">
        <v>52</v>
      </c>
      <c r="I50" s="10">
        <v>40</v>
      </c>
      <c r="J50" s="10">
        <v>5</v>
      </c>
      <c r="K50" s="10">
        <v>6</v>
      </c>
      <c r="L50" s="10">
        <v>1</v>
      </c>
      <c r="M50" s="10">
        <v>99</v>
      </c>
      <c r="N50" s="10">
        <v>6</v>
      </c>
      <c r="O50" s="10">
        <v>1</v>
      </c>
      <c r="P50" s="10">
        <v>54</v>
      </c>
      <c r="Q50" s="10">
        <v>4</v>
      </c>
      <c r="R50" s="24">
        <v>23</v>
      </c>
      <c r="S50" s="24">
        <v>7</v>
      </c>
      <c r="T50" s="24">
        <v>4</v>
      </c>
    </row>
    <row r="51" spans="2:20" s="7" customFormat="1" ht="12" customHeight="1">
      <c r="B51" s="5"/>
      <c r="C51" s="4" t="s">
        <v>39</v>
      </c>
      <c r="D51" s="10">
        <v>313</v>
      </c>
      <c r="E51" s="10">
        <v>27</v>
      </c>
      <c r="F51" s="10">
        <v>17</v>
      </c>
      <c r="G51" s="10">
        <v>286</v>
      </c>
      <c r="H51" s="10">
        <v>93</v>
      </c>
      <c r="I51" s="10">
        <v>70</v>
      </c>
      <c r="J51" s="10">
        <v>12</v>
      </c>
      <c r="K51" s="10">
        <v>9</v>
      </c>
      <c r="L51" s="10">
        <v>2</v>
      </c>
      <c r="M51" s="10">
        <v>193</v>
      </c>
      <c r="N51" s="10">
        <v>29</v>
      </c>
      <c r="O51" s="10">
        <v>7</v>
      </c>
      <c r="P51" s="10">
        <v>37</v>
      </c>
      <c r="Q51" s="10">
        <v>1</v>
      </c>
      <c r="R51" s="24">
        <v>97</v>
      </c>
      <c r="S51" s="24">
        <v>14</v>
      </c>
      <c r="T51" s="24">
        <v>8</v>
      </c>
    </row>
    <row r="52" spans="2:20" s="7" customFormat="1" ht="12" customHeight="1">
      <c r="B52" s="36" t="s">
        <v>40</v>
      </c>
      <c r="C52" s="37"/>
      <c r="D52" s="11">
        <f>SUM(D53:D56)</f>
        <v>4218</v>
      </c>
      <c r="E52" s="11">
        <f aca="true" t="shared" si="7" ref="E52:T52">SUM(E53:E56)</f>
        <v>756</v>
      </c>
      <c r="F52" s="11">
        <f t="shared" si="7"/>
        <v>642</v>
      </c>
      <c r="G52" s="11">
        <f t="shared" si="7"/>
        <v>3462</v>
      </c>
      <c r="H52" s="11">
        <f t="shared" si="7"/>
        <v>1468</v>
      </c>
      <c r="I52" s="11">
        <f t="shared" si="7"/>
        <v>1292</v>
      </c>
      <c r="J52" s="11">
        <f t="shared" si="7"/>
        <v>49</v>
      </c>
      <c r="K52" s="11">
        <f t="shared" si="7"/>
        <v>74</v>
      </c>
      <c r="L52" s="11">
        <f t="shared" si="7"/>
        <v>53</v>
      </c>
      <c r="M52" s="11">
        <f t="shared" si="7"/>
        <v>1994</v>
      </c>
      <c r="N52" s="11">
        <f t="shared" si="7"/>
        <v>304</v>
      </c>
      <c r="O52" s="11">
        <f t="shared" si="7"/>
        <v>46</v>
      </c>
      <c r="P52" s="11">
        <f t="shared" si="7"/>
        <v>863</v>
      </c>
      <c r="Q52" s="11">
        <f t="shared" si="7"/>
        <v>7</v>
      </c>
      <c r="R52" s="11">
        <f t="shared" si="7"/>
        <v>391</v>
      </c>
      <c r="S52" s="11">
        <f t="shared" si="7"/>
        <v>279</v>
      </c>
      <c r="T52" s="11">
        <f t="shared" si="7"/>
        <v>104</v>
      </c>
    </row>
    <row r="53" spans="2:20" s="7" customFormat="1" ht="12" customHeight="1">
      <c r="B53" s="5"/>
      <c r="C53" s="4" t="s">
        <v>41</v>
      </c>
      <c r="D53" s="10">
        <v>764</v>
      </c>
      <c r="E53" s="10">
        <v>109</v>
      </c>
      <c r="F53" s="10">
        <v>94</v>
      </c>
      <c r="G53" s="10">
        <v>655</v>
      </c>
      <c r="H53" s="10">
        <v>340</v>
      </c>
      <c r="I53" s="10">
        <v>314</v>
      </c>
      <c r="J53" s="10">
        <v>2</v>
      </c>
      <c r="K53" s="10">
        <v>12</v>
      </c>
      <c r="L53" s="10">
        <v>12</v>
      </c>
      <c r="M53" s="10">
        <v>315</v>
      </c>
      <c r="N53" s="10">
        <v>53</v>
      </c>
      <c r="O53" s="10">
        <v>6</v>
      </c>
      <c r="P53" s="10">
        <v>142</v>
      </c>
      <c r="Q53" s="10" t="s">
        <v>164</v>
      </c>
      <c r="R53" s="24">
        <v>36</v>
      </c>
      <c r="S53" s="24">
        <v>57</v>
      </c>
      <c r="T53" s="24">
        <v>21</v>
      </c>
    </row>
    <row r="54" spans="2:20" s="7" customFormat="1" ht="12" customHeight="1">
      <c r="B54" s="5"/>
      <c r="C54" s="4" t="s">
        <v>42</v>
      </c>
      <c r="D54" s="10">
        <v>1332</v>
      </c>
      <c r="E54" s="10">
        <v>183</v>
      </c>
      <c r="F54" s="10">
        <v>152</v>
      </c>
      <c r="G54" s="10">
        <v>1149</v>
      </c>
      <c r="H54" s="10">
        <v>437</v>
      </c>
      <c r="I54" s="10">
        <v>360</v>
      </c>
      <c r="J54" s="10">
        <v>21</v>
      </c>
      <c r="K54" s="10">
        <v>40</v>
      </c>
      <c r="L54" s="10">
        <v>16</v>
      </c>
      <c r="M54" s="10">
        <v>712</v>
      </c>
      <c r="N54" s="10">
        <v>116</v>
      </c>
      <c r="O54" s="10">
        <v>18</v>
      </c>
      <c r="P54" s="10">
        <v>315</v>
      </c>
      <c r="Q54" s="10" t="s">
        <v>164</v>
      </c>
      <c r="R54" s="24">
        <v>163</v>
      </c>
      <c r="S54" s="24">
        <v>57</v>
      </c>
      <c r="T54" s="24">
        <v>43</v>
      </c>
    </row>
    <row r="55" spans="2:20" s="7" customFormat="1" ht="12" customHeight="1">
      <c r="B55" s="5"/>
      <c r="C55" s="4" t="s">
        <v>43</v>
      </c>
      <c r="D55" s="10">
        <v>657</v>
      </c>
      <c r="E55" s="10">
        <v>80</v>
      </c>
      <c r="F55" s="10">
        <v>43</v>
      </c>
      <c r="G55" s="10">
        <v>577</v>
      </c>
      <c r="H55" s="10">
        <v>180</v>
      </c>
      <c r="I55" s="10">
        <v>145</v>
      </c>
      <c r="J55" s="10">
        <v>14</v>
      </c>
      <c r="K55" s="10">
        <v>12</v>
      </c>
      <c r="L55" s="10">
        <v>9</v>
      </c>
      <c r="M55" s="10">
        <v>397</v>
      </c>
      <c r="N55" s="10">
        <v>30</v>
      </c>
      <c r="O55" s="10">
        <v>9</v>
      </c>
      <c r="P55" s="10">
        <v>173</v>
      </c>
      <c r="Q55" s="10">
        <v>7</v>
      </c>
      <c r="R55" s="24">
        <v>127</v>
      </c>
      <c r="S55" s="24">
        <v>33</v>
      </c>
      <c r="T55" s="24">
        <v>18</v>
      </c>
    </row>
    <row r="56" spans="2:20" s="7" customFormat="1" ht="12" customHeight="1">
      <c r="B56" s="5"/>
      <c r="C56" s="4" t="s">
        <v>44</v>
      </c>
      <c r="D56" s="10">
        <v>1465</v>
      </c>
      <c r="E56" s="10">
        <v>384</v>
      </c>
      <c r="F56" s="10">
        <v>353</v>
      </c>
      <c r="G56" s="10">
        <v>1081</v>
      </c>
      <c r="H56" s="10">
        <v>511</v>
      </c>
      <c r="I56" s="10">
        <v>473</v>
      </c>
      <c r="J56" s="10">
        <v>12</v>
      </c>
      <c r="K56" s="10">
        <v>10</v>
      </c>
      <c r="L56" s="10">
        <v>16</v>
      </c>
      <c r="M56" s="10">
        <v>570</v>
      </c>
      <c r="N56" s="10">
        <v>105</v>
      </c>
      <c r="O56" s="10">
        <v>13</v>
      </c>
      <c r="P56" s="10">
        <v>233</v>
      </c>
      <c r="Q56" s="10" t="s">
        <v>164</v>
      </c>
      <c r="R56" s="24">
        <v>65</v>
      </c>
      <c r="S56" s="24">
        <v>132</v>
      </c>
      <c r="T56" s="24">
        <v>22</v>
      </c>
    </row>
    <row r="57" spans="2:20" s="7" customFormat="1" ht="12" customHeight="1">
      <c r="B57" s="36" t="s">
        <v>45</v>
      </c>
      <c r="C57" s="37"/>
      <c r="D57" s="11">
        <f>SUM(D58)</f>
        <v>2004</v>
      </c>
      <c r="E57" s="11">
        <f aca="true" t="shared" si="8" ref="E57:T57">SUM(E58)</f>
        <v>310</v>
      </c>
      <c r="F57" s="11">
        <f t="shared" si="8"/>
        <v>205</v>
      </c>
      <c r="G57" s="11">
        <f t="shared" si="8"/>
        <v>1694</v>
      </c>
      <c r="H57" s="11">
        <f t="shared" si="8"/>
        <v>462</v>
      </c>
      <c r="I57" s="11">
        <f t="shared" si="8"/>
        <v>383</v>
      </c>
      <c r="J57" s="11">
        <f t="shared" si="8"/>
        <v>25</v>
      </c>
      <c r="K57" s="11">
        <f t="shared" si="8"/>
        <v>26</v>
      </c>
      <c r="L57" s="11">
        <f t="shared" si="8"/>
        <v>28</v>
      </c>
      <c r="M57" s="11">
        <f t="shared" si="8"/>
        <v>1232</v>
      </c>
      <c r="N57" s="11">
        <f t="shared" si="8"/>
        <v>139</v>
      </c>
      <c r="O57" s="11">
        <f t="shared" si="8"/>
        <v>21</v>
      </c>
      <c r="P57" s="11">
        <f t="shared" si="8"/>
        <v>732</v>
      </c>
      <c r="Q57" s="11">
        <f t="shared" si="8"/>
        <v>1</v>
      </c>
      <c r="R57" s="11">
        <f t="shared" si="8"/>
        <v>111</v>
      </c>
      <c r="S57" s="11">
        <f t="shared" si="8"/>
        <v>87</v>
      </c>
      <c r="T57" s="11">
        <f t="shared" si="8"/>
        <v>141</v>
      </c>
    </row>
    <row r="58" spans="2:20" s="7" customFormat="1" ht="12" customHeight="1">
      <c r="B58" s="5"/>
      <c r="C58" s="4" t="s">
        <v>46</v>
      </c>
      <c r="D58" s="10">
        <v>2004</v>
      </c>
      <c r="E58" s="10">
        <v>310</v>
      </c>
      <c r="F58" s="10">
        <v>205</v>
      </c>
      <c r="G58" s="10">
        <v>1694</v>
      </c>
      <c r="H58" s="10">
        <v>462</v>
      </c>
      <c r="I58" s="10">
        <v>383</v>
      </c>
      <c r="J58" s="10">
        <v>25</v>
      </c>
      <c r="K58" s="10">
        <v>26</v>
      </c>
      <c r="L58" s="10">
        <v>28</v>
      </c>
      <c r="M58" s="10">
        <v>1232</v>
      </c>
      <c r="N58" s="10">
        <v>139</v>
      </c>
      <c r="O58" s="10">
        <v>21</v>
      </c>
      <c r="P58" s="10">
        <v>732</v>
      </c>
      <c r="Q58" s="10">
        <v>1</v>
      </c>
      <c r="R58" s="24">
        <v>111</v>
      </c>
      <c r="S58" s="24">
        <v>87</v>
      </c>
      <c r="T58" s="24">
        <v>141</v>
      </c>
    </row>
    <row r="59" spans="2:20" s="7" customFormat="1" ht="12" customHeight="1">
      <c r="B59" s="36" t="s">
        <v>47</v>
      </c>
      <c r="C59" s="37"/>
      <c r="D59" s="11">
        <f>SUM(D60:D67)</f>
        <v>7645</v>
      </c>
      <c r="E59" s="11">
        <f aca="true" t="shared" si="9" ref="E59:T59">SUM(E60:E67)</f>
        <v>1556</v>
      </c>
      <c r="F59" s="11">
        <f t="shared" si="9"/>
        <v>1254</v>
      </c>
      <c r="G59" s="11">
        <f t="shared" si="9"/>
        <v>6089</v>
      </c>
      <c r="H59" s="11">
        <f t="shared" si="9"/>
        <v>1988</v>
      </c>
      <c r="I59" s="11">
        <f t="shared" si="9"/>
        <v>1687</v>
      </c>
      <c r="J59" s="11">
        <f t="shared" si="9"/>
        <v>93</v>
      </c>
      <c r="K59" s="11">
        <f t="shared" si="9"/>
        <v>124</v>
      </c>
      <c r="L59" s="11">
        <f t="shared" si="9"/>
        <v>84</v>
      </c>
      <c r="M59" s="11">
        <f t="shared" si="9"/>
        <v>4101</v>
      </c>
      <c r="N59" s="11">
        <f t="shared" si="9"/>
        <v>433</v>
      </c>
      <c r="O59" s="11">
        <f t="shared" si="9"/>
        <v>50</v>
      </c>
      <c r="P59" s="11">
        <f t="shared" si="9"/>
        <v>2278</v>
      </c>
      <c r="Q59" s="11">
        <f t="shared" si="9"/>
        <v>24</v>
      </c>
      <c r="R59" s="11">
        <f t="shared" si="9"/>
        <v>664</v>
      </c>
      <c r="S59" s="11">
        <f t="shared" si="9"/>
        <v>449</v>
      </c>
      <c r="T59" s="11">
        <f t="shared" si="9"/>
        <v>203</v>
      </c>
    </row>
    <row r="60" spans="2:20" s="7" customFormat="1" ht="12" customHeight="1">
      <c r="B60" s="5"/>
      <c r="C60" s="4" t="s">
        <v>48</v>
      </c>
      <c r="D60" s="10">
        <v>1900</v>
      </c>
      <c r="E60" s="10">
        <v>224</v>
      </c>
      <c r="F60" s="10">
        <v>159</v>
      </c>
      <c r="G60" s="10">
        <v>1676</v>
      </c>
      <c r="H60" s="10">
        <v>487</v>
      </c>
      <c r="I60" s="10">
        <v>404</v>
      </c>
      <c r="J60" s="10">
        <v>28</v>
      </c>
      <c r="K60" s="10">
        <v>43</v>
      </c>
      <c r="L60" s="10">
        <v>12</v>
      </c>
      <c r="M60" s="10">
        <v>1189</v>
      </c>
      <c r="N60" s="10">
        <v>142</v>
      </c>
      <c r="O60" s="10">
        <v>19</v>
      </c>
      <c r="P60" s="10">
        <v>640</v>
      </c>
      <c r="Q60" s="10">
        <v>9</v>
      </c>
      <c r="R60" s="24">
        <v>216</v>
      </c>
      <c r="S60" s="24">
        <v>115</v>
      </c>
      <c r="T60" s="24">
        <v>48</v>
      </c>
    </row>
    <row r="61" spans="2:20" s="7" customFormat="1" ht="12" customHeight="1">
      <c r="B61" s="5"/>
      <c r="C61" s="4" t="s">
        <v>22</v>
      </c>
      <c r="D61" s="10">
        <v>435</v>
      </c>
      <c r="E61" s="10">
        <v>26</v>
      </c>
      <c r="F61" s="10">
        <v>16</v>
      </c>
      <c r="G61" s="10">
        <v>409</v>
      </c>
      <c r="H61" s="10">
        <v>93</v>
      </c>
      <c r="I61" s="10">
        <v>75</v>
      </c>
      <c r="J61" s="10">
        <v>5</v>
      </c>
      <c r="K61" s="10">
        <v>4</v>
      </c>
      <c r="L61" s="10">
        <v>9</v>
      </c>
      <c r="M61" s="10">
        <v>316</v>
      </c>
      <c r="N61" s="10">
        <v>36</v>
      </c>
      <c r="O61" s="10">
        <v>5</v>
      </c>
      <c r="P61" s="10">
        <v>157</v>
      </c>
      <c r="Q61" s="10">
        <v>2</v>
      </c>
      <c r="R61" s="24">
        <v>77</v>
      </c>
      <c r="S61" s="24">
        <v>29</v>
      </c>
      <c r="T61" s="24">
        <v>10</v>
      </c>
    </row>
    <row r="62" spans="2:20" s="7" customFormat="1" ht="12" customHeight="1">
      <c r="B62" s="5"/>
      <c r="C62" s="4" t="s">
        <v>49</v>
      </c>
      <c r="D62" s="10">
        <v>2260</v>
      </c>
      <c r="E62" s="10">
        <v>426</v>
      </c>
      <c r="F62" s="10">
        <v>302</v>
      </c>
      <c r="G62" s="10">
        <v>1834</v>
      </c>
      <c r="H62" s="10">
        <v>755</v>
      </c>
      <c r="I62" s="10">
        <v>665</v>
      </c>
      <c r="J62" s="10">
        <v>36</v>
      </c>
      <c r="K62" s="10">
        <v>27</v>
      </c>
      <c r="L62" s="10">
        <v>27</v>
      </c>
      <c r="M62" s="10">
        <v>1079</v>
      </c>
      <c r="N62" s="10">
        <v>113</v>
      </c>
      <c r="O62" s="10">
        <v>9</v>
      </c>
      <c r="P62" s="10">
        <v>629</v>
      </c>
      <c r="Q62" s="10">
        <v>4</v>
      </c>
      <c r="R62" s="24">
        <v>134</v>
      </c>
      <c r="S62" s="24">
        <v>124</v>
      </c>
      <c r="T62" s="24">
        <v>66</v>
      </c>
    </row>
    <row r="63" spans="2:20" s="7" customFormat="1" ht="12" customHeight="1">
      <c r="B63" s="5"/>
      <c r="C63" s="4" t="s">
        <v>50</v>
      </c>
      <c r="D63" s="10">
        <v>741</v>
      </c>
      <c r="E63" s="10">
        <v>194</v>
      </c>
      <c r="F63" s="10">
        <v>159</v>
      </c>
      <c r="G63" s="10">
        <v>547</v>
      </c>
      <c r="H63" s="10">
        <v>114</v>
      </c>
      <c r="I63" s="10">
        <v>92</v>
      </c>
      <c r="J63" s="10">
        <v>6</v>
      </c>
      <c r="K63" s="10">
        <v>11</v>
      </c>
      <c r="L63" s="10">
        <v>5</v>
      </c>
      <c r="M63" s="10">
        <v>433</v>
      </c>
      <c r="N63" s="10">
        <v>26</v>
      </c>
      <c r="O63" s="10">
        <v>6</v>
      </c>
      <c r="P63" s="10">
        <v>269</v>
      </c>
      <c r="Q63" s="10">
        <v>3</v>
      </c>
      <c r="R63" s="24">
        <v>44</v>
      </c>
      <c r="S63" s="24">
        <v>72</v>
      </c>
      <c r="T63" s="24">
        <v>13</v>
      </c>
    </row>
    <row r="64" spans="2:20" s="7" customFormat="1" ht="12" customHeight="1">
      <c r="B64" s="5"/>
      <c r="C64" s="4" t="s">
        <v>51</v>
      </c>
      <c r="D64" s="10">
        <v>1193</v>
      </c>
      <c r="E64" s="10">
        <v>507</v>
      </c>
      <c r="F64" s="10">
        <v>485</v>
      </c>
      <c r="G64" s="10">
        <v>686</v>
      </c>
      <c r="H64" s="10">
        <v>246</v>
      </c>
      <c r="I64" s="10">
        <v>209</v>
      </c>
      <c r="J64" s="10">
        <v>8</v>
      </c>
      <c r="K64" s="10">
        <v>13</v>
      </c>
      <c r="L64" s="10">
        <v>16</v>
      </c>
      <c r="M64" s="10">
        <v>440</v>
      </c>
      <c r="N64" s="10">
        <v>44</v>
      </c>
      <c r="O64" s="10">
        <v>2</v>
      </c>
      <c r="P64" s="10">
        <v>242</v>
      </c>
      <c r="Q64" s="10">
        <v>4</v>
      </c>
      <c r="R64" s="24">
        <v>63</v>
      </c>
      <c r="S64" s="24">
        <v>44</v>
      </c>
      <c r="T64" s="24">
        <v>41</v>
      </c>
    </row>
    <row r="65" spans="2:20" s="7" customFormat="1" ht="12" customHeight="1">
      <c r="B65" s="5"/>
      <c r="C65" s="4" t="s">
        <v>52</v>
      </c>
      <c r="D65" s="10">
        <v>56</v>
      </c>
      <c r="E65" s="10">
        <v>13</v>
      </c>
      <c r="F65" s="10">
        <v>8</v>
      </c>
      <c r="G65" s="10">
        <v>43</v>
      </c>
      <c r="H65" s="10">
        <v>4</v>
      </c>
      <c r="I65" s="10">
        <v>4</v>
      </c>
      <c r="J65" s="10" t="s">
        <v>164</v>
      </c>
      <c r="K65" s="10" t="s">
        <v>164</v>
      </c>
      <c r="L65" s="10" t="s">
        <v>164</v>
      </c>
      <c r="M65" s="10">
        <v>39</v>
      </c>
      <c r="N65" s="10">
        <v>5</v>
      </c>
      <c r="O65" s="10" t="s">
        <v>164</v>
      </c>
      <c r="P65" s="10">
        <v>27</v>
      </c>
      <c r="Q65" s="10" t="s">
        <v>164</v>
      </c>
      <c r="R65" s="24">
        <v>1</v>
      </c>
      <c r="S65" s="24">
        <v>4</v>
      </c>
      <c r="T65" s="24">
        <v>2</v>
      </c>
    </row>
    <row r="66" spans="2:20" s="7" customFormat="1" ht="12" customHeight="1">
      <c r="B66" s="5"/>
      <c r="C66" s="4" t="s">
        <v>53</v>
      </c>
      <c r="D66" s="10">
        <v>357</v>
      </c>
      <c r="E66" s="10">
        <v>36</v>
      </c>
      <c r="F66" s="10">
        <v>17</v>
      </c>
      <c r="G66" s="10">
        <v>321</v>
      </c>
      <c r="H66" s="10">
        <v>62</v>
      </c>
      <c r="I66" s="10">
        <v>44</v>
      </c>
      <c r="J66" s="10">
        <v>3</v>
      </c>
      <c r="K66" s="10">
        <v>9</v>
      </c>
      <c r="L66" s="10">
        <v>6</v>
      </c>
      <c r="M66" s="10">
        <v>259</v>
      </c>
      <c r="N66" s="10">
        <v>18</v>
      </c>
      <c r="O66" s="10">
        <v>5</v>
      </c>
      <c r="P66" s="10">
        <v>139</v>
      </c>
      <c r="Q66" s="10">
        <v>2</v>
      </c>
      <c r="R66" s="24">
        <v>70</v>
      </c>
      <c r="S66" s="24">
        <v>17</v>
      </c>
      <c r="T66" s="24">
        <v>8</v>
      </c>
    </row>
    <row r="67" spans="2:20" s="7" customFormat="1" ht="12" customHeight="1">
      <c r="B67" s="5"/>
      <c r="C67" s="4" t="s">
        <v>54</v>
      </c>
      <c r="D67" s="10">
        <v>703</v>
      </c>
      <c r="E67" s="10">
        <v>130</v>
      </c>
      <c r="F67" s="10">
        <v>108</v>
      </c>
      <c r="G67" s="10">
        <v>573</v>
      </c>
      <c r="H67" s="10">
        <v>227</v>
      </c>
      <c r="I67" s="10">
        <v>194</v>
      </c>
      <c r="J67" s="10">
        <v>7</v>
      </c>
      <c r="K67" s="10">
        <v>17</v>
      </c>
      <c r="L67" s="10">
        <v>9</v>
      </c>
      <c r="M67" s="10">
        <v>346</v>
      </c>
      <c r="N67" s="10">
        <v>49</v>
      </c>
      <c r="O67" s="10">
        <v>4</v>
      </c>
      <c r="P67" s="10">
        <v>175</v>
      </c>
      <c r="Q67" s="10" t="s">
        <v>164</v>
      </c>
      <c r="R67" s="24">
        <v>59</v>
      </c>
      <c r="S67" s="24">
        <v>44</v>
      </c>
      <c r="T67" s="24">
        <v>15</v>
      </c>
    </row>
    <row r="68" spans="2:20" s="7" customFormat="1" ht="12" customHeight="1">
      <c r="B68" s="36" t="s">
        <v>55</v>
      </c>
      <c r="C68" s="37"/>
      <c r="D68" s="11">
        <f>SUM(D69:D76)</f>
        <v>6268</v>
      </c>
      <c r="E68" s="11">
        <f aca="true" t="shared" si="10" ref="E68:T68">SUM(E69:E76)</f>
        <v>1587</v>
      </c>
      <c r="F68" s="11">
        <f t="shared" si="10"/>
        <v>1417</v>
      </c>
      <c r="G68" s="11">
        <f t="shared" si="10"/>
        <v>4681</v>
      </c>
      <c r="H68" s="11">
        <f t="shared" si="10"/>
        <v>1915</v>
      </c>
      <c r="I68" s="11">
        <f t="shared" si="10"/>
        <v>1550</v>
      </c>
      <c r="J68" s="11">
        <f t="shared" si="10"/>
        <v>133</v>
      </c>
      <c r="K68" s="11">
        <f t="shared" si="10"/>
        <v>138</v>
      </c>
      <c r="L68" s="11">
        <f t="shared" si="10"/>
        <v>94</v>
      </c>
      <c r="M68" s="11">
        <f t="shared" si="10"/>
        <v>2766</v>
      </c>
      <c r="N68" s="11">
        <f t="shared" si="10"/>
        <v>300</v>
      </c>
      <c r="O68" s="11">
        <f t="shared" si="10"/>
        <v>46</v>
      </c>
      <c r="P68" s="11">
        <f t="shared" si="10"/>
        <v>1256</v>
      </c>
      <c r="Q68" s="11">
        <f t="shared" si="10"/>
        <v>21</v>
      </c>
      <c r="R68" s="11">
        <f t="shared" si="10"/>
        <v>624</v>
      </c>
      <c r="S68" s="11">
        <f t="shared" si="10"/>
        <v>348</v>
      </c>
      <c r="T68" s="11">
        <f t="shared" si="10"/>
        <v>171</v>
      </c>
    </row>
    <row r="69" spans="2:20" s="7" customFormat="1" ht="12" customHeight="1">
      <c r="B69" s="5"/>
      <c r="C69" s="4" t="s">
        <v>56</v>
      </c>
      <c r="D69" s="10">
        <v>418</v>
      </c>
      <c r="E69" s="10">
        <v>151</v>
      </c>
      <c r="F69" s="10">
        <v>141</v>
      </c>
      <c r="G69" s="10">
        <v>267</v>
      </c>
      <c r="H69" s="10">
        <v>94</v>
      </c>
      <c r="I69" s="10">
        <v>74</v>
      </c>
      <c r="J69" s="10">
        <v>3</v>
      </c>
      <c r="K69" s="10">
        <v>10</v>
      </c>
      <c r="L69" s="10">
        <v>7</v>
      </c>
      <c r="M69" s="10">
        <v>173</v>
      </c>
      <c r="N69" s="10">
        <v>14</v>
      </c>
      <c r="O69" s="10">
        <v>4</v>
      </c>
      <c r="P69" s="10">
        <v>105</v>
      </c>
      <c r="Q69" s="10">
        <v>2</v>
      </c>
      <c r="R69" s="24">
        <v>12</v>
      </c>
      <c r="S69" s="24">
        <v>22</v>
      </c>
      <c r="T69" s="24">
        <v>14</v>
      </c>
    </row>
    <row r="70" spans="2:20" s="7" customFormat="1" ht="12" customHeight="1">
      <c r="B70" s="5"/>
      <c r="C70" s="4" t="s">
        <v>57</v>
      </c>
      <c r="D70" s="10">
        <v>778</v>
      </c>
      <c r="E70" s="10">
        <v>248</v>
      </c>
      <c r="F70" s="10">
        <v>212</v>
      </c>
      <c r="G70" s="10">
        <v>530</v>
      </c>
      <c r="H70" s="10">
        <v>175</v>
      </c>
      <c r="I70" s="10">
        <v>126</v>
      </c>
      <c r="J70" s="10">
        <v>14</v>
      </c>
      <c r="K70" s="10">
        <v>22</v>
      </c>
      <c r="L70" s="10">
        <v>13</v>
      </c>
      <c r="M70" s="10">
        <v>355</v>
      </c>
      <c r="N70" s="10">
        <v>13</v>
      </c>
      <c r="O70" s="10">
        <v>7</v>
      </c>
      <c r="P70" s="10">
        <v>145</v>
      </c>
      <c r="Q70" s="10">
        <v>7</v>
      </c>
      <c r="R70" s="24">
        <v>141</v>
      </c>
      <c r="S70" s="24">
        <v>26</v>
      </c>
      <c r="T70" s="24">
        <v>16</v>
      </c>
    </row>
    <row r="71" spans="2:20" s="7" customFormat="1" ht="12" customHeight="1">
      <c r="B71" s="5"/>
      <c r="C71" s="4" t="s">
        <v>58</v>
      </c>
      <c r="D71" s="10">
        <v>718</v>
      </c>
      <c r="E71" s="10">
        <v>138</v>
      </c>
      <c r="F71" s="10">
        <v>121</v>
      </c>
      <c r="G71" s="10">
        <v>580</v>
      </c>
      <c r="H71" s="10">
        <v>170</v>
      </c>
      <c r="I71" s="10">
        <v>115</v>
      </c>
      <c r="J71" s="10">
        <v>22</v>
      </c>
      <c r="K71" s="10">
        <v>26</v>
      </c>
      <c r="L71" s="10">
        <v>7</v>
      </c>
      <c r="M71" s="10">
        <v>410</v>
      </c>
      <c r="N71" s="10">
        <v>11</v>
      </c>
      <c r="O71" s="10">
        <v>4</v>
      </c>
      <c r="P71" s="10">
        <v>167</v>
      </c>
      <c r="Q71" s="10">
        <v>7</v>
      </c>
      <c r="R71" s="24">
        <v>130</v>
      </c>
      <c r="S71" s="24">
        <v>71</v>
      </c>
      <c r="T71" s="24">
        <v>20</v>
      </c>
    </row>
    <row r="72" spans="2:20" s="7" customFormat="1" ht="12" customHeight="1">
      <c r="B72" s="5"/>
      <c r="C72" s="4" t="s">
        <v>59</v>
      </c>
      <c r="D72" s="10">
        <v>633</v>
      </c>
      <c r="E72" s="10">
        <v>113</v>
      </c>
      <c r="F72" s="10">
        <v>108</v>
      </c>
      <c r="G72" s="10">
        <v>520</v>
      </c>
      <c r="H72" s="10">
        <v>244</v>
      </c>
      <c r="I72" s="10">
        <v>209</v>
      </c>
      <c r="J72" s="10">
        <v>20</v>
      </c>
      <c r="K72" s="10">
        <v>12</v>
      </c>
      <c r="L72" s="10">
        <v>3</v>
      </c>
      <c r="M72" s="10">
        <v>276</v>
      </c>
      <c r="N72" s="10">
        <v>16</v>
      </c>
      <c r="O72" s="10" t="s">
        <v>164</v>
      </c>
      <c r="P72" s="10">
        <v>144</v>
      </c>
      <c r="Q72" s="10" t="s">
        <v>164</v>
      </c>
      <c r="R72" s="24">
        <v>59</v>
      </c>
      <c r="S72" s="24">
        <v>48</v>
      </c>
      <c r="T72" s="24">
        <v>9</v>
      </c>
    </row>
    <row r="73" spans="2:20" s="7" customFormat="1" ht="12" customHeight="1">
      <c r="B73" s="5"/>
      <c r="C73" s="4" t="s">
        <v>60</v>
      </c>
      <c r="D73" s="10">
        <v>1190</v>
      </c>
      <c r="E73" s="10">
        <v>216</v>
      </c>
      <c r="F73" s="10">
        <v>176</v>
      </c>
      <c r="G73" s="10">
        <v>974</v>
      </c>
      <c r="H73" s="10">
        <v>493</v>
      </c>
      <c r="I73" s="10">
        <v>409</v>
      </c>
      <c r="J73" s="10">
        <v>28</v>
      </c>
      <c r="K73" s="10">
        <v>26</v>
      </c>
      <c r="L73" s="10">
        <v>30</v>
      </c>
      <c r="M73" s="10">
        <v>481</v>
      </c>
      <c r="N73" s="10">
        <v>77</v>
      </c>
      <c r="O73" s="10">
        <v>5</v>
      </c>
      <c r="P73" s="10">
        <v>234</v>
      </c>
      <c r="Q73" s="10">
        <v>1</v>
      </c>
      <c r="R73" s="24">
        <v>80</v>
      </c>
      <c r="S73" s="24">
        <v>39</v>
      </c>
      <c r="T73" s="24">
        <v>45</v>
      </c>
    </row>
    <row r="74" spans="2:20" s="7" customFormat="1" ht="12" customHeight="1">
      <c r="B74" s="5"/>
      <c r="C74" s="4" t="s">
        <v>61</v>
      </c>
      <c r="D74" s="10">
        <v>322</v>
      </c>
      <c r="E74" s="10">
        <v>10</v>
      </c>
      <c r="F74" s="10">
        <v>7</v>
      </c>
      <c r="G74" s="10">
        <v>312</v>
      </c>
      <c r="H74" s="10">
        <v>58</v>
      </c>
      <c r="I74" s="10">
        <v>40</v>
      </c>
      <c r="J74" s="10">
        <v>8</v>
      </c>
      <c r="K74" s="10">
        <v>10</v>
      </c>
      <c r="L74" s="10" t="s">
        <v>164</v>
      </c>
      <c r="M74" s="10">
        <v>254</v>
      </c>
      <c r="N74" s="10">
        <v>14</v>
      </c>
      <c r="O74" s="10">
        <v>3</v>
      </c>
      <c r="P74" s="10">
        <v>107</v>
      </c>
      <c r="Q74" s="10" t="s">
        <v>164</v>
      </c>
      <c r="R74" s="24">
        <v>74</v>
      </c>
      <c r="S74" s="24">
        <v>44</v>
      </c>
      <c r="T74" s="24">
        <v>12</v>
      </c>
    </row>
    <row r="75" spans="2:20" s="7" customFormat="1" ht="12" customHeight="1">
      <c r="B75" s="5"/>
      <c r="C75" s="4" t="s">
        <v>62</v>
      </c>
      <c r="D75" s="10">
        <v>1061</v>
      </c>
      <c r="E75" s="10">
        <v>95</v>
      </c>
      <c r="F75" s="10">
        <v>66</v>
      </c>
      <c r="G75" s="10">
        <v>966</v>
      </c>
      <c r="H75" s="10">
        <v>319</v>
      </c>
      <c r="I75" s="10">
        <v>274</v>
      </c>
      <c r="J75" s="10">
        <v>17</v>
      </c>
      <c r="K75" s="10">
        <v>16</v>
      </c>
      <c r="L75" s="10">
        <v>12</v>
      </c>
      <c r="M75" s="10">
        <v>647</v>
      </c>
      <c r="N75" s="10">
        <v>124</v>
      </c>
      <c r="O75" s="10">
        <v>19</v>
      </c>
      <c r="P75" s="10">
        <v>283</v>
      </c>
      <c r="Q75" s="10">
        <v>4</v>
      </c>
      <c r="R75" s="24">
        <v>98</v>
      </c>
      <c r="S75" s="24">
        <v>86</v>
      </c>
      <c r="T75" s="24">
        <v>33</v>
      </c>
    </row>
    <row r="76" spans="2:20" s="7" customFormat="1" ht="12" customHeight="1">
      <c r="B76" s="5"/>
      <c r="C76" s="4" t="s">
        <v>63</v>
      </c>
      <c r="D76" s="10">
        <v>1148</v>
      </c>
      <c r="E76" s="10">
        <v>616</v>
      </c>
      <c r="F76" s="10">
        <v>586</v>
      </c>
      <c r="G76" s="10">
        <v>532</v>
      </c>
      <c r="H76" s="10">
        <v>362</v>
      </c>
      <c r="I76" s="10">
        <v>303</v>
      </c>
      <c r="J76" s="10">
        <v>21</v>
      </c>
      <c r="K76" s="10">
        <v>16</v>
      </c>
      <c r="L76" s="10">
        <v>22</v>
      </c>
      <c r="M76" s="10">
        <v>170</v>
      </c>
      <c r="N76" s="10">
        <v>31</v>
      </c>
      <c r="O76" s="10">
        <v>4</v>
      </c>
      <c r="P76" s="10">
        <v>71</v>
      </c>
      <c r="Q76" s="10" t="s">
        <v>164</v>
      </c>
      <c r="R76" s="24">
        <v>30</v>
      </c>
      <c r="S76" s="24">
        <v>12</v>
      </c>
      <c r="T76" s="24">
        <v>22</v>
      </c>
    </row>
    <row r="77" spans="2:20" s="7" customFormat="1" ht="12" customHeight="1">
      <c r="B77" s="36" t="s">
        <v>64</v>
      </c>
      <c r="C77" s="37"/>
      <c r="D77" s="11">
        <f>SUM(D78:D81)</f>
        <v>5643</v>
      </c>
      <c r="E77" s="11">
        <f aca="true" t="shared" si="11" ref="E77:T77">SUM(E78:E81)</f>
        <v>1197</v>
      </c>
      <c r="F77" s="11">
        <f t="shared" si="11"/>
        <v>1071</v>
      </c>
      <c r="G77" s="11">
        <f t="shared" si="11"/>
        <v>4446</v>
      </c>
      <c r="H77" s="11">
        <f t="shared" si="11"/>
        <v>1673</v>
      </c>
      <c r="I77" s="11">
        <f t="shared" si="11"/>
        <v>1446</v>
      </c>
      <c r="J77" s="11">
        <f t="shared" si="11"/>
        <v>38</v>
      </c>
      <c r="K77" s="11">
        <f t="shared" si="11"/>
        <v>110</v>
      </c>
      <c r="L77" s="11">
        <f t="shared" si="11"/>
        <v>79</v>
      </c>
      <c r="M77" s="11">
        <f t="shared" si="11"/>
        <v>2773</v>
      </c>
      <c r="N77" s="11">
        <f t="shared" si="11"/>
        <v>479</v>
      </c>
      <c r="O77" s="11">
        <f t="shared" si="11"/>
        <v>44</v>
      </c>
      <c r="P77" s="11">
        <f t="shared" si="11"/>
        <v>1453</v>
      </c>
      <c r="Q77" s="11">
        <f t="shared" si="11"/>
        <v>4</v>
      </c>
      <c r="R77" s="11">
        <f t="shared" si="11"/>
        <v>187</v>
      </c>
      <c r="S77" s="11">
        <f t="shared" si="11"/>
        <v>366</v>
      </c>
      <c r="T77" s="11">
        <f t="shared" si="11"/>
        <v>240</v>
      </c>
    </row>
    <row r="78" spans="2:20" s="7" customFormat="1" ht="12" customHeight="1">
      <c r="B78" s="5"/>
      <c r="C78" s="4" t="s">
        <v>166</v>
      </c>
      <c r="D78" s="10">
        <v>1093</v>
      </c>
      <c r="E78" s="10">
        <v>294</v>
      </c>
      <c r="F78" s="10">
        <v>275</v>
      </c>
      <c r="G78" s="10">
        <v>799</v>
      </c>
      <c r="H78" s="10">
        <v>449</v>
      </c>
      <c r="I78" s="10">
        <v>386</v>
      </c>
      <c r="J78" s="10">
        <v>17</v>
      </c>
      <c r="K78" s="10">
        <v>28</v>
      </c>
      <c r="L78" s="10">
        <v>18</v>
      </c>
      <c r="M78" s="10">
        <v>350</v>
      </c>
      <c r="N78" s="10">
        <v>59</v>
      </c>
      <c r="O78" s="10">
        <v>10</v>
      </c>
      <c r="P78" s="10">
        <v>153</v>
      </c>
      <c r="Q78" s="10">
        <v>1</v>
      </c>
      <c r="R78" s="24">
        <v>37</v>
      </c>
      <c r="S78" s="24">
        <v>60</v>
      </c>
      <c r="T78" s="24">
        <v>30</v>
      </c>
    </row>
    <row r="79" spans="2:20" s="7" customFormat="1" ht="12" customHeight="1">
      <c r="B79" s="5"/>
      <c r="C79" s="4" t="s">
        <v>22</v>
      </c>
      <c r="D79" s="10">
        <v>1127</v>
      </c>
      <c r="E79" s="10">
        <v>278</v>
      </c>
      <c r="F79" s="10">
        <v>264</v>
      </c>
      <c r="G79" s="10">
        <v>849</v>
      </c>
      <c r="H79" s="10">
        <v>400</v>
      </c>
      <c r="I79" s="10">
        <v>334</v>
      </c>
      <c r="J79" s="10">
        <v>11</v>
      </c>
      <c r="K79" s="10">
        <v>32</v>
      </c>
      <c r="L79" s="10">
        <v>23</v>
      </c>
      <c r="M79" s="10">
        <v>449</v>
      </c>
      <c r="N79" s="10">
        <v>74</v>
      </c>
      <c r="O79" s="10">
        <v>8</v>
      </c>
      <c r="P79" s="10">
        <v>232</v>
      </c>
      <c r="Q79" s="10">
        <v>2</v>
      </c>
      <c r="R79" s="24">
        <v>29</v>
      </c>
      <c r="S79" s="24">
        <v>66</v>
      </c>
      <c r="T79" s="24">
        <v>38</v>
      </c>
    </row>
    <row r="80" spans="2:20" s="7" customFormat="1" ht="12" customHeight="1">
      <c r="B80" s="5"/>
      <c r="C80" s="4" t="s">
        <v>65</v>
      </c>
      <c r="D80" s="10">
        <v>1957</v>
      </c>
      <c r="E80" s="10">
        <v>480</v>
      </c>
      <c r="F80" s="10">
        <v>425</v>
      </c>
      <c r="G80" s="10">
        <v>1477</v>
      </c>
      <c r="H80" s="10">
        <v>475</v>
      </c>
      <c r="I80" s="10">
        <v>440</v>
      </c>
      <c r="J80" s="10">
        <v>1</v>
      </c>
      <c r="K80" s="10">
        <v>22</v>
      </c>
      <c r="L80" s="10">
        <v>12</v>
      </c>
      <c r="M80" s="10">
        <v>1002</v>
      </c>
      <c r="N80" s="10">
        <v>176</v>
      </c>
      <c r="O80" s="10">
        <v>9</v>
      </c>
      <c r="P80" s="10">
        <v>513</v>
      </c>
      <c r="Q80" s="10">
        <v>1</v>
      </c>
      <c r="R80" s="24">
        <v>47</v>
      </c>
      <c r="S80" s="24">
        <v>141</v>
      </c>
      <c r="T80" s="24">
        <v>115</v>
      </c>
    </row>
    <row r="81" spans="2:20" s="7" customFormat="1" ht="12" customHeight="1">
      <c r="B81" s="5"/>
      <c r="C81" s="4" t="s">
        <v>66</v>
      </c>
      <c r="D81" s="10">
        <v>1466</v>
      </c>
      <c r="E81" s="10">
        <v>145</v>
      </c>
      <c r="F81" s="10">
        <v>107</v>
      </c>
      <c r="G81" s="10">
        <v>1321</v>
      </c>
      <c r="H81" s="10">
        <v>349</v>
      </c>
      <c r="I81" s="10">
        <v>286</v>
      </c>
      <c r="J81" s="10">
        <v>9</v>
      </c>
      <c r="K81" s="10">
        <v>28</v>
      </c>
      <c r="L81" s="10">
        <v>26</v>
      </c>
      <c r="M81" s="10">
        <v>972</v>
      </c>
      <c r="N81" s="10">
        <v>170</v>
      </c>
      <c r="O81" s="10">
        <v>17</v>
      </c>
      <c r="P81" s="10">
        <v>555</v>
      </c>
      <c r="Q81" s="10" t="s">
        <v>164</v>
      </c>
      <c r="R81" s="24">
        <v>74</v>
      </c>
      <c r="S81" s="24">
        <v>99</v>
      </c>
      <c r="T81" s="24">
        <v>57</v>
      </c>
    </row>
    <row r="82" spans="2:20" s="7" customFormat="1" ht="12" customHeight="1">
      <c r="B82" s="36" t="s">
        <v>67</v>
      </c>
      <c r="C82" s="37"/>
      <c r="D82" s="11">
        <f>SUM(D83:D86)</f>
        <v>5197</v>
      </c>
      <c r="E82" s="11">
        <f aca="true" t="shared" si="12" ref="E82:T82">SUM(E83:E86)</f>
        <v>1356</v>
      </c>
      <c r="F82" s="11">
        <f t="shared" si="12"/>
        <v>1247</v>
      </c>
      <c r="G82" s="11">
        <f t="shared" si="12"/>
        <v>3841</v>
      </c>
      <c r="H82" s="11">
        <f t="shared" si="12"/>
        <v>1805</v>
      </c>
      <c r="I82" s="11">
        <f t="shared" si="12"/>
        <v>1568</v>
      </c>
      <c r="J82" s="11">
        <f t="shared" si="12"/>
        <v>40</v>
      </c>
      <c r="K82" s="11">
        <f t="shared" si="12"/>
        <v>98</v>
      </c>
      <c r="L82" s="11">
        <f t="shared" si="12"/>
        <v>99</v>
      </c>
      <c r="M82" s="11">
        <f t="shared" si="12"/>
        <v>2036</v>
      </c>
      <c r="N82" s="11">
        <f t="shared" si="12"/>
        <v>242</v>
      </c>
      <c r="O82" s="11">
        <f t="shared" si="12"/>
        <v>26</v>
      </c>
      <c r="P82" s="11">
        <f t="shared" si="12"/>
        <v>1145</v>
      </c>
      <c r="Q82" s="11">
        <f t="shared" si="12"/>
        <v>1</v>
      </c>
      <c r="R82" s="11">
        <f t="shared" si="12"/>
        <v>127</v>
      </c>
      <c r="S82" s="11">
        <f t="shared" si="12"/>
        <v>334</v>
      </c>
      <c r="T82" s="11">
        <f t="shared" si="12"/>
        <v>161</v>
      </c>
    </row>
    <row r="83" spans="2:20" s="7" customFormat="1" ht="12" customHeight="1">
      <c r="B83" s="5"/>
      <c r="C83" s="4" t="s">
        <v>68</v>
      </c>
      <c r="D83" s="10">
        <v>1195</v>
      </c>
      <c r="E83" s="10">
        <v>320</v>
      </c>
      <c r="F83" s="10">
        <v>294</v>
      </c>
      <c r="G83" s="10">
        <v>875</v>
      </c>
      <c r="H83" s="10">
        <v>395</v>
      </c>
      <c r="I83" s="10">
        <v>361</v>
      </c>
      <c r="J83" s="10">
        <v>3</v>
      </c>
      <c r="K83" s="10">
        <v>12</v>
      </c>
      <c r="L83" s="10">
        <v>19</v>
      </c>
      <c r="M83" s="10">
        <v>480</v>
      </c>
      <c r="N83" s="10">
        <v>52</v>
      </c>
      <c r="O83" s="10">
        <v>3</v>
      </c>
      <c r="P83" s="10">
        <v>311</v>
      </c>
      <c r="Q83" s="10" t="s">
        <v>164</v>
      </c>
      <c r="R83" s="24">
        <v>16</v>
      </c>
      <c r="S83" s="24">
        <v>69</v>
      </c>
      <c r="T83" s="24">
        <v>29</v>
      </c>
    </row>
    <row r="84" spans="2:20" s="7" customFormat="1" ht="12" customHeight="1">
      <c r="B84" s="5"/>
      <c r="C84" s="4" t="s">
        <v>69</v>
      </c>
      <c r="D84" s="10">
        <v>2273</v>
      </c>
      <c r="E84" s="10">
        <v>394</v>
      </c>
      <c r="F84" s="10">
        <v>338</v>
      </c>
      <c r="G84" s="10">
        <v>1879</v>
      </c>
      <c r="H84" s="10">
        <v>799</v>
      </c>
      <c r="I84" s="10">
        <v>657</v>
      </c>
      <c r="J84" s="10">
        <v>30</v>
      </c>
      <c r="K84" s="10">
        <v>61</v>
      </c>
      <c r="L84" s="10">
        <v>51</v>
      </c>
      <c r="M84" s="10">
        <v>1080</v>
      </c>
      <c r="N84" s="10">
        <v>102</v>
      </c>
      <c r="O84" s="10">
        <v>17</v>
      </c>
      <c r="P84" s="10">
        <v>648</v>
      </c>
      <c r="Q84" s="10" t="s">
        <v>164</v>
      </c>
      <c r="R84" s="24">
        <v>68</v>
      </c>
      <c r="S84" s="24">
        <v>161</v>
      </c>
      <c r="T84" s="24">
        <v>84</v>
      </c>
    </row>
    <row r="85" spans="2:20" s="7" customFormat="1" ht="12" customHeight="1">
      <c r="B85" s="5"/>
      <c r="C85" s="4" t="s">
        <v>70</v>
      </c>
      <c r="D85" s="10">
        <v>925</v>
      </c>
      <c r="E85" s="10">
        <v>353</v>
      </c>
      <c r="F85" s="10">
        <v>339</v>
      </c>
      <c r="G85" s="10">
        <v>572</v>
      </c>
      <c r="H85" s="10">
        <v>359</v>
      </c>
      <c r="I85" s="10">
        <v>317</v>
      </c>
      <c r="J85" s="10">
        <v>6</v>
      </c>
      <c r="K85" s="10">
        <v>14</v>
      </c>
      <c r="L85" s="10">
        <v>22</v>
      </c>
      <c r="M85" s="10">
        <v>213</v>
      </c>
      <c r="N85" s="10">
        <v>37</v>
      </c>
      <c r="O85" s="10" t="s">
        <v>164</v>
      </c>
      <c r="P85" s="10">
        <v>86</v>
      </c>
      <c r="Q85" s="10" t="s">
        <v>164</v>
      </c>
      <c r="R85" s="24">
        <v>13</v>
      </c>
      <c r="S85" s="24">
        <v>48</v>
      </c>
      <c r="T85" s="24">
        <v>29</v>
      </c>
    </row>
    <row r="86" spans="2:20" s="7" customFormat="1" ht="12" customHeight="1">
      <c r="B86" s="5"/>
      <c r="C86" s="4" t="s">
        <v>167</v>
      </c>
      <c r="D86" s="10">
        <v>804</v>
      </c>
      <c r="E86" s="10">
        <v>289</v>
      </c>
      <c r="F86" s="10">
        <v>276</v>
      </c>
      <c r="G86" s="10">
        <v>515</v>
      </c>
      <c r="H86" s="10">
        <v>252</v>
      </c>
      <c r="I86" s="10">
        <v>233</v>
      </c>
      <c r="J86" s="10">
        <v>1</v>
      </c>
      <c r="K86" s="10">
        <v>11</v>
      </c>
      <c r="L86" s="10">
        <v>7</v>
      </c>
      <c r="M86" s="10">
        <v>263</v>
      </c>
      <c r="N86" s="10">
        <v>51</v>
      </c>
      <c r="O86" s="10">
        <v>6</v>
      </c>
      <c r="P86" s="10">
        <v>100</v>
      </c>
      <c r="Q86" s="10">
        <v>1</v>
      </c>
      <c r="R86" s="24">
        <v>30</v>
      </c>
      <c r="S86" s="24">
        <v>56</v>
      </c>
      <c r="T86" s="24">
        <v>19</v>
      </c>
    </row>
    <row r="87" spans="2:20" s="7" customFormat="1" ht="12" customHeight="1">
      <c r="B87" s="36" t="s">
        <v>71</v>
      </c>
      <c r="C87" s="37"/>
      <c r="D87" s="11">
        <f>SUM(D88)</f>
        <v>742</v>
      </c>
      <c r="E87" s="11">
        <f aca="true" t="shared" si="13" ref="E87:T87">SUM(E88)</f>
        <v>72</v>
      </c>
      <c r="F87" s="11">
        <f t="shared" si="13"/>
        <v>57</v>
      </c>
      <c r="G87" s="11">
        <f t="shared" si="13"/>
        <v>670</v>
      </c>
      <c r="H87" s="11">
        <f t="shared" si="13"/>
        <v>120</v>
      </c>
      <c r="I87" s="11">
        <f t="shared" si="13"/>
        <v>114</v>
      </c>
      <c r="J87" s="11" t="s">
        <v>164</v>
      </c>
      <c r="K87" s="11">
        <f t="shared" si="13"/>
        <v>3</v>
      </c>
      <c r="L87" s="11">
        <f t="shared" si="13"/>
        <v>3</v>
      </c>
      <c r="M87" s="11">
        <f t="shared" si="13"/>
        <v>550</v>
      </c>
      <c r="N87" s="11">
        <f t="shared" si="13"/>
        <v>83</v>
      </c>
      <c r="O87" s="11">
        <f t="shared" si="13"/>
        <v>11</v>
      </c>
      <c r="P87" s="11">
        <f t="shared" si="13"/>
        <v>242</v>
      </c>
      <c r="Q87" s="11">
        <f t="shared" si="13"/>
        <v>1</v>
      </c>
      <c r="R87" s="11">
        <f t="shared" si="13"/>
        <v>50</v>
      </c>
      <c r="S87" s="11">
        <f t="shared" si="13"/>
        <v>130</v>
      </c>
      <c r="T87" s="11">
        <f t="shared" si="13"/>
        <v>33</v>
      </c>
    </row>
    <row r="88" spans="2:20" s="7" customFormat="1" ht="12" customHeight="1">
      <c r="B88" s="5"/>
      <c r="C88" s="4" t="s">
        <v>72</v>
      </c>
      <c r="D88" s="10">
        <v>742</v>
      </c>
      <c r="E88" s="10">
        <v>72</v>
      </c>
      <c r="F88" s="10">
        <v>57</v>
      </c>
      <c r="G88" s="10">
        <v>670</v>
      </c>
      <c r="H88" s="10">
        <v>120</v>
      </c>
      <c r="I88" s="10">
        <v>114</v>
      </c>
      <c r="J88" s="10" t="s">
        <v>164</v>
      </c>
      <c r="K88" s="10">
        <v>3</v>
      </c>
      <c r="L88" s="10">
        <v>3</v>
      </c>
      <c r="M88" s="10">
        <v>550</v>
      </c>
      <c r="N88" s="10">
        <v>83</v>
      </c>
      <c r="O88" s="10">
        <v>11</v>
      </c>
      <c r="P88" s="10">
        <v>242</v>
      </c>
      <c r="Q88" s="10">
        <v>1</v>
      </c>
      <c r="R88" s="24">
        <v>50</v>
      </c>
      <c r="S88" s="24">
        <v>130</v>
      </c>
      <c r="T88" s="24">
        <v>33</v>
      </c>
    </row>
    <row r="89" spans="2:20" s="7" customFormat="1" ht="12" customHeight="1">
      <c r="B89" s="36" t="s">
        <v>73</v>
      </c>
      <c r="C89" s="37"/>
      <c r="D89" s="11">
        <f>SUM(D90:D94)</f>
        <v>7249</v>
      </c>
      <c r="E89" s="11">
        <f aca="true" t="shared" si="14" ref="E89:T89">SUM(E90:E94)</f>
        <v>882</v>
      </c>
      <c r="F89" s="11">
        <f t="shared" si="14"/>
        <v>753</v>
      </c>
      <c r="G89" s="11">
        <f t="shared" si="14"/>
        <v>6367</v>
      </c>
      <c r="H89" s="11">
        <f t="shared" si="14"/>
        <v>1840</v>
      </c>
      <c r="I89" s="11">
        <f t="shared" si="14"/>
        <v>1298</v>
      </c>
      <c r="J89" s="11">
        <f t="shared" si="14"/>
        <v>121</v>
      </c>
      <c r="K89" s="11">
        <f t="shared" si="14"/>
        <v>289</v>
      </c>
      <c r="L89" s="11">
        <f t="shared" si="14"/>
        <v>132</v>
      </c>
      <c r="M89" s="11">
        <f t="shared" si="14"/>
        <v>4527</v>
      </c>
      <c r="N89" s="11">
        <f t="shared" si="14"/>
        <v>279</v>
      </c>
      <c r="O89" s="11">
        <f t="shared" si="14"/>
        <v>92</v>
      </c>
      <c r="P89" s="11">
        <f t="shared" si="14"/>
        <v>2455</v>
      </c>
      <c r="Q89" s="11">
        <f t="shared" si="14"/>
        <v>3</v>
      </c>
      <c r="R89" s="11">
        <f t="shared" si="14"/>
        <v>534</v>
      </c>
      <c r="S89" s="11">
        <f t="shared" si="14"/>
        <v>835</v>
      </c>
      <c r="T89" s="11">
        <f t="shared" si="14"/>
        <v>329</v>
      </c>
    </row>
    <row r="90" spans="2:20" s="7" customFormat="1" ht="12" customHeight="1">
      <c r="B90" s="5"/>
      <c r="C90" s="4" t="s">
        <v>74</v>
      </c>
      <c r="D90" s="10">
        <v>2260</v>
      </c>
      <c r="E90" s="10">
        <v>468</v>
      </c>
      <c r="F90" s="10">
        <v>427</v>
      </c>
      <c r="G90" s="10">
        <v>1792</v>
      </c>
      <c r="H90" s="10">
        <v>732</v>
      </c>
      <c r="I90" s="10">
        <v>533</v>
      </c>
      <c r="J90" s="10">
        <v>38</v>
      </c>
      <c r="K90" s="10">
        <v>115</v>
      </c>
      <c r="L90" s="10">
        <v>46</v>
      </c>
      <c r="M90" s="10">
        <v>1060</v>
      </c>
      <c r="N90" s="10">
        <v>95</v>
      </c>
      <c r="O90" s="10">
        <v>26</v>
      </c>
      <c r="P90" s="10">
        <v>444</v>
      </c>
      <c r="Q90" s="10">
        <v>1</v>
      </c>
      <c r="R90" s="24">
        <v>186</v>
      </c>
      <c r="S90" s="24">
        <v>214</v>
      </c>
      <c r="T90" s="24">
        <v>94</v>
      </c>
    </row>
    <row r="91" spans="2:20" s="7" customFormat="1" ht="12" customHeight="1">
      <c r="B91" s="5"/>
      <c r="C91" s="4" t="s">
        <v>75</v>
      </c>
      <c r="D91" s="10">
        <v>1137</v>
      </c>
      <c r="E91" s="10">
        <v>121</v>
      </c>
      <c r="F91" s="10">
        <v>97</v>
      </c>
      <c r="G91" s="10">
        <v>1016</v>
      </c>
      <c r="H91" s="10">
        <v>269</v>
      </c>
      <c r="I91" s="10">
        <v>218</v>
      </c>
      <c r="J91" s="10">
        <v>19</v>
      </c>
      <c r="K91" s="10">
        <v>16</v>
      </c>
      <c r="L91" s="10">
        <v>16</v>
      </c>
      <c r="M91" s="10">
        <v>747</v>
      </c>
      <c r="N91" s="10">
        <v>51</v>
      </c>
      <c r="O91" s="10">
        <v>18</v>
      </c>
      <c r="P91" s="10">
        <v>384</v>
      </c>
      <c r="Q91" s="10" t="s">
        <v>164</v>
      </c>
      <c r="R91" s="24">
        <v>96</v>
      </c>
      <c r="S91" s="24">
        <v>123</v>
      </c>
      <c r="T91" s="24">
        <v>75</v>
      </c>
    </row>
    <row r="92" spans="2:20" s="7" customFormat="1" ht="12" customHeight="1">
      <c r="B92" s="5"/>
      <c r="C92" s="4" t="s">
        <v>76</v>
      </c>
      <c r="D92" s="10">
        <v>1247</v>
      </c>
      <c r="E92" s="10">
        <v>51</v>
      </c>
      <c r="F92" s="10">
        <v>38</v>
      </c>
      <c r="G92" s="10">
        <v>1196</v>
      </c>
      <c r="H92" s="10">
        <v>258</v>
      </c>
      <c r="I92" s="10">
        <v>162</v>
      </c>
      <c r="J92" s="10">
        <v>14</v>
      </c>
      <c r="K92" s="10">
        <v>63</v>
      </c>
      <c r="L92" s="10">
        <v>19</v>
      </c>
      <c r="M92" s="10">
        <v>938</v>
      </c>
      <c r="N92" s="10">
        <v>49</v>
      </c>
      <c r="O92" s="10">
        <v>21</v>
      </c>
      <c r="P92" s="10">
        <v>549</v>
      </c>
      <c r="Q92" s="10" t="s">
        <v>164</v>
      </c>
      <c r="R92" s="24">
        <v>124</v>
      </c>
      <c r="S92" s="24">
        <v>166</v>
      </c>
      <c r="T92" s="24">
        <v>29</v>
      </c>
    </row>
    <row r="93" spans="2:20" s="7" customFormat="1" ht="12" customHeight="1">
      <c r="B93" s="5"/>
      <c r="C93" s="4" t="s">
        <v>77</v>
      </c>
      <c r="D93" s="10">
        <v>854</v>
      </c>
      <c r="E93" s="10">
        <v>48</v>
      </c>
      <c r="F93" s="10">
        <v>34</v>
      </c>
      <c r="G93" s="10">
        <v>806</v>
      </c>
      <c r="H93" s="10">
        <v>117</v>
      </c>
      <c r="I93" s="10">
        <v>79</v>
      </c>
      <c r="J93" s="10">
        <v>9</v>
      </c>
      <c r="K93" s="10">
        <v>16</v>
      </c>
      <c r="L93" s="10">
        <v>13</v>
      </c>
      <c r="M93" s="10">
        <v>689</v>
      </c>
      <c r="N93" s="10">
        <v>34</v>
      </c>
      <c r="O93" s="10">
        <v>13</v>
      </c>
      <c r="P93" s="10">
        <v>401</v>
      </c>
      <c r="Q93" s="10">
        <v>1</v>
      </c>
      <c r="R93" s="24">
        <v>57</v>
      </c>
      <c r="S93" s="24">
        <v>115</v>
      </c>
      <c r="T93" s="24">
        <v>68</v>
      </c>
    </row>
    <row r="94" spans="2:20" s="7" customFormat="1" ht="12" customHeight="1">
      <c r="B94" s="5"/>
      <c r="C94" s="4" t="s">
        <v>78</v>
      </c>
      <c r="D94" s="10">
        <v>1751</v>
      </c>
      <c r="E94" s="10">
        <v>194</v>
      </c>
      <c r="F94" s="10">
        <v>157</v>
      </c>
      <c r="G94" s="10">
        <v>1557</v>
      </c>
      <c r="H94" s="10">
        <v>464</v>
      </c>
      <c r="I94" s="10">
        <v>306</v>
      </c>
      <c r="J94" s="10">
        <v>41</v>
      </c>
      <c r="K94" s="10">
        <v>79</v>
      </c>
      <c r="L94" s="10">
        <v>38</v>
      </c>
      <c r="M94" s="10">
        <v>1093</v>
      </c>
      <c r="N94" s="10">
        <v>50</v>
      </c>
      <c r="O94" s="10">
        <v>14</v>
      </c>
      <c r="P94" s="10">
        <v>677</v>
      </c>
      <c r="Q94" s="10">
        <v>1</v>
      </c>
      <c r="R94" s="24">
        <v>71</v>
      </c>
      <c r="S94" s="24">
        <v>217</v>
      </c>
      <c r="T94" s="24">
        <v>63</v>
      </c>
    </row>
    <row r="95" s="7" customFormat="1" ht="12"/>
    <row r="96" s="7" customFormat="1" ht="12"/>
    <row r="97" s="7" customFormat="1" ht="12"/>
    <row r="98" s="7" customFormat="1" ht="12"/>
  </sheetData>
  <mergeCells count="33">
    <mergeCell ref="B24:C24"/>
    <mergeCell ref="B34:C34"/>
    <mergeCell ref="B11:C11"/>
    <mergeCell ref="B23:C23"/>
    <mergeCell ref="B39:C39"/>
    <mergeCell ref="B45:C45"/>
    <mergeCell ref="B52:C52"/>
    <mergeCell ref="B57:C57"/>
    <mergeCell ref="B87:C87"/>
    <mergeCell ref="B89:C89"/>
    <mergeCell ref="B59:C59"/>
    <mergeCell ref="B68:C68"/>
    <mergeCell ref="B77:C77"/>
    <mergeCell ref="B82:C82"/>
    <mergeCell ref="B3:C6"/>
    <mergeCell ref="D3:D6"/>
    <mergeCell ref="E3:E6"/>
    <mergeCell ref="F4:F6"/>
    <mergeCell ref="G3:G6"/>
    <mergeCell ref="H3:L3"/>
    <mergeCell ref="H4:H6"/>
    <mergeCell ref="I4:I6"/>
    <mergeCell ref="J4:K4"/>
    <mergeCell ref="J5:J6"/>
    <mergeCell ref="K5:K6"/>
    <mergeCell ref="L4:L6"/>
    <mergeCell ref="M3:T3"/>
    <mergeCell ref="M4:M6"/>
    <mergeCell ref="N4:N6"/>
    <mergeCell ref="O4:S4"/>
    <mergeCell ref="O5:O6"/>
    <mergeCell ref="P5:S5"/>
    <mergeCell ref="T4:T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7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9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9.75390625" style="1" bestFit="1" customWidth="1"/>
    <col min="5" max="16" width="9.125" style="1" bestFit="1" customWidth="1"/>
    <col min="17" max="16384" width="9.00390625" style="1" customWidth="1"/>
  </cols>
  <sheetData>
    <row r="1" s="2" customFormat="1" ht="14.25">
      <c r="B1" s="2" t="s">
        <v>142</v>
      </c>
    </row>
    <row r="2" s="7" customFormat="1" ht="12">
      <c r="P2" s="7" t="s">
        <v>79</v>
      </c>
    </row>
    <row r="3" spans="2:16" s="7" customFormat="1" ht="12" customHeight="1">
      <c r="B3" s="59" t="s">
        <v>0</v>
      </c>
      <c r="C3" s="60"/>
      <c r="D3" s="45" t="s">
        <v>82</v>
      </c>
      <c r="E3" s="45" t="s">
        <v>90</v>
      </c>
      <c r="F3" s="45" t="s">
        <v>113</v>
      </c>
      <c r="G3" s="45" t="s">
        <v>114</v>
      </c>
      <c r="H3" s="45" t="s">
        <v>91</v>
      </c>
      <c r="I3" s="45" t="s">
        <v>115</v>
      </c>
      <c r="J3" s="45" t="s">
        <v>116</v>
      </c>
      <c r="K3" s="45" t="s">
        <v>117</v>
      </c>
      <c r="L3" s="45" t="s">
        <v>118</v>
      </c>
      <c r="M3" s="45" t="s">
        <v>119</v>
      </c>
      <c r="N3" s="45" t="s">
        <v>120</v>
      </c>
      <c r="O3" s="67" t="s">
        <v>121</v>
      </c>
      <c r="P3" s="67" t="s">
        <v>144</v>
      </c>
    </row>
    <row r="4" spans="2:16" s="7" customFormat="1" ht="12" customHeight="1">
      <c r="B4" s="61"/>
      <c r="C4" s="62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8"/>
      <c r="P4" s="68"/>
    </row>
    <row r="5" spans="2:16" s="7" customFormat="1" ht="12" customHeight="1">
      <c r="B5" s="61"/>
      <c r="C5" s="62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68"/>
      <c r="P5" s="68"/>
    </row>
    <row r="6" spans="2:16" s="7" customFormat="1" ht="12" customHeight="1">
      <c r="B6" s="13"/>
      <c r="C6" s="4" t="s">
        <v>132</v>
      </c>
      <c r="D6" s="35">
        <v>123648</v>
      </c>
      <c r="E6" s="35">
        <v>13318</v>
      </c>
      <c r="F6" s="70">
        <v>108526</v>
      </c>
      <c r="G6" s="71"/>
      <c r="H6" s="72"/>
      <c r="I6" s="35"/>
      <c r="J6" s="35"/>
      <c r="K6" s="35"/>
      <c r="L6" s="35"/>
      <c r="M6" s="35"/>
      <c r="N6" s="35"/>
      <c r="O6" s="35"/>
      <c r="P6" s="35"/>
    </row>
    <row r="7" spans="2:16" s="7" customFormat="1" ht="12" customHeight="1">
      <c r="B7" s="13"/>
      <c r="C7" s="4" t="s">
        <v>133</v>
      </c>
      <c r="D7" s="35">
        <v>118764</v>
      </c>
      <c r="E7" s="35">
        <v>13128</v>
      </c>
      <c r="F7" s="70">
        <v>89508</v>
      </c>
      <c r="G7" s="71"/>
      <c r="H7" s="72"/>
      <c r="I7" s="35">
        <v>9467</v>
      </c>
      <c r="J7" s="35">
        <v>3793</v>
      </c>
      <c r="K7" s="35">
        <v>1907</v>
      </c>
      <c r="L7" s="38">
        <v>622</v>
      </c>
      <c r="M7" s="35"/>
      <c r="N7" s="35"/>
      <c r="O7" s="35"/>
      <c r="P7" s="35"/>
    </row>
    <row r="8" spans="2:16" s="7" customFormat="1" ht="12" customHeight="1">
      <c r="B8" s="21"/>
      <c r="C8" s="22" t="s">
        <v>143</v>
      </c>
      <c r="D8" s="10">
        <v>109456</v>
      </c>
      <c r="E8" s="10">
        <v>17153</v>
      </c>
      <c r="F8" s="70">
        <v>58751</v>
      </c>
      <c r="G8" s="71"/>
      <c r="H8" s="72"/>
      <c r="I8" s="10">
        <v>12116</v>
      </c>
      <c r="J8" s="10">
        <v>8065</v>
      </c>
      <c r="K8" s="10">
        <v>6481</v>
      </c>
      <c r="L8" s="10">
        <v>3826</v>
      </c>
      <c r="M8" s="10">
        <v>1513</v>
      </c>
      <c r="N8" s="10">
        <v>714</v>
      </c>
      <c r="O8" s="10"/>
      <c r="P8" s="10"/>
    </row>
    <row r="9" spans="2:16" s="7" customFormat="1" ht="12" customHeight="1">
      <c r="B9" s="13"/>
      <c r="C9" s="12" t="s">
        <v>106</v>
      </c>
      <c r="D9" s="11">
        <f>SUM(D10,D22)</f>
        <v>101953</v>
      </c>
      <c r="E9" s="11">
        <f aca="true" t="shared" si="0" ref="E9:P9">SUM(E10,E22)</f>
        <v>16899</v>
      </c>
      <c r="F9" s="11">
        <f t="shared" si="0"/>
        <v>8458</v>
      </c>
      <c r="G9" s="11">
        <f t="shared" si="0"/>
        <v>18950</v>
      </c>
      <c r="H9" s="11">
        <f t="shared" si="0"/>
        <v>14339</v>
      </c>
      <c r="I9" s="11">
        <f t="shared" si="0"/>
        <v>10952</v>
      </c>
      <c r="J9" s="11">
        <f t="shared" si="0"/>
        <v>8725</v>
      </c>
      <c r="K9" s="11">
        <f t="shared" si="0"/>
        <v>9401</v>
      </c>
      <c r="L9" s="11">
        <f t="shared" si="0"/>
        <v>6997</v>
      </c>
      <c r="M9" s="11">
        <f t="shared" si="0"/>
        <v>3174</v>
      </c>
      <c r="N9" s="11">
        <f t="shared" si="0"/>
        <v>1728</v>
      </c>
      <c r="O9" s="11">
        <f t="shared" si="0"/>
        <v>1147</v>
      </c>
      <c r="P9" s="11">
        <f t="shared" si="0"/>
        <v>1183</v>
      </c>
    </row>
    <row r="10" spans="2:16" s="7" customFormat="1" ht="12" customHeight="1">
      <c r="B10" s="33" t="s">
        <v>1</v>
      </c>
      <c r="C10" s="69"/>
      <c r="D10" s="11">
        <f>SUM(D11:D21)</f>
        <v>40555</v>
      </c>
      <c r="E10" s="11">
        <f aca="true" t="shared" si="1" ref="E10:P10">SUM(E11:E21)</f>
        <v>6777</v>
      </c>
      <c r="F10" s="11">
        <f t="shared" si="1"/>
        <v>3481</v>
      </c>
      <c r="G10" s="11">
        <f t="shared" si="1"/>
        <v>8503</v>
      </c>
      <c r="H10" s="11">
        <f t="shared" si="1"/>
        <v>6007</v>
      </c>
      <c r="I10" s="11">
        <f t="shared" si="1"/>
        <v>4469</v>
      </c>
      <c r="J10" s="11">
        <f t="shared" si="1"/>
        <v>3355</v>
      </c>
      <c r="K10" s="11">
        <f t="shared" si="1"/>
        <v>3364</v>
      </c>
      <c r="L10" s="11">
        <f t="shared" si="1"/>
        <v>2255</v>
      </c>
      <c r="M10" s="11">
        <f t="shared" si="1"/>
        <v>1057</v>
      </c>
      <c r="N10" s="11">
        <f t="shared" si="1"/>
        <v>568</v>
      </c>
      <c r="O10" s="11">
        <f t="shared" si="1"/>
        <v>387</v>
      </c>
      <c r="P10" s="11">
        <f t="shared" si="1"/>
        <v>332</v>
      </c>
    </row>
    <row r="11" spans="2:16" s="7" customFormat="1" ht="12" customHeight="1">
      <c r="B11" s="5"/>
      <c r="C11" s="3" t="s">
        <v>2</v>
      </c>
      <c r="D11" s="10">
        <v>7789</v>
      </c>
      <c r="E11" s="10">
        <v>830</v>
      </c>
      <c r="F11" s="10">
        <v>627</v>
      </c>
      <c r="G11" s="10">
        <v>1693</v>
      </c>
      <c r="H11" s="10">
        <v>1199</v>
      </c>
      <c r="I11" s="10">
        <v>894</v>
      </c>
      <c r="J11" s="10">
        <v>624</v>
      </c>
      <c r="K11" s="10">
        <v>677</v>
      </c>
      <c r="L11" s="10">
        <v>530</v>
      </c>
      <c r="M11" s="10">
        <v>284</v>
      </c>
      <c r="N11" s="10">
        <v>200</v>
      </c>
      <c r="O11" s="10">
        <v>127</v>
      </c>
      <c r="P11" s="10">
        <v>104</v>
      </c>
    </row>
    <row r="12" spans="2:16" s="7" customFormat="1" ht="12" customHeight="1">
      <c r="B12" s="5"/>
      <c r="C12" s="3" t="s">
        <v>4</v>
      </c>
      <c r="D12" s="10">
        <v>5662</v>
      </c>
      <c r="E12" s="10">
        <v>990</v>
      </c>
      <c r="F12" s="10">
        <v>620</v>
      </c>
      <c r="G12" s="10">
        <v>1636</v>
      </c>
      <c r="H12" s="10">
        <v>978</v>
      </c>
      <c r="I12" s="10">
        <v>590</v>
      </c>
      <c r="J12" s="10">
        <v>322</v>
      </c>
      <c r="K12" s="10">
        <v>269</v>
      </c>
      <c r="L12" s="10">
        <v>119</v>
      </c>
      <c r="M12" s="10">
        <v>56</v>
      </c>
      <c r="N12" s="10">
        <v>42</v>
      </c>
      <c r="O12" s="10">
        <v>22</v>
      </c>
      <c r="P12" s="10">
        <v>18</v>
      </c>
    </row>
    <row r="13" spans="2:16" s="7" customFormat="1" ht="12" customHeight="1">
      <c r="B13" s="5"/>
      <c r="C13" s="3" t="s">
        <v>3</v>
      </c>
      <c r="D13" s="10">
        <v>1478</v>
      </c>
      <c r="E13" s="10">
        <v>925</v>
      </c>
      <c r="F13" s="10">
        <v>148</v>
      </c>
      <c r="G13" s="10">
        <v>174</v>
      </c>
      <c r="H13" s="10">
        <v>75</v>
      </c>
      <c r="I13" s="10">
        <v>50</v>
      </c>
      <c r="J13" s="10">
        <v>33</v>
      </c>
      <c r="K13" s="10">
        <v>26</v>
      </c>
      <c r="L13" s="10">
        <v>22</v>
      </c>
      <c r="M13" s="10">
        <v>11</v>
      </c>
      <c r="N13" s="10">
        <v>7</v>
      </c>
      <c r="O13" s="10">
        <v>4</v>
      </c>
      <c r="P13" s="10">
        <v>3</v>
      </c>
    </row>
    <row r="14" spans="2:16" s="7" customFormat="1" ht="12" customHeight="1">
      <c r="B14" s="5"/>
      <c r="C14" s="3" t="s">
        <v>5</v>
      </c>
      <c r="D14" s="10">
        <v>3841</v>
      </c>
      <c r="E14" s="10">
        <v>742</v>
      </c>
      <c r="F14" s="10">
        <v>342</v>
      </c>
      <c r="G14" s="10">
        <v>903</v>
      </c>
      <c r="H14" s="10">
        <v>527</v>
      </c>
      <c r="I14" s="10">
        <v>339</v>
      </c>
      <c r="J14" s="10">
        <v>308</v>
      </c>
      <c r="K14" s="10">
        <v>258</v>
      </c>
      <c r="L14" s="10">
        <v>210</v>
      </c>
      <c r="M14" s="10">
        <v>81</v>
      </c>
      <c r="N14" s="10">
        <v>46</v>
      </c>
      <c r="O14" s="10">
        <v>41</v>
      </c>
      <c r="P14" s="10">
        <v>44</v>
      </c>
    </row>
    <row r="15" spans="2:16" s="7" customFormat="1" ht="12" customHeight="1">
      <c r="B15" s="5"/>
      <c r="C15" s="3" t="s">
        <v>6</v>
      </c>
      <c r="D15" s="10">
        <v>4930</v>
      </c>
      <c r="E15" s="10">
        <v>620</v>
      </c>
      <c r="F15" s="10">
        <v>391</v>
      </c>
      <c r="G15" s="10">
        <v>1227</v>
      </c>
      <c r="H15" s="10">
        <v>851</v>
      </c>
      <c r="I15" s="10">
        <v>633</v>
      </c>
      <c r="J15" s="10">
        <v>486</v>
      </c>
      <c r="K15" s="10">
        <v>453</v>
      </c>
      <c r="L15" s="10">
        <v>189</v>
      </c>
      <c r="M15" s="10">
        <v>40</v>
      </c>
      <c r="N15" s="10">
        <v>15</v>
      </c>
      <c r="O15" s="10">
        <v>12</v>
      </c>
      <c r="P15" s="10">
        <v>13</v>
      </c>
    </row>
    <row r="16" spans="2:16" s="7" customFormat="1" ht="12" customHeight="1">
      <c r="B16" s="5"/>
      <c r="C16" s="3" t="s">
        <v>7</v>
      </c>
      <c r="D16" s="10">
        <v>2445</v>
      </c>
      <c r="E16" s="10">
        <v>362</v>
      </c>
      <c r="F16" s="10">
        <v>183</v>
      </c>
      <c r="G16" s="10">
        <v>524</v>
      </c>
      <c r="H16" s="10">
        <v>435</v>
      </c>
      <c r="I16" s="10">
        <v>390</v>
      </c>
      <c r="J16" s="10">
        <v>234</v>
      </c>
      <c r="K16" s="10">
        <v>195</v>
      </c>
      <c r="L16" s="10">
        <v>76</v>
      </c>
      <c r="M16" s="10">
        <v>24</v>
      </c>
      <c r="N16" s="10">
        <v>6</v>
      </c>
      <c r="O16" s="10">
        <v>11</v>
      </c>
      <c r="P16" s="10">
        <v>5</v>
      </c>
    </row>
    <row r="17" spans="2:16" s="7" customFormat="1" ht="12" customHeight="1">
      <c r="B17" s="5"/>
      <c r="C17" s="3" t="s">
        <v>8</v>
      </c>
      <c r="D17" s="10">
        <v>2886</v>
      </c>
      <c r="E17" s="10">
        <v>267</v>
      </c>
      <c r="F17" s="10">
        <v>233</v>
      </c>
      <c r="G17" s="10">
        <v>580</v>
      </c>
      <c r="H17" s="10">
        <v>382</v>
      </c>
      <c r="I17" s="10">
        <v>232</v>
      </c>
      <c r="J17" s="10">
        <v>195</v>
      </c>
      <c r="K17" s="10">
        <v>254</v>
      </c>
      <c r="L17" s="10">
        <v>299</v>
      </c>
      <c r="M17" s="10">
        <v>245</v>
      </c>
      <c r="N17" s="10">
        <v>115</v>
      </c>
      <c r="O17" s="10">
        <v>48</v>
      </c>
      <c r="P17" s="10">
        <v>36</v>
      </c>
    </row>
    <row r="18" spans="2:16" s="7" customFormat="1" ht="12" customHeight="1">
      <c r="B18" s="5"/>
      <c r="C18" s="3" t="s">
        <v>9</v>
      </c>
      <c r="D18" s="10">
        <v>1660</v>
      </c>
      <c r="E18" s="10">
        <v>451</v>
      </c>
      <c r="F18" s="10">
        <v>225</v>
      </c>
      <c r="G18" s="10">
        <v>307</v>
      </c>
      <c r="H18" s="10">
        <v>210</v>
      </c>
      <c r="I18" s="10">
        <v>143</v>
      </c>
      <c r="J18" s="10">
        <v>112</v>
      </c>
      <c r="K18" s="10">
        <v>94</v>
      </c>
      <c r="L18" s="10">
        <v>52</v>
      </c>
      <c r="M18" s="10">
        <v>18</v>
      </c>
      <c r="N18" s="10">
        <v>20</v>
      </c>
      <c r="O18" s="10">
        <v>12</v>
      </c>
      <c r="P18" s="10">
        <v>16</v>
      </c>
    </row>
    <row r="19" spans="2:16" s="7" customFormat="1" ht="12" customHeight="1">
      <c r="B19" s="5"/>
      <c r="C19" s="3" t="s">
        <v>10</v>
      </c>
      <c r="D19" s="10">
        <v>3237</v>
      </c>
      <c r="E19" s="10">
        <v>565</v>
      </c>
      <c r="F19" s="10">
        <v>204</v>
      </c>
      <c r="G19" s="10">
        <v>528</v>
      </c>
      <c r="H19" s="10">
        <v>359</v>
      </c>
      <c r="I19" s="10">
        <v>321</v>
      </c>
      <c r="J19" s="10">
        <v>286</v>
      </c>
      <c r="K19" s="10">
        <v>351</v>
      </c>
      <c r="L19" s="10">
        <v>347</v>
      </c>
      <c r="M19" s="10">
        <v>161</v>
      </c>
      <c r="N19" s="10">
        <v>57</v>
      </c>
      <c r="O19" s="10">
        <v>37</v>
      </c>
      <c r="P19" s="10">
        <v>21</v>
      </c>
    </row>
    <row r="20" spans="2:16" s="7" customFormat="1" ht="12" customHeight="1">
      <c r="B20" s="5"/>
      <c r="C20" s="3" t="s">
        <v>11</v>
      </c>
      <c r="D20" s="10">
        <v>3167</v>
      </c>
      <c r="E20" s="10">
        <v>403</v>
      </c>
      <c r="F20" s="10">
        <v>202</v>
      </c>
      <c r="G20" s="10">
        <v>399</v>
      </c>
      <c r="H20" s="10">
        <v>466</v>
      </c>
      <c r="I20" s="10">
        <v>454</v>
      </c>
      <c r="J20" s="10">
        <v>396</v>
      </c>
      <c r="K20" s="10">
        <v>385</v>
      </c>
      <c r="L20" s="10">
        <v>236</v>
      </c>
      <c r="M20" s="10">
        <v>84</v>
      </c>
      <c r="N20" s="10">
        <v>37</v>
      </c>
      <c r="O20" s="10">
        <v>52</v>
      </c>
      <c r="P20" s="10">
        <v>53</v>
      </c>
    </row>
    <row r="21" spans="2:16" s="7" customFormat="1" ht="12" customHeight="1">
      <c r="B21" s="5"/>
      <c r="C21" s="3" t="s">
        <v>12</v>
      </c>
      <c r="D21" s="10">
        <v>3460</v>
      </c>
      <c r="E21" s="10">
        <v>622</v>
      </c>
      <c r="F21" s="10">
        <v>306</v>
      </c>
      <c r="G21" s="10">
        <v>532</v>
      </c>
      <c r="H21" s="10">
        <v>525</v>
      </c>
      <c r="I21" s="10">
        <v>423</v>
      </c>
      <c r="J21" s="10">
        <v>359</v>
      </c>
      <c r="K21" s="10">
        <v>402</v>
      </c>
      <c r="L21" s="10">
        <v>175</v>
      </c>
      <c r="M21" s="10">
        <v>53</v>
      </c>
      <c r="N21" s="10">
        <v>23</v>
      </c>
      <c r="O21" s="10">
        <v>21</v>
      </c>
      <c r="P21" s="10">
        <v>19</v>
      </c>
    </row>
    <row r="22" spans="2:16" s="7" customFormat="1" ht="12" customHeight="1">
      <c r="B22" s="36" t="s">
        <v>134</v>
      </c>
      <c r="C22" s="37"/>
      <c r="D22" s="11">
        <f>SUM(D23,D33,D38,D44,D51,D56,D58,D67,D76,D81,D86,D88)</f>
        <v>61398</v>
      </c>
      <c r="E22" s="11">
        <f aca="true" t="shared" si="2" ref="E22:P22">SUM(E23,E33,E38,E44,E51,E56,E58,E67,E76,E81,E86,E88)</f>
        <v>10122</v>
      </c>
      <c r="F22" s="11">
        <f t="shared" si="2"/>
        <v>4977</v>
      </c>
      <c r="G22" s="11">
        <f t="shared" si="2"/>
        <v>10447</v>
      </c>
      <c r="H22" s="11">
        <f t="shared" si="2"/>
        <v>8332</v>
      </c>
      <c r="I22" s="11">
        <f t="shared" si="2"/>
        <v>6483</v>
      </c>
      <c r="J22" s="11">
        <f t="shared" si="2"/>
        <v>5370</v>
      </c>
      <c r="K22" s="11">
        <f t="shared" si="2"/>
        <v>6037</v>
      </c>
      <c r="L22" s="11">
        <f t="shared" si="2"/>
        <v>4742</v>
      </c>
      <c r="M22" s="11">
        <f t="shared" si="2"/>
        <v>2117</v>
      </c>
      <c r="N22" s="11">
        <f t="shared" si="2"/>
        <v>1160</v>
      </c>
      <c r="O22" s="11">
        <f t="shared" si="2"/>
        <v>760</v>
      </c>
      <c r="P22" s="11">
        <f t="shared" si="2"/>
        <v>851</v>
      </c>
    </row>
    <row r="23" spans="2:16" s="7" customFormat="1" ht="12" customHeight="1">
      <c r="B23" s="33" t="s">
        <v>13</v>
      </c>
      <c r="C23" s="34"/>
      <c r="D23" s="11">
        <f>SUM(D24:D32)</f>
        <v>9528</v>
      </c>
      <c r="E23" s="11">
        <f aca="true" t="shared" si="3" ref="E23:P23">SUM(E24:E32)</f>
        <v>1447</v>
      </c>
      <c r="F23" s="11">
        <f t="shared" si="3"/>
        <v>634</v>
      </c>
      <c r="G23" s="11">
        <f t="shared" si="3"/>
        <v>1259</v>
      </c>
      <c r="H23" s="11">
        <f t="shared" si="3"/>
        <v>1209</v>
      </c>
      <c r="I23" s="11">
        <f t="shared" si="3"/>
        <v>1087</v>
      </c>
      <c r="J23" s="11">
        <f t="shared" si="3"/>
        <v>925</v>
      </c>
      <c r="K23" s="11">
        <f t="shared" si="3"/>
        <v>1096</v>
      </c>
      <c r="L23" s="11">
        <f t="shared" si="3"/>
        <v>856</v>
      </c>
      <c r="M23" s="11">
        <f t="shared" si="3"/>
        <v>358</v>
      </c>
      <c r="N23" s="11">
        <f t="shared" si="3"/>
        <v>232</v>
      </c>
      <c r="O23" s="11">
        <f t="shared" si="3"/>
        <v>175</v>
      </c>
      <c r="P23" s="11">
        <f t="shared" si="3"/>
        <v>250</v>
      </c>
    </row>
    <row r="24" spans="2:16" s="7" customFormat="1" ht="12" customHeight="1">
      <c r="B24" s="6"/>
      <c r="C24" s="3" t="s">
        <v>14</v>
      </c>
      <c r="D24" s="10">
        <v>989</v>
      </c>
      <c r="E24" s="10">
        <v>156</v>
      </c>
      <c r="F24" s="10">
        <v>51</v>
      </c>
      <c r="G24" s="10">
        <v>128</v>
      </c>
      <c r="H24" s="10">
        <v>148</v>
      </c>
      <c r="I24" s="10">
        <v>136</v>
      </c>
      <c r="J24" s="10">
        <v>110</v>
      </c>
      <c r="K24" s="10">
        <v>91</v>
      </c>
      <c r="L24" s="10">
        <v>109</v>
      </c>
      <c r="M24" s="10">
        <v>29</v>
      </c>
      <c r="N24" s="10">
        <v>8</v>
      </c>
      <c r="O24" s="10">
        <v>11</v>
      </c>
      <c r="P24" s="10">
        <v>12</v>
      </c>
    </row>
    <row r="25" spans="2:16" s="7" customFormat="1" ht="12" customHeight="1">
      <c r="B25" s="6"/>
      <c r="C25" s="3" t="s">
        <v>15</v>
      </c>
      <c r="D25" s="10">
        <v>1629</v>
      </c>
      <c r="E25" s="10">
        <v>221</v>
      </c>
      <c r="F25" s="10">
        <v>99</v>
      </c>
      <c r="G25" s="10">
        <v>229</v>
      </c>
      <c r="H25" s="10">
        <v>273</v>
      </c>
      <c r="I25" s="10">
        <v>202</v>
      </c>
      <c r="J25" s="10">
        <v>193</v>
      </c>
      <c r="K25" s="10">
        <v>191</v>
      </c>
      <c r="L25" s="10">
        <v>117</v>
      </c>
      <c r="M25" s="10">
        <v>49</v>
      </c>
      <c r="N25" s="10">
        <v>17</v>
      </c>
      <c r="O25" s="10">
        <v>9</v>
      </c>
      <c r="P25" s="10">
        <v>29</v>
      </c>
    </row>
    <row r="26" spans="2:16" s="7" customFormat="1" ht="12" customHeight="1">
      <c r="B26" s="6"/>
      <c r="C26" s="3" t="s">
        <v>16</v>
      </c>
      <c r="D26" s="10">
        <v>1697</v>
      </c>
      <c r="E26" s="10">
        <v>169</v>
      </c>
      <c r="F26" s="10">
        <v>99</v>
      </c>
      <c r="G26" s="10">
        <v>226</v>
      </c>
      <c r="H26" s="10">
        <v>221</v>
      </c>
      <c r="I26" s="10">
        <v>250</v>
      </c>
      <c r="J26" s="10">
        <v>181</v>
      </c>
      <c r="K26" s="10">
        <v>243</v>
      </c>
      <c r="L26" s="10">
        <v>143</v>
      </c>
      <c r="M26" s="10">
        <v>54</v>
      </c>
      <c r="N26" s="10">
        <v>37</v>
      </c>
      <c r="O26" s="10">
        <v>26</v>
      </c>
      <c r="P26" s="10">
        <v>48</v>
      </c>
    </row>
    <row r="27" spans="2:16" s="7" customFormat="1" ht="12" customHeight="1">
      <c r="B27" s="6"/>
      <c r="C27" s="3" t="s">
        <v>17</v>
      </c>
      <c r="D27" s="10">
        <v>925</v>
      </c>
      <c r="E27" s="10">
        <v>134</v>
      </c>
      <c r="F27" s="10">
        <v>66</v>
      </c>
      <c r="G27" s="10">
        <v>91</v>
      </c>
      <c r="H27" s="10">
        <v>102</v>
      </c>
      <c r="I27" s="10">
        <v>92</v>
      </c>
      <c r="J27" s="10">
        <v>87</v>
      </c>
      <c r="K27" s="10">
        <v>117</v>
      </c>
      <c r="L27" s="10">
        <v>84</v>
      </c>
      <c r="M27" s="10">
        <v>45</v>
      </c>
      <c r="N27" s="10">
        <v>30</v>
      </c>
      <c r="O27" s="10">
        <v>23</v>
      </c>
      <c r="P27" s="10">
        <v>54</v>
      </c>
    </row>
    <row r="28" spans="2:16" s="7" customFormat="1" ht="12" customHeight="1">
      <c r="B28" s="5"/>
      <c r="C28" s="4" t="s">
        <v>18</v>
      </c>
      <c r="D28" s="10">
        <v>1156</v>
      </c>
      <c r="E28" s="10">
        <v>129</v>
      </c>
      <c r="F28" s="10">
        <v>58</v>
      </c>
      <c r="G28" s="10">
        <v>153</v>
      </c>
      <c r="H28" s="10">
        <v>137</v>
      </c>
      <c r="I28" s="10">
        <v>136</v>
      </c>
      <c r="J28" s="10">
        <v>123</v>
      </c>
      <c r="K28" s="10">
        <v>134</v>
      </c>
      <c r="L28" s="10">
        <v>114</v>
      </c>
      <c r="M28" s="10">
        <v>51</v>
      </c>
      <c r="N28" s="10">
        <v>43</v>
      </c>
      <c r="O28" s="10">
        <v>33</v>
      </c>
      <c r="P28" s="10">
        <v>45</v>
      </c>
    </row>
    <row r="29" spans="2:16" s="7" customFormat="1" ht="12" customHeight="1">
      <c r="B29" s="5"/>
      <c r="C29" s="4" t="s">
        <v>19</v>
      </c>
      <c r="D29" s="10">
        <v>1089</v>
      </c>
      <c r="E29" s="10">
        <v>133</v>
      </c>
      <c r="F29" s="10">
        <v>94</v>
      </c>
      <c r="G29" s="10">
        <v>164</v>
      </c>
      <c r="H29" s="10">
        <v>132</v>
      </c>
      <c r="I29" s="10">
        <v>119</v>
      </c>
      <c r="J29" s="10">
        <v>101</v>
      </c>
      <c r="K29" s="10">
        <v>121</v>
      </c>
      <c r="L29" s="10">
        <v>106</v>
      </c>
      <c r="M29" s="10">
        <v>38</v>
      </c>
      <c r="N29" s="10">
        <v>33</v>
      </c>
      <c r="O29" s="10">
        <v>23</v>
      </c>
      <c r="P29" s="10">
        <v>25</v>
      </c>
    </row>
    <row r="30" spans="2:16" s="7" customFormat="1" ht="12" customHeight="1">
      <c r="B30" s="5"/>
      <c r="C30" s="4" t="s">
        <v>20</v>
      </c>
      <c r="D30" s="10">
        <v>1097</v>
      </c>
      <c r="E30" s="10">
        <v>142</v>
      </c>
      <c r="F30" s="10">
        <v>63</v>
      </c>
      <c r="G30" s="10">
        <v>96</v>
      </c>
      <c r="H30" s="10">
        <v>84</v>
      </c>
      <c r="I30" s="10">
        <v>89</v>
      </c>
      <c r="J30" s="10">
        <v>93</v>
      </c>
      <c r="K30" s="10">
        <v>156</v>
      </c>
      <c r="L30" s="10">
        <v>160</v>
      </c>
      <c r="M30" s="10">
        <v>77</v>
      </c>
      <c r="N30" s="10">
        <v>56</v>
      </c>
      <c r="O30" s="10">
        <v>48</v>
      </c>
      <c r="P30" s="10">
        <v>33</v>
      </c>
    </row>
    <row r="31" spans="2:16" s="7" customFormat="1" ht="12" customHeight="1">
      <c r="B31" s="5"/>
      <c r="C31" s="4" t="s">
        <v>21</v>
      </c>
      <c r="D31" s="10">
        <v>489</v>
      </c>
      <c r="E31" s="10">
        <v>148</v>
      </c>
      <c r="F31" s="10">
        <v>44</v>
      </c>
      <c r="G31" s="10">
        <v>98</v>
      </c>
      <c r="H31" s="10">
        <v>75</v>
      </c>
      <c r="I31" s="10">
        <v>50</v>
      </c>
      <c r="J31" s="10">
        <v>20</v>
      </c>
      <c r="K31" s="10">
        <v>19</v>
      </c>
      <c r="L31" s="10">
        <v>14</v>
      </c>
      <c r="M31" s="10">
        <v>9</v>
      </c>
      <c r="N31" s="10">
        <v>7</v>
      </c>
      <c r="O31" s="10">
        <v>2</v>
      </c>
      <c r="P31" s="10">
        <v>3</v>
      </c>
    </row>
    <row r="32" spans="2:16" s="7" customFormat="1" ht="12" customHeight="1">
      <c r="B32" s="5"/>
      <c r="C32" s="4" t="s">
        <v>22</v>
      </c>
      <c r="D32" s="10">
        <v>457</v>
      </c>
      <c r="E32" s="10">
        <v>215</v>
      </c>
      <c r="F32" s="10">
        <v>60</v>
      </c>
      <c r="G32" s="10">
        <v>74</v>
      </c>
      <c r="H32" s="10">
        <v>37</v>
      </c>
      <c r="I32" s="10">
        <v>13</v>
      </c>
      <c r="J32" s="10">
        <v>17</v>
      </c>
      <c r="K32" s="10">
        <v>24</v>
      </c>
      <c r="L32" s="10">
        <v>9</v>
      </c>
      <c r="M32" s="10">
        <v>6</v>
      </c>
      <c r="N32" s="10">
        <v>1</v>
      </c>
      <c r="O32" s="10" t="s">
        <v>164</v>
      </c>
      <c r="P32" s="10">
        <v>1</v>
      </c>
    </row>
    <row r="33" spans="2:16" s="7" customFormat="1" ht="12" customHeight="1">
      <c r="B33" s="36" t="s">
        <v>23</v>
      </c>
      <c r="C33" s="37"/>
      <c r="D33" s="11">
        <f>SUM(D34:D37)</f>
        <v>5986</v>
      </c>
      <c r="E33" s="11">
        <f aca="true" t="shared" si="4" ref="E33:P33">SUM(E34:E37)</f>
        <v>1121</v>
      </c>
      <c r="F33" s="11">
        <f t="shared" si="4"/>
        <v>597</v>
      </c>
      <c r="G33" s="11">
        <f t="shared" si="4"/>
        <v>1053</v>
      </c>
      <c r="H33" s="11">
        <f t="shared" si="4"/>
        <v>788</v>
      </c>
      <c r="I33" s="11">
        <f t="shared" si="4"/>
        <v>601</v>
      </c>
      <c r="J33" s="11">
        <f t="shared" si="4"/>
        <v>499</v>
      </c>
      <c r="K33" s="11">
        <f t="shared" si="4"/>
        <v>488</v>
      </c>
      <c r="L33" s="11">
        <f t="shared" si="4"/>
        <v>357</v>
      </c>
      <c r="M33" s="11">
        <f t="shared" si="4"/>
        <v>181</v>
      </c>
      <c r="N33" s="11">
        <f t="shared" si="4"/>
        <v>110</v>
      </c>
      <c r="O33" s="11">
        <f t="shared" si="4"/>
        <v>87</v>
      </c>
      <c r="P33" s="11">
        <f t="shared" si="4"/>
        <v>104</v>
      </c>
    </row>
    <row r="34" spans="2:16" s="7" customFormat="1" ht="12" customHeight="1">
      <c r="B34" s="6"/>
      <c r="C34" s="4" t="s">
        <v>24</v>
      </c>
      <c r="D34" s="10">
        <v>2083</v>
      </c>
      <c r="E34" s="10">
        <v>276</v>
      </c>
      <c r="F34" s="10">
        <v>187</v>
      </c>
      <c r="G34" s="10">
        <v>378</v>
      </c>
      <c r="H34" s="10">
        <v>277</v>
      </c>
      <c r="I34" s="10">
        <v>224</v>
      </c>
      <c r="J34" s="10">
        <v>166</v>
      </c>
      <c r="K34" s="10">
        <v>196</v>
      </c>
      <c r="L34" s="10">
        <v>140</v>
      </c>
      <c r="M34" s="10">
        <v>83</v>
      </c>
      <c r="N34" s="10">
        <v>57</v>
      </c>
      <c r="O34" s="10">
        <v>40</v>
      </c>
      <c r="P34" s="10">
        <v>59</v>
      </c>
    </row>
    <row r="35" spans="2:16" s="7" customFormat="1" ht="12" customHeight="1">
      <c r="B35" s="6"/>
      <c r="C35" s="4" t="s">
        <v>25</v>
      </c>
      <c r="D35" s="10">
        <v>984</v>
      </c>
      <c r="E35" s="10">
        <v>250</v>
      </c>
      <c r="F35" s="10">
        <v>138</v>
      </c>
      <c r="G35" s="10">
        <v>153</v>
      </c>
      <c r="H35" s="10">
        <v>100</v>
      </c>
      <c r="I35" s="10">
        <v>59</v>
      </c>
      <c r="J35" s="10">
        <v>90</v>
      </c>
      <c r="K35" s="10">
        <v>71</v>
      </c>
      <c r="L35" s="10">
        <v>70</v>
      </c>
      <c r="M35" s="10">
        <v>37</v>
      </c>
      <c r="N35" s="10">
        <v>11</v>
      </c>
      <c r="O35" s="10">
        <v>4</v>
      </c>
      <c r="P35" s="10">
        <v>1</v>
      </c>
    </row>
    <row r="36" spans="2:16" s="7" customFormat="1" ht="12" customHeight="1">
      <c r="B36" s="6"/>
      <c r="C36" s="4" t="s">
        <v>26</v>
      </c>
      <c r="D36" s="10">
        <v>1336</v>
      </c>
      <c r="E36" s="10">
        <v>257</v>
      </c>
      <c r="F36" s="10">
        <v>137</v>
      </c>
      <c r="G36" s="10">
        <v>257</v>
      </c>
      <c r="H36" s="10">
        <v>202</v>
      </c>
      <c r="I36" s="10">
        <v>130</v>
      </c>
      <c r="J36" s="10">
        <v>112</v>
      </c>
      <c r="K36" s="10">
        <v>95</v>
      </c>
      <c r="L36" s="10">
        <v>70</v>
      </c>
      <c r="M36" s="10">
        <v>26</v>
      </c>
      <c r="N36" s="10">
        <v>18</v>
      </c>
      <c r="O36" s="10">
        <v>16</v>
      </c>
      <c r="P36" s="10">
        <v>16</v>
      </c>
    </row>
    <row r="37" spans="2:16" s="7" customFormat="1" ht="12" customHeight="1">
      <c r="B37" s="6"/>
      <c r="C37" s="4" t="s">
        <v>27</v>
      </c>
      <c r="D37" s="10">
        <v>1583</v>
      </c>
      <c r="E37" s="10">
        <v>338</v>
      </c>
      <c r="F37" s="10">
        <v>135</v>
      </c>
      <c r="G37" s="10">
        <v>265</v>
      </c>
      <c r="H37" s="10">
        <v>209</v>
      </c>
      <c r="I37" s="10">
        <v>188</v>
      </c>
      <c r="J37" s="10">
        <v>131</v>
      </c>
      <c r="K37" s="10">
        <v>126</v>
      </c>
      <c r="L37" s="10">
        <v>77</v>
      </c>
      <c r="M37" s="10">
        <v>35</v>
      </c>
      <c r="N37" s="10">
        <v>24</v>
      </c>
      <c r="O37" s="10">
        <v>27</v>
      </c>
      <c r="P37" s="10">
        <v>28</v>
      </c>
    </row>
    <row r="38" spans="2:16" s="7" customFormat="1" ht="12" customHeight="1">
      <c r="B38" s="36" t="s">
        <v>28</v>
      </c>
      <c r="C38" s="37"/>
      <c r="D38" s="11">
        <f>SUM(D39:D43)</f>
        <v>3625</v>
      </c>
      <c r="E38" s="11">
        <f aca="true" t="shared" si="5" ref="E38:P38">SUM(E39:E43)</f>
        <v>664</v>
      </c>
      <c r="F38" s="11">
        <f t="shared" si="5"/>
        <v>252</v>
      </c>
      <c r="G38" s="11">
        <f t="shared" si="5"/>
        <v>503</v>
      </c>
      <c r="H38" s="11">
        <f t="shared" si="5"/>
        <v>553</v>
      </c>
      <c r="I38" s="11">
        <f t="shared" si="5"/>
        <v>461</v>
      </c>
      <c r="J38" s="11">
        <f t="shared" si="5"/>
        <v>353</v>
      </c>
      <c r="K38" s="11">
        <f t="shared" si="5"/>
        <v>349</v>
      </c>
      <c r="L38" s="11">
        <f t="shared" si="5"/>
        <v>198</v>
      </c>
      <c r="M38" s="11">
        <f t="shared" si="5"/>
        <v>80</v>
      </c>
      <c r="N38" s="11">
        <f t="shared" si="5"/>
        <v>57</v>
      </c>
      <c r="O38" s="11">
        <f t="shared" si="5"/>
        <v>58</v>
      </c>
      <c r="P38" s="11">
        <f t="shared" si="5"/>
        <v>97</v>
      </c>
    </row>
    <row r="39" spans="2:16" s="7" customFormat="1" ht="12" customHeight="1">
      <c r="B39" s="6"/>
      <c r="C39" s="4" t="s">
        <v>29</v>
      </c>
      <c r="D39" s="10">
        <v>1091</v>
      </c>
      <c r="E39" s="10">
        <v>157</v>
      </c>
      <c r="F39" s="10">
        <v>38</v>
      </c>
      <c r="G39" s="10">
        <v>138</v>
      </c>
      <c r="H39" s="10">
        <v>211</v>
      </c>
      <c r="I39" s="10">
        <v>210</v>
      </c>
      <c r="J39" s="10">
        <v>128</v>
      </c>
      <c r="K39" s="10">
        <v>135</v>
      </c>
      <c r="L39" s="10">
        <v>62</v>
      </c>
      <c r="M39" s="10">
        <v>11</v>
      </c>
      <c r="N39" s="10">
        <v>1</v>
      </c>
      <c r="O39" s="10" t="s">
        <v>164</v>
      </c>
      <c r="P39" s="10" t="s">
        <v>164</v>
      </c>
    </row>
    <row r="40" spans="2:16" s="7" customFormat="1" ht="12" customHeight="1">
      <c r="B40" s="6"/>
      <c r="C40" s="4" t="s">
        <v>30</v>
      </c>
      <c r="D40" s="10">
        <v>358</v>
      </c>
      <c r="E40" s="10">
        <v>56</v>
      </c>
      <c r="F40" s="10">
        <v>35</v>
      </c>
      <c r="G40" s="10">
        <v>88</v>
      </c>
      <c r="H40" s="10">
        <v>59</v>
      </c>
      <c r="I40" s="10">
        <v>37</v>
      </c>
      <c r="J40" s="10">
        <v>40</v>
      </c>
      <c r="K40" s="10">
        <v>19</v>
      </c>
      <c r="L40" s="10">
        <v>15</v>
      </c>
      <c r="M40" s="10">
        <v>8</v>
      </c>
      <c r="N40" s="10">
        <v>1</v>
      </c>
      <c r="O40" s="10" t="s">
        <v>164</v>
      </c>
      <c r="P40" s="10" t="s">
        <v>164</v>
      </c>
    </row>
    <row r="41" spans="2:16" s="7" customFormat="1" ht="12" customHeight="1">
      <c r="B41" s="6"/>
      <c r="C41" s="4" t="s">
        <v>31</v>
      </c>
      <c r="D41" s="10">
        <v>112</v>
      </c>
      <c r="E41" s="10">
        <v>55</v>
      </c>
      <c r="F41" s="10">
        <v>11</v>
      </c>
      <c r="G41" s="10">
        <v>17</v>
      </c>
      <c r="H41" s="10">
        <v>13</v>
      </c>
      <c r="I41" s="10">
        <v>3</v>
      </c>
      <c r="J41" s="10">
        <v>2</v>
      </c>
      <c r="K41" s="10">
        <v>4</v>
      </c>
      <c r="L41" s="10">
        <v>3</v>
      </c>
      <c r="M41" s="10">
        <v>1</v>
      </c>
      <c r="N41" s="10">
        <v>1</v>
      </c>
      <c r="O41" s="10">
        <v>2</v>
      </c>
      <c r="P41" s="10" t="s">
        <v>164</v>
      </c>
    </row>
    <row r="42" spans="2:16" s="7" customFormat="1" ht="12" customHeight="1">
      <c r="B42" s="5"/>
      <c r="C42" s="4" t="s">
        <v>32</v>
      </c>
      <c r="D42" s="10">
        <v>960</v>
      </c>
      <c r="E42" s="10">
        <v>132</v>
      </c>
      <c r="F42" s="10">
        <v>67</v>
      </c>
      <c r="G42" s="10">
        <v>110</v>
      </c>
      <c r="H42" s="10">
        <v>112</v>
      </c>
      <c r="I42" s="10">
        <v>101</v>
      </c>
      <c r="J42" s="10">
        <v>94</v>
      </c>
      <c r="K42" s="10">
        <v>117</v>
      </c>
      <c r="L42" s="10">
        <v>81</v>
      </c>
      <c r="M42" s="10">
        <v>34</v>
      </c>
      <c r="N42" s="10">
        <v>34</v>
      </c>
      <c r="O42" s="10">
        <v>34</v>
      </c>
      <c r="P42" s="10">
        <v>44</v>
      </c>
    </row>
    <row r="43" spans="2:16" s="7" customFormat="1" ht="12" customHeight="1">
      <c r="B43" s="5"/>
      <c r="C43" s="4" t="s">
        <v>165</v>
      </c>
      <c r="D43" s="10">
        <v>1104</v>
      </c>
      <c r="E43" s="10">
        <v>264</v>
      </c>
      <c r="F43" s="10">
        <v>101</v>
      </c>
      <c r="G43" s="10">
        <v>150</v>
      </c>
      <c r="H43" s="10">
        <v>158</v>
      </c>
      <c r="I43" s="10">
        <v>110</v>
      </c>
      <c r="J43" s="10">
        <v>89</v>
      </c>
      <c r="K43" s="10">
        <v>74</v>
      </c>
      <c r="L43" s="10">
        <v>37</v>
      </c>
      <c r="M43" s="10">
        <v>26</v>
      </c>
      <c r="N43" s="10">
        <v>20</v>
      </c>
      <c r="O43" s="10">
        <v>22</v>
      </c>
      <c r="P43" s="10">
        <v>53</v>
      </c>
    </row>
    <row r="44" spans="2:16" s="7" customFormat="1" ht="12" customHeight="1">
      <c r="B44" s="36" t="s">
        <v>33</v>
      </c>
      <c r="C44" s="37"/>
      <c r="D44" s="11">
        <f>SUM(D45:D50)</f>
        <v>3293</v>
      </c>
      <c r="E44" s="11">
        <f aca="true" t="shared" si="6" ref="E44:P44">SUM(E45:E50)</f>
        <v>465</v>
      </c>
      <c r="F44" s="11">
        <f t="shared" si="6"/>
        <v>351</v>
      </c>
      <c r="G44" s="11">
        <f t="shared" si="6"/>
        <v>586</v>
      </c>
      <c r="H44" s="11">
        <f t="shared" si="6"/>
        <v>413</v>
      </c>
      <c r="I44" s="11">
        <f t="shared" si="6"/>
        <v>349</v>
      </c>
      <c r="J44" s="11">
        <f t="shared" si="6"/>
        <v>274</v>
      </c>
      <c r="K44" s="11">
        <f t="shared" si="6"/>
        <v>347</v>
      </c>
      <c r="L44" s="11">
        <f t="shared" si="6"/>
        <v>283</v>
      </c>
      <c r="M44" s="11">
        <f t="shared" si="6"/>
        <v>112</v>
      </c>
      <c r="N44" s="11">
        <f t="shared" si="6"/>
        <v>46</v>
      </c>
      <c r="O44" s="11">
        <f t="shared" si="6"/>
        <v>43</v>
      </c>
      <c r="P44" s="11">
        <f t="shared" si="6"/>
        <v>24</v>
      </c>
    </row>
    <row r="45" spans="2:16" s="7" customFormat="1" ht="12" customHeight="1">
      <c r="B45" s="5"/>
      <c r="C45" s="4" t="s">
        <v>34</v>
      </c>
      <c r="D45" s="10">
        <v>116</v>
      </c>
      <c r="E45" s="10">
        <v>25</v>
      </c>
      <c r="F45" s="10">
        <v>29</v>
      </c>
      <c r="G45" s="10">
        <v>24</v>
      </c>
      <c r="H45" s="10">
        <v>17</v>
      </c>
      <c r="I45" s="10">
        <v>5</v>
      </c>
      <c r="J45" s="10">
        <v>4</v>
      </c>
      <c r="K45" s="10">
        <v>6</v>
      </c>
      <c r="L45" s="10">
        <v>5</v>
      </c>
      <c r="M45" s="10">
        <v>1</v>
      </c>
      <c r="N45" s="10" t="s">
        <v>164</v>
      </c>
      <c r="O45" s="10" t="s">
        <v>164</v>
      </c>
      <c r="P45" s="10" t="s">
        <v>164</v>
      </c>
    </row>
    <row r="46" spans="2:16" s="7" customFormat="1" ht="12" customHeight="1">
      <c r="B46" s="5"/>
      <c r="C46" s="4" t="s">
        <v>35</v>
      </c>
      <c r="D46" s="10">
        <v>494</v>
      </c>
      <c r="E46" s="10">
        <v>145</v>
      </c>
      <c r="F46" s="10">
        <v>95</v>
      </c>
      <c r="G46" s="10">
        <v>138</v>
      </c>
      <c r="H46" s="10">
        <v>49</v>
      </c>
      <c r="I46" s="10">
        <v>20</v>
      </c>
      <c r="J46" s="10">
        <v>21</v>
      </c>
      <c r="K46" s="10">
        <v>19</v>
      </c>
      <c r="L46" s="10">
        <v>3</v>
      </c>
      <c r="M46" s="10">
        <v>3</v>
      </c>
      <c r="N46" s="10" t="s">
        <v>164</v>
      </c>
      <c r="O46" s="10" t="s">
        <v>164</v>
      </c>
      <c r="P46" s="10">
        <v>1</v>
      </c>
    </row>
    <row r="47" spans="2:16" s="7" customFormat="1" ht="12" customHeight="1">
      <c r="B47" s="5"/>
      <c r="C47" s="4" t="s">
        <v>36</v>
      </c>
      <c r="D47" s="10">
        <v>1832</v>
      </c>
      <c r="E47" s="10">
        <v>131</v>
      </c>
      <c r="F47" s="10">
        <v>152</v>
      </c>
      <c r="G47" s="10">
        <v>184</v>
      </c>
      <c r="H47" s="10">
        <v>191</v>
      </c>
      <c r="I47" s="10">
        <v>227</v>
      </c>
      <c r="J47" s="10">
        <v>193</v>
      </c>
      <c r="K47" s="10">
        <v>274</v>
      </c>
      <c r="L47" s="10">
        <v>266</v>
      </c>
      <c r="M47" s="10">
        <v>104</v>
      </c>
      <c r="N47" s="10">
        <v>46</v>
      </c>
      <c r="O47" s="10">
        <v>42</v>
      </c>
      <c r="P47" s="10">
        <v>22</v>
      </c>
    </row>
    <row r="48" spans="2:16" s="7" customFormat="1" ht="12" customHeight="1">
      <c r="B48" s="5"/>
      <c r="C48" s="4" t="s">
        <v>37</v>
      </c>
      <c r="D48" s="10">
        <v>373</v>
      </c>
      <c r="E48" s="10">
        <v>86</v>
      </c>
      <c r="F48" s="10">
        <v>28</v>
      </c>
      <c r="G48" s="10">
        <v>88</v>
      </c>
      <c r="H48" s="10">
        <v>65</v>
      </c>
      <c r="I48" s="10">
        <v>41</v>
      </c>
      <c r="J48" s="10">
        <v>25</v>
      </c>
      <c r="K48" s="10">
        <v>32</v>
      </c>
      <c r="L48" s="10">
        <v>5</v>
      </c>
      <c r="M48" s="10">
        <v>2</v>
      </c>
      <c r="N48" s="10" t="s">
        <v>164</v>
      </c>
      <c r="O48" s="10" t="s">
        <v>164</v>
      </c>
      <c r="P48" s="10">
        <v>1</v>
      </c>
    </row>
    <row r="49" spans="2:16" s="7" customFormat="1" ht="12" customHeight="1">
      <c r="B49" s="5"/>
      <c r="C49" s="4" t="s">
        <v>38</v>
      </c>
      <c r="D49" s="10">
        <v>165</v>
      </c>
      <c r="E49" s="10">
        <v>26</v>
      </c>
      <c r="F49" s="10">
        <v>15</v>
      </c>
      <c r="G49" s="10">
        <v>55</v>
      </c>
      <c r="H49" s="10">
        <v>32</v>
      </c>
      <c r="I49" s="10">
        <v>18</v>
      </c>
      <c r="J49" s="10">
        <v>13</v>
      </c>
      <c r="K49" s="10">
        <v>4</v>
      </c>
      <c r="L49" s="10">
        <v>2</v>
      </c>
      <c r="M49" s="10" t="s">
        <v>164</v>
      </c>
      <c r="N49" s="10" t="s">
        <v>164</v>
      </c>
      <c r="O49" s="10" t="s">
        <v>164</v>
      </c>
      <c r="P49" s="10" t="s">
        <v>164</v>
      </c>
    </row>
    <row r="50" spans="2:16" s="7" customFormat="1" ht="12" customHeight="1">
      <c r="B50" s="5"/>
      <c r="C50" s="4" t="s">
        <v>39</v>
      </c>
      <c r="D50" s="10">
        <v>313</v>
      </c>
      <c r="E50" s="10">
        <v>52</v>
      </c>
      <c r="F50" s="10">
        <v>32</v>
      </c>
      <c r="G50" s="10">
        <v>97</v>
      </c>
      <c r="H50" s="10">
        <v>59</v>
      </c>
      <c r="I50" s="10">
        <v>38</v>
      </c>
      <c r="J50" s="10">
        <v>18</v>
      </c>
      <c r="K50" s="10">
        <v>12</v>
      </c>
      <c r="L50" s="10">
        <v>2</v>
      </c>
      <c r="M50" s="10">
        <v>2</v>
      </c>
      <c r="N50" s="10" t="s">
        <v>164</v>
      </c>
      <c r="O50" s="10">
        <v>1</v>
      </c>
      <c r="P50" s="10" t="s">
        <v>164</v>
      </c>
    </row>
    <row r="51" spans="2:16" s="7" customFormat="1" ht="12" customHeight="1">
      <c r="B51" s="36" t="s">
        <v>40</v>
      </c>
      <c r="C51" s="37"/>
      <c r="D51" s="11">
        <f>SUM(D52:D55)</f>
        <v>4218</v>
      </c>
      <c r="E51" s="11">
        <f aca="true" t="shared" si="7" ref="E51:P51">SUM(E52:E55)</f>
        <v>666</v>
      </c>
      <c r="F51" s="11">
        <f t="shared" si="7"/>
        <v>297</v>
      </c>
      <c r="G51" s="11">
        <f t="shared" si="7"/>
        <v>707</v>
      </c>
      <c r="H51" s="11">
        <f t="shared" si="7"/>
        <v>672</v>
      </c>
      <c r="I51" s="11">
        <f t="shared" si="7"/>
        <v>618</v>
      </c>
      <c r="J51" s="11">
        <f t="shared" si="7"/>
        <v>473</v>
      </c>
      <c r="K51" s="11">
        <f t="shared" si="7"/>
        <v>443</v>
      </c>
      <c r="L51" s="11">
        <f t="shared" si="7"/>
        <v>205</v>
      </c>
      <c r="M51" s="11">
        <f t="shared" si="7"/>
        <v>47</v>
      </c>
      <c r="N51" s="11">
        <f t="shared" si="7"/>
        <v>28</v>
      </c>
      <c r="O51" s="11">
        <f t="shared" si="7"/>
        <v>26</v>
      </c>
      <c r="P51" s="11">
        <f t="shared" si="7"/>
        <v>36</v>
      </c>
    </row>
    <row r="52" spans="2:16" s="7" customFormat="1" ht="12" customHeight="1">
      <c r="B52" s="5"/>
      <c r="C52" s="4" t="s">
        <v>41</v>
      </c>
      <c r="D52" s="10">
        <v>764</v>
      </c>
      <c r="E52" s="10">
        <v>103</v>
      </c>
      <c r="F52" s="10">
        <v>48</v>
      </c>
      <c r="G52" s="10">
        <v>93</v>
      </c>
      <c r="H52" s="10">
        <v>122</v>
      </c>
      <c r="I52" s="10">
        <v>136</v>
      </c>
      <c r="J52" s="10">
        <v>95</v>
      </c>
      <c r="K52" s="10">
        <v>117</v>
      </c>
      <c r="L52" s="10">
        <v>38</v>
      </c>
      <c r="M52" s="10">
        <v>4</v>
      </c>
      <c r="N52" s="10">
        <v>2</v>
      </c>
      <c r="O52" s="10">
        <v>4</v>
      </c>
      <c r="P52" s="10">
        <v>2</v>
      </c>
    </row>
    <row r="53" spans="2:16" s="7" customFormat="1" ht="12" customHeight="1">
      <c r="B53" s="5"/>
      <c r="C53" s="4" t="s">
        <v>42</v>
      </c>
      <c r="D53" s="10">
        <v>1332</v>
      </c>
      <c r="E53" s="10">
        <v>261</v>
      </c>
      <c r="F53" s="10">
        <v>99</v>
      </c>
      <c r="G53" s="10">
        <v>274</v>
      </c>
      <c r="H53" s="10">
        <v>241</v>
      </c>
      <c r="I53" s="10">
        <v>170</v>
      </c>
      <c r="J53" s="10">
        <v>111</v>
      </c>
      <c r="K53" s="10">
        <v>84</v>
      </c>
      <c r="L53" s="10">
        <v>45</v>
      </c>
      <c r="M53" s="10">
        <v>18</v>
      </c>
      <c r="N53" s="10">
        <v>14</v>
      </c>
      <c r="O53" s="10">
        <v>8</v>
      </c>
      <c r="P53" s="10">
        <v>7</v>
      </c>
    </row>
    <row r="54" spans="2:16" s="7" customFormat="1" ht="12" customHeight="1">
      <c r="B54" s="5"/>
      <c r="C54" s="4" t="s">
        <v>43</v>
      </c>
      <c r="D54" s="10">
        <v>657</v>
      </c>
      <c r="E54" s="10">
        <v>177</v>
      </c>
      <c r="F54" s="10">
        <v>41</v>
      </c>
      <c r="G54" s="10">
        <v>160</v>
      </c>
      <c r="H54" s="10">
        <v>117</v>
      </c>
      <c r="I54" s="10">
        <v>76</v>
      </c>
      <c r="J54" s="10">
        <v>46</v>
      </c>
      <c r="K54" s="10">
        <v>28</v>
      </c>
      <c r="L54" s="10">
        <v>6</v>
      </c>
      <c r="M54" s="10">
        <v>3</v>
      </c>
      <c r="N54" s="10">
        <v>1</v>
      </c>
      <c r="O54" s="10" t="s">
        <v>164</v>
      </c>
      <c r="P54" s="10">
        <v>2</v>
      </c>
    </row>
    <row r="55" spans="2:16" s="7" customFormat="1" ht="12" customHeight="1">
      <c r="B55" s="5"/>
      <c r="C55" s="4" t="s">
        <v>44</v>
      </c>
      <c r="D55" s="10">
        <v>1465</v>
      </c>
      <c r="E55" s="10">
        <v>125</v>
      </c>
      <c r="F55" s="10">
        <v>109</v>
      </c>
      <c r="G55" s="10">
        <v>180</v>
      </c>
      <c r="H55" s="10">
        <v>192</v>
      </c>
      <c r="I55" s="10">
        <v>236</v>
      </c>
      <c r="J55" s="10">
        <v>221</v>
      </c>
      <c r="K55" s="10">
        <v>214</v>
      </c>
      <c r="L55" s="10">
        <v>116</v>
      </c>
      <c r="M55" s="10">
        <v>22</v>
      </c>
      <c r="N55" s="10">
        <v>11</v>
      </c>
      <c r="O55" s="10">
        <v>14</v>
      </c>
      <c r="P55" s="10">
        <v>25</v>
      </c>
    </row>
    <row r="56" spans="2:16" s="7" customFormat="1" ht="12" customHeight="1">
      <c r="B56" s="36" t="s">
        <v>45</v>
      </c>
      <c r="C56" s="37"/>
      <c r="D56" s="11">
        <f>SUM(D57)</f>
        <v>2004</v>
      </c>
      <c r="E56" s="11">
        <f aca="true" t="shared" si="8" ref="E56:P56">SUM(E57)</f>
        <v>598</v>
      </c>
      <c r="F56" s="11">
        <f t="shared" si="8"/>
        <v>274</v>
      </c>
      <c r="G56" s="11">
        <f t="shared" si="8"/>
        <v>336</v>
      </c>
      <c r="H56" s="11">
        <f t="shared" si="8"/>
        <v>292</v>
      </c>
      <c r="I56" s="11">
        <f t="shared" si="8"/>
        <v>186</v>
      </c>
      <c r="J56" s="11">
        <f t="shared" si="8"/>
        <v>137</v>
      </c>
      <c r="K56" s="11">
        <f t="shared" si="8"/>
        <v>97</v>
      </c>
      <c r="L56" s="11">
        <f t="shared" si="8"/>
        <v>59</v>
      </c>
      <c r="M56" s="11">
        <f t="shared" si="8"/>
        <v>9</v>
      </c>
      <c r="N56" s="11">
        <f t="shared" si="8"/>
        <v>5</v>
      </c>
      <c r="O56" s="11">
        <f t="shared" si="8"/>
        <v>5</v>
      </c>
      <c r="P56" s="11">
        <f t="shared" si="8"/>
        <v>6</v>
      </c>
    </row>
    <row r="57" spans="2:16" s="7" customFormat="1" ht="12" customHeight="1">
      <c r="B57" s="5"/>
      <c r="C57" s="4" t="s">
        <v>46</v>
      </c>
      <c r="D57" s="10">
        <v>2004</v>
      </c>
      <c r="E57" s="10">
        <v>598</v>
      </c>
      <c r="F57" s="10">
        <v>274</v>
      </c>
      <c r="G57" s="10">
        <v>336</v>
      </c>
      <c r="H57" s="10">
        <v>292</v>
      </c>
      <c r="I57" s="10">
        <v>186</v>
      </c>
      <c r="J57" s="10">
        <v>137</v>
      </c>
      <c r="K57" s="10">
        <v>97</v>
      </c>
      <c r="L57" s="10">
        <v>59</v>
      </c>
      <c r="M57" s="10">
        <v>9</v>
      </c>
      <c r="N57" s="10">
        <v>5</v>
      </c>
      <c r="O57" s="10">
        <v>5</v>
      </c>
      <c r="P57" s="10">
        <v>6</v>
      </c>
    </row>
    <row r="58" spans="2:16" s="7" customFormat="1" ht="12" customHeight="1">
      <c r="B58" s="36" t="s">
        <v>47</v>
      </c>
      <c r="C58" s="37"/>
      <c r="D58" s="11">
        <f>SUM(D59:D66)</f>
        <v>7645</v>
      </c>
      <c r="E58" s="11">
        <f aca="true" t="shared" si="9" ref="E58:P58">SUM(E59:E66)</f>
        <v>1664</v>
      </c>
      <c r="F58" s="11">
        <f t="shared" si="9"/>
        <v>817</v>
      </c>
      <c r="G58" s="11">
        <f t="shared" si="9"/>
        <v>1512</v>
      </c>
      <c r="H58" s="11">
        <f t="shared" si="9"/>
        <v>957</v>
      </c>
      <c r="I58" s="11">
        <f t="shared" si="9"/>
        <v>668</v>
      </c>
      <c r="J58" s="11">
        <f t="shared" si="9"/>
        <v>471</v>
      </c>
      <c r="K58" s="11">
        <f t="shared" si="9"/>
        <v>520</v>
      </c>
      <c r="L58" s="11">
        <f t="shared" si="9"/>
        <v>511</v>
      </c>
      <c r="M58" s="11">
        <f t="shared" si="9"/>
        <v>241</v>
      </c>
      <c r="N58" s="11">
        <f t="shared" si="9"/>
        <v>128</v>
      </c>
      <c r="O58" s="11">
        <f t="shared" si="9"/>
        <v>86</v>
      </c>
      <c r="P58" s="11">
        <f t="shared" si="9"/>
        <v>70</v>
      </c>
    </row>
    <row r="59" spans="2:16" s="7" customFormat="1" ht="12" customHeight="1">
      <c r="B59" s="5"/>
      <c r="C59" s="4" t="s">
        <v>48</v>
      </c>
      <c r="D59" s="10">
        <v>1900</v>
      </c>
      <c r="E59" s="10">
        <v>410</v>
      </c>
      <c r="F59" s="10">
        <v>222</v>
      </c>
      <c r="G59" s="10">
        <v>441</v>
      </c>
      <c r="H59" s="10">
        <v>286</v>
      </c>
      <c r="I59" s="10">
        <v>182</v>
      </c>
      <c r="J59" s="10">
        <v>136</v>
      </c>
      <c r="K59" s="10">
        <v>92</v>
      </c>
      <c r="L59" s="10">
        <v>65</v>
      </c>
      <c r="M59" s="10">
        <v>30</v>
      </c>
      <c r="N59" s="10">
        <v>12</v>
      </c>
      <c r="O59" s="10">
        <v>12</v>
      </c>
      <c r="P59" s="10">
        <v>12</v>
      </c>
    </row>
    <row r="60" spans="2:16" s="7" customFormat="1" ht="12" customHeight="1">
      <c r="B60" s="5"/>
      <c r="C60" s="4" t="s">
        <v>22</v>
      </c>
      <c r="D60" s="10">
        <v>435</v>
      </c>
      <c r="E60" s="10">
        <v>130</v>
      </c>
      <c r="F60" s="10">
        <v>61</v>
      </c>
      <c r="G60" s="10">
        <v>89</v>
      </c>
      <c r="H60" s="10">
        <v>56</v>
      </c>
      <c r="I60" s="10">
        <v>31</v>
      </c>
      <c r="J60" s="10">
        <v>12</v>
      </c>
      <c r="K60" s="10">
        <v>28</v>
      </c>
      <c r="L60" s="10">
        <v>16</v>
      </c>
      <c r="M60" s="10">
        <v>6</v>
      </c>
      <c r="N60" s="10">
        <v>4</v>
      </c>
      <c r="O60" s="10">
        <v>1</v>
      </c>
      <c r="P60" s="10">
        <v>1</v>
      </c>
    </row>
    <row r="61" spans="2:16" s="7" customFormat="1" ht="12" customHeight="1">
      <c r="B61" s="5"/>
      <c r="C61" s="4" t="s">
        <v>49</v>
      </c>
      <c r="D61" s="10">
        <v>2260</v>
      </c>
      <c r="E61" s="10">
        <v>453</v>
      </c>
      <c r="F61" s="10">
        <v>234</v>
      </c>
      <c r="G61" s="10">
        <v>492</v>
      </c>
      <c r="H61" s="10">
        <v>350</v>
      </c>
      <c r="I61" s="10">
        <v>251</v>
      </c>
      <c r="J61" s="10">
        <v>173</v>
      </c>
      <c r="K61" s="10">
        <v>171</v>
      </c>
      <c r="L61" s="10">
        <v>82</v>
      </c>
      <c r="M61" s="10">
        <v>24</v>
      </c>
      <c r="N61" s="10">
        <v>15</v>
      </c>
      <c r="O61" s="10">
        <v>9</v>
      </c>
      <c r="P61" s="10">
        <v>6</v>
      </c>
    </row>
    <row r="62" spans="2:16" s="7" customFormat="1" ht="12" customHeight="1">
      <c r="B62" s="5"/>
      <c r="C62" s="4" t="s">
        <v>50</v>
      </c>
      <c r="D62" s="10">
        <v>741</v>
      </c>
      <c r="E62" s="10">
        <v>168</v>
      </c>
      <c r="F62" s="10">
        <v>98</v>
      </c>
      <c r="G62" s="10">
        <v>147</v>
      </c>
      <c r="H62" s="10">
        <v>79</v>
      </c>
      <c r="I62" s="10">
        <v>39</v>
      </c>
      <c r="J62" s="10">
        <v>29</v>
      </c>
      <c r="K62" s="10">
        <v>34</v>
      </c>
      <c r="L62" s="10">
        <v>43</v>
      </c>
      <c r="M62" s="10">
        <v>21</v>
      </c>
      <c r="N62" s="10">
        <v>24</v>
      </c>
      <c r="O62" s="10">
        <v>34</v>
      </c>
      <c r="P62" s="10">
        <v>25</v>
      </c>
    </row>
    <row r="63" spans="2:16" s="7" customFormat="1" ht="12" customHeight="1">
      <c r="B63" s="5"/>
      <c r="C63" s="4" t="s">
        <v>51</v>
      </c>
      <c r="D63" s="10">
        <v>1193</v>
      </c>
      <c r="E63" s="10">
        <v>235</v>
      </c>
      <c r="F63" s="10">
        <v>64</v>
      </c>
      <c r="G63" s="10">
        <v>104</v>
      </c>
      <c r="H63" s="10">
        <v>57</v>
      </c>
      <c r="I63" s="10">
        <v>51</v>
      </c>
      <c r="J63" s="10">
        <v>56</v>
      </c>
      <c r="K63" s="10">
        <v>137</v>
      </c>
      <c r="L63" s="10">
        <v>260</v>
      </c>
      <c r="M63" s="10">
        <v>137</v>
      </c>
      <c r="N63" s="10">
        <v>56</v>
      </c>
      <c r="O63" s="10">
        <v>20</v>
      </c>
      <c r="P63" s="10">
        <v>16</v>
      </c>
    </row>
    <row r="64" spans="2:16" s="7" customFormat="1" ht="12" customHeight="1">
      <c r="B64" s="5"/>
      <c r="C64" s="4" t="s">
        <v>52</v>
      </c>
      <c r="D64" s="10">
        <v>56</v>
      </c>
      <c r="E64" s="10">
        <v>12</v>
      </c>
      <c r="F64" s="10">
        <v>8</v>
      </c>
      <c r="G64" s="10">
        <v>21</v>
      </c>
      <c r="H64" s="10">
        <v>3</v>
      </c>
      <c r="I64" s="10">
        <v>1</v>
      </c>
      <c r="J64" s="10">
        <v>1</v>
      </c>
      <c r="K64" s="10">
        <v>4</v>
      </c>
      <c r="L64" s="10">
        <v>1</v>
      </c>
      <c r="M64" s="10">
        <v>4</v>
      </c>
      <c r="N64" s="10">
        <v>1</v>
      </c>
      <c r="O64" s="10" t="s">
        <v>164</v>
      </c>
      <c r="P64" s="10" t="s">
        <v>164</v>
      </c>
    </row>
    <row r="65" spans="2:16" s="7" customFormat="1" ht="12" customHeight="1">
      <c r="B65" s="5"/>
      <c r="C65" s="4" t="s">
        <v>53</v>
      </c>
      <c r="D65" s="10">
        <v>357</v>
      </c>
      <c r="E65" s="10">
        <v>142</v>
      </c>
      <c r="F65" s="10">
        <v>49</v>
      </c>
      <c r="G65" s="10">
        <v>94</v>
      </c>
      <c r="H65" s="10">
        <v>26</v>
      </c>
      <c r="I65" s="10">
        <v>18</v>
      </c>
      <c r="J65" s="10">
        <v>5</v>
      </c>
      <c r="K65" s="10">
        <v>8</v>
      </c>
      <c r="L65" s="10">
        <v>7</v>
      </c>
      <c r="M65" s="10">
        <v>3</v>
      </c>
      <c r="N65" s="10" t="s">
        <v>164</v>
      </c>
      <c r="O65" s="10">
        <v>4</v>
      </c>
      <c r="P65" s="10">
        <v>1</v>
      </c>
    </row>
    <row r="66" spans="2:16" s="7" customFormat="1" ht="12" customHeight="1">
      <c r="B66" s="5"/>
      <c r="C66" s="4" t="s">
        <v>54</v>
      </c>
      <c r="D66" s="10">
        <v>703</v>
      </c>
      <c r="E66" s="10">
        <v>114</v>
      </c>
      <c r="F66" s="10">
        <v>81</v>
      </c>
      <c r="G66" s="10">
        <v>124</v>
      </c>
      <c r="H66" s="10">
        <v>100</v>
      </c>
      <c r="I66" s="10">
        <v>95</v>
      </c>
      <c r="J66" s="10">
        <v>59</v>
      </c>
      <c r="K66" s="10">
        <v>46</v>
      </c>
      <c r="L66" s="10">
        <v>37</v>
      </c>
      <c r="M66" s="10">
        <v>16</v>
      </c>
      <c r="N66" s="10">
        <v>16</v>
      </c>
      <c r="O66" s="10">
        <v>6</v>
      </c>
      <c r="P66" s="10">
        <v>9</v>
      </c>
    </row>
    <row r="67" spans="2:16" s="7" customFormat="1" ht="12" customHeight="1">
      <c r="B67" s="36" t="s">
        <v>55</v>
      </c>
      <c r="C67" s="37"/>
      <c r="D67" s="11">
        <f>SUM(D68:D75)</f>
        <v>6268</v>
      </c>
      <c r="E67" s="11">
        <f aca="true" t="shared" si="10" ref="E67:P67">SUM(E68:E75)</f>
        <v>1042</v>
      </c>
      <c r="F67" s="11">
        <f t="shared" si="10"/>
        <v>449</v>
      </c>
      <c r="G67" s="11">
        <f t="shared" si="10"/>
        <v>1032</v>
      </c>
      <c r="H67" s="11">
        <f t="shared" si="10"/>
        <v>923</v>
      </c>
      <c r="I67" s="11">
        <f t="shared" si="10"/>
        <v>663</v>
      </c>
      <c r="J67" s="11">
        <f t="shared" si="10"/>
        <v>667</v>
      </c>
      <c r="K67" s="11">
        <f t="shared" si="10"/>
        <v>801</v>
      </c>
      <c r="L67" s="11">
        <f t="shared" si="10"/>
        <v>463</v>
      </c>
      <c r="M67" s="11">
        <f t="shared" si="10"/>
        <v>125</v>
      </c>
      <c r="N67" s="11">
        <f t="shared" si="10"/>
        <v>55</v>
      </c>
      <c r="O67" s="11">
        <f t="shared" si="10"/>
        <v>25</v>
      </c>
      <c r="P67" s="11">
        <f t="shared" si="10"/>
        <v>23</v>
      </c>
    </row>
    <row r="68" spans="2:16" s="7" customFormat="1" ht="12" customHeight="1">
      <c r="B68" s="5"/>
      <c r="C68" s="4" t="s">
        <v>56</v>
      </c>
      <c r="D68" s="10">
        <v>418</v>
      </c>
      <c r="E68" s="10">
        <v>56</v>
      </c>
      <c r="F68" s="10">
        <v>52</v>
      </c>
      <c r="G68" s="10">
        <v>68</v>
      </c>
      <c r="H68" s="10">
        <v>65</v>
      </c>
      <c r="I68" s="10">
        <v>37</v>
      </c>
      <c r="J68" s="10">
        <v>55</v>
      </c>
      <c r="K68" s="10">
        <v>47</v>
      </c>
      <c r="L68" s="10">
        <v>24</v>
      </c>
      <c r="M68" s="10">
        <v>4</v>
      </c>
      <c r="N68" s="10">
        <v>3</v>
      </c>
      <c r="O68" s="10">
        <v>4</v>
      </c>
      <c r="P68" s="10">
        <v>3</v>
      </c>
    </row>
    <row r="69" spans="2:16" s="7" customFormat="1" ht="12" customHeight="1">
      <c r="B69" s="5"/>
      <c r="C69" s="4" t="s">
        <v>57</v>
      </c>
      <c r="D69" s="10">
        <v>778</v>
      </c>
      <c r="E69" s="10">
        <v>162</v>
      </c>
      <c r="F69" s="10">
        <v>54</v>
      </c>
      <c r="G69" s="10">
        <v>167</v>
      </c>
      <c r="H69" s="10">
        <v>131</v>
      </c>
      <c r="I69" s="10">
        <v>74</v>
      </c>
      <c r="J69" s="10">
        <v>85</v>
      </c>
      <c r="K69" s="10">
        <v>54</v>
      </c>
      <c r="L69" s="10">
        <v>25</v>
      </c>
      <c r="M69" s="10">
        <v>14</v>
      </c>
      <c r="N69" s="10">
        <v>9</v>
      </c>
      <c r="O69" s="10">
        <v>1</v>
      </c>
      <c r="P69" s="10">
        <v>2</v>
      </c>
    </row>
    <row r="70" spans="2:16" s="7" customFormat="1" ht="12" customHeight="1">
      <c r="B70" s="5"/>
      <c r="C70" s="4" t="s">
        <v>58</v>
      </c>
      <c r="D70" s="10">
        <v>718</v>
      </c>
      <c r="E70" s="10">
        <v>161</v>
      </c>
      <c r="F70" s="10">
        <v>48</v>
      </c>
      <c r="G70" s="10">
        <v>173</v>
      </c>
      <c r="H70" s="10">
        <v>112</v>
      </c>
      <c r="I70" s="10">
        <v>65</v>
      </c>
      <c r="J70" s="10">
        <v>57</v>
      </c>
      <c r="K70" s="10">
        <v>50</v>
      </c>
      <c r="L70" s="10">
        <v>33</v>
      </c>
      <c r="M70" s="10">
        <v>11</v>
      </c>
      <c r="N70" s="10">
        <v>5</v>
      </c>
      <c r="O70" s="10">
        <v>3</v>
      </c>
      <c r="P70" s="10" t="s">
        <v>164</v>
      </c>
    </row>
    <row r="71" spans="2:16" s="7" customFormat="1" ht="12" customHeight="1">
      <c r="B71" s="5"/>
      <c r="C71" s="4" t="s">
        <v>59</v>
      </c>
      <c r="D71" s="10">
        <v>633</v>
      </c>
      <c r="E71" s="10">
        <v>83</v>
      </c>
      <c r="F71" s="10">
        <v>32</v>
      </c>
      <c r="G71" s="10">
        <v>94</v>
      </c>
      <c r="H71" s="10">
        <v>90</v>
      </c>
      <c r="I71" s="10">
        <v>96</v>
      </c>
      <c r="J71" s="10">
        <v>79</v>
      </c>
      <c r="K71" s="10">
        <v>101</v>
      </c>
      <c r="L71" s="10">
        <v>35</v>
      </c>
      <c r="M71" s="10">
        <v>14</v>
      </c>
      <c r="N71" s="10">
        <v>6</v>
      </c>
      <c r="O71" s="10">
        <v>1</v>
      </c>
      <c r="P71" s="10">
        <v>2</v>
      </c>
    </row>
    <row r="72" spans="2:16" s="7" customFormat="1" ht="12" customHeight="1">
      <c r="B72" s="5"/>
      <c r="C72" s="4" t="s">
        <v>60</v>
      </c>
      <c r="D72" s="10">
        <v>1190</v>
      </c>
      <c r="E72" s="10">
        <v>160</v>
      </c>
      <c r="F72" s="10">
        <v>116</v>
      </c>
      <c r="G72" s="10">
        <v>188</v>
      </c>
      <c r="H72" s="10">
        <v>212</v>
      </c>
      <c r="I72" s="10">
        <v>153</v>
      </c>
      <c r="J72" s="10">
        <v>145</v>
      </c>
      <c r="K72" s="10">
        <v>134</v>
      </c>
      <c r="L72" s="10">
        <v>55</v>
      </c>
      <c r="M72" s="10">
        <v>10</v>
      </c>
      <c r="N72" s="10">
        <v>8</v>
      </c>
      <c r="O72" s="10">
        <v>5</v>
      </c>
      <c r="P72" s="10">
        <v>4</v>
      </c>
    </row>
    <row r="73" spans="2:16" s="7" customFormat="1" ht="12" customHeight="1">
      <c r="B73" s="5"/>
      <c r="C73" s="4" t="s">
        <v>61</v>
      </c>
      <c r="D73" s="10">
        <v>322</v>
      </c>
      <c r="E73" s="10">
        <v>153</v>
      </c>
      <c r="F73" s="10">
        <v>36</v>
      </c>
      <c r="G73" s="10">
        <v>76</v>
      </c>
      <c r="H73" s="10">
        <v>32</v>
      </c>
      <c r="I73" s="10">
        <v>8</v>
      </c>
      <c r="J73" s="10">
        <v>8</v>
      </c>
      <c r="K73" s="10">
        <v>4</v>
      </c>
      <c r="L73" s="10">
        <v>2</v>
      </c>
      <c r="M73" s="10">
        <v>2</v>
      </c>
      <c r="N73" s="10" t="s">
        <v>164</v>
      </c>
      <c r="O73" s="10">
        <v>1</v>
      </c>
      <c r="P73" s="10" t="s">
        <v>164</v>
      </c>
    </row>
    <row r="74" spans="2:16" s="7" customFormat="1" ht="12" customHeight="1">
      <c r="B74" s="5"/>
      <c r="C74" s="4" t="s">
        <v>62</v>
      </c>
      <c r="D74" s="10">
        <v>1061</v>
      </c>
      <c r="E74" s="10">
        <v>216</v>
      </c>
      <c r="F74" s="10">
        <v>91</v>
      </c>
      <c r="G74" s="10">
        <v>193</v>
      </c>
      <c r="H74" s="10">
        <v>216</v>
      </c>
      <c r="I74" s="10">
        <v>136</v>
      </c>
      <c r="J74" s="10">
        <v>82</v>
      </c>
      <c r="K74" s="10">
        <v>66</v>
      </c>
      <c r="L74" s="10">
        <v>25</v>
      </c>
      <c r="M74" s="10">
        <v>9</v>
      </c>
      <c r="N74" s="10">
        <v>14</v>
      </c>
      <c r="O74" s="10">
        <v>8</v>
      </c>
      <c r="P74" s="10">
        <v>5</v>
      </c>
    </row>
    <row r="75" spans="2:16" s="7" customFormat="1" ht="12" customHeight="1">
      <c r="B75" s="5"/>
      <c r="C75" s="4" t="s">
        <v>63</v>
      </c>
      <c r="D75" s="10">
        <v>1148</v>
      </c>
      <c r="E75" s="10">
        <v>51</v>
      </c>
      <c r="F75" s="10">
        <v>20</v>
      </c>
      <c r="G75" s="10">
        <v>73</v>
      </c>
      <c r="H75" s="10">
        <v>65</v>
      </c>
      <c r="I75" s="10">
        <v>94</v>
      </c>
      <c r="J75" s="10">
        <v>156</v>
      </c>
      <c r="K75" s="10">
        <v>345</v>
      </c>
      <c r="L75" s="10">
        <v>264</v>
      </c>
      <c r="M75" s="10">
        <v>61</v>
      </c>
      <c r="N75" s="10">
        <v>10</v>
      </c>
      <c r="O75" s="10">
        <v>2</v>
      </c>
      <c r="P75" s="10">
        <v>7</v>
      </c>
    </row>
    <row r="76" spans="2:16" s="7" customFormat="1" ht="12" customHeight="1">
      <c r="B76" s="36" t="s">
        <v>64</v>
      </c>
      <c r="C76" s="37"/>
      <c r="D76" s="11">
        <f>SUM(D77:D80)</f>
        <v>5643</v>
      </c>
      <c r="E76" s="11">
        <f aca="true" t="shared" si="11" ref="E76:P76">SUM(E77:E80)</f>
        <v>623</v>
      </c>
      <c r="F76" s="11">
        <f t="shared" si="11"/>
        <v>359</v>
      </c>
      <c r="G76" s="11">
        <f t="shared" si="11"/>
        <v>905</v>
      </c>
      <c r="H76" s="11">
        <f t="shared" si="11"/>
        <v>658</v>
      </c>
      <c r="I76" s="11">
        <f t="shared" si="11"/>
        <v>550</v>
      </c>
      <c r="J76" s="11">
        <f t="shared" si="11"/>
        <v>533</v>
      </c>
      <c r="K76" s="11">
        <f t="shared" si="11"/>
        <v>694</v>
      </c>
      <c r="L76" s="11">
        <f t="shared" si="11"/>
        <v>675</v>
      </c>
      <c r="M76" s="11">
        <f t="shared" si="11"/>
        <v>327</v>
      </c>
      <c r="N76" s="11">
        <f t="shared" si="11"/>
        <v>142</v>
      </c>
      <c r="O76" s="11">
        <f t="shared" si="11"/>
        <v>82</v>
      </c>
      <c r="P76" s="11">
        <f t="shared" si="11"/>
        <v>95</v>
      </c>
    </row>
    <row r="77" spans="2:16" s="7" customFormat="1" ht="12" customHeight="1">
      <c r="B77" s="5"/>
      <c r="C77" s="4" t="s">
        <v>166</v>
      </c>
      <c r="D77" s="10">
        <v>1093</v>
      </c>
      <c r="E77" s="10">
        <v>65</v>
      </c>
      <c r="F77" s="10">
        <v>44</v>
      </c>
      <c r="G77" s="10">
        <v>137</v>
      </c>
      <c r="H77" s="10">
        <v>136</v>
      </c>
      <c r="I77" s="10">
        <v>125</v>
      </c>
      <c r="J77" s="10">
        <v>128</v>
      </c>
      <c r="K77" s="10">
        <v>140</v>
      </c>
      <c r="L77" s="10">
        <v>145</v>
      </c>
      <c r="M77" s="10">
        <v>77</v>
      </c>
      <c r="N77" s="10">
        <v>43</v>
      </c>
      <c r="O77" s="10">
        <v>18</v>
      </c>
      <c r="P77" s="10">
        <v>35</v>
      </c>
    </row>
    <row r="78" spans="2:16" s="7" customFormat="1" ht="12" customHeight="1">
      <c r="B78" s="5"/>
      <c r="C78" s="4" t="s">
        <v>22</v>
      </c>
      <c r="D78" s="10">
        <v>1127</v>
      </c>
      <c r="E78" s="10">
        <v>120</v>
      </c>
      <c r="F78" s="10">
        <v>54</v>
      </c>
      <c r="G78" s="10">
        <v>174</v>
      </c>
      <c r="H78" s="10">
        <v>119</v>
      </c>
      <c r="I78" s="10">
        <v>96</v>
      </c>
      <c r="J78" s="10">
        <v>104</v>
      </c>
      <c r="K78" s="10">
        <v>107</v>
      </c>
      <c r="L78" s="10">
        <v>139</v>
      </c>
      <c r="M78" s="10">
        <v>93</v>
      </c>
      <c r="N78" s="10">
        <v>39</v>
      </c>
      <c r="O78" s="10">
        <v>43</v>
      </c>
      <c r="P78" s="10">
        <v>39</v>
      </c>
    </row>
    <row r="79" spans="2:16" s="7" customFormat="1" ht="12" customHeight="1">
      <c r="B79" s="5"/>
      <c r="C79" s="4" t="s">
        <v>65</v>
      </c>
      <c r="D79" s="10">
        <v>1957</v>
      </c>
      <c r="E79" s="10">
        <v>316</v>
      </c>
      <c r="F79" s="10">
        <v>161</v>
      </c>
      <c r="G79" s="10">
        <v>261</v>
      </c>
      <c r="H79" s="10">
        <v>161</v>
      </c>
      <c r="I79" s="10">
        <v>149</v>
      </c>
      <c r="J79" s="10">
        <v>146</v>
      </c>
      <c r="K79" s="10">
        <v>313</v>
      </c>
      <c r="L79" s="10">
        <v>289</v>
      </c>
      <c r="M79" s="10">
        <v>117</v>
      </c>
      <c r="N79" s="10">
        <v>28</v>
      </c>
      <c r="O79" s="10">
        <v>8</v>
      </c>
      <c r="P79" s="10">
        <v>8</v>
      </c>
    </row>
    <row r="80" spans="2:16" s="7" customFormat="1" ht="12" customHeight="1">
      <c r="B80" s="5"/>
      <c r="C80" s="4" t="s">
        <v>66</v>
      </c>
      <c r="D80" s="10">
        <v>1466</v>
      </c>
      <c r="E80" s="10">
        <v>122</v>
      </c>
      <c r="F80" s="10">
        <v>100</v>
      </c>
      <c r="G80" s="10">
        <v>333</v>
      </c>
      <c r="H80" s="10">
        <v>242</v>
      </c>
      <c r="I80" s="10">
        <v>180</v>
      </c>
      <c r="J80" s="10">
        <v>155</v>
      </c>
      <c r="K80" s="10">
        <v>134</v>
      </c>
      <c r="L80" s="10">
        <v>102</v>
      </c>
      <c r="M80" s="10">
        <v>40</v>
      </c>
      <c r="N80" s="10">
        <v>32</v>
      </c>
      <c r="O80" s="10">
        <v>13</v>
      </c>
      <c r="P80" s="10">
        <v>13</v>
      </c>
    </row>
    <row r="81" spans="2:16" s="7" customFormat="1" ht="12" customHeight="1">
      <c r="B81" s="36" t="s">
        <v>67</v>
      </c>
      <c r="C81" s="37"/>
      <c r="D81" s="11">
        <f>SUM(D82:D85)</f>
        <v>5197</v>
      </c>
      <c r="E81" s="11">
        <f aca="true" t="shared" si="12" ref="E81:P81">SUM(E82:E85)</f>
        <v>509</v>
      </c>
      <c r="F81" s="11">
        <f t="shared" si="12"/>
        <v>284</v>
      </c>
      <c r="G81" s="11">
        <f t="shared" si="12"/>
        <v>751</v>
      </c>
      <c r="H81" s="11">
        <f t="shared" si="12"/>
        <v>666</v>
      </c>
      <c r="I81" s="11">
        <f t="shared" si="12"/>
        <v>534</v>
      </c>
      <c r="J81" s="11">
        <f t="shared" si="12"/>
        <v>507</v>
      </c>
      <c r="K81" s="11">
        <f t="shared" si="12"/>
        <v>672</v>
      </c>
      <c r="L81" s="11">
        <f t="shared" si="12"/>
        <v>664</v>
      </c>
      <c r="M81" s="11">
        <f t="shared" si="12"/>
        <v>295</v>
      </c>
      <c r="N81" s="11">
        <f t="shared" si="12"/>
        <v>134</v>
      </c>
      <c r="O81" s="11">
        <f t="shared" si="12"/>
        <v>89</v>
      </c>
      <c r="P81" s="11">
        <f t="shared" si="12"/>
        <v>92</v>
      </c>
    </row>
    <row r="82" spans="2:16" s="7" customFormat="1" ht="12" customHeight="1">
      <c r="B82" s="5"/>
      <c r="C82" s="4" t="s">
        <v>68</v>
      </c>
      <c r="D82" s="10">
        <v>1195</v>
      </c>
      <c r="E82" s="10">
        <v>69</v>
      </c>
      <c r="F82" s="10">
        <v>59</v>
      </c>
      <c r="G82" s="10">
        <v>171</v>
      </c>
      <c r="H82" s="10">
        <v>144</v>
      </c>
      <c r="I82" s="10">
        <v>127</v>
      </c>
      <c r="J82" s="10">
        <v>143</v>
      </c>
      <c r="K82" s="10">
        <v>192</v>
      </c>
      <c r="L82" s="10">
        <v>198</v>
      </c>
      <c r="M82" s="10">
        <v>59</v>
      </c>
      <c r="N82" s="10">
        <v>11</v>
      </c>
      <c r="O82" s="10">
        <v>14</v>
      </c>
      <c r="P82" s="10">
        <v>8</v>
      </c>
    </row>
    <row r="83" spans="2:16" s="7" customFormat="1" ht="12" customHeight="1">
      <c r="B83" s="5"/>
      <c r="C83" s="4" t="s">
        <v>69</v>
      </c>
      <c r="D83" s="10">
        <v>2273</v>
      </c>
      <c r="E83" s="10">
        <v>288</v>
      </c>
      <c r="F83" s="10">
        <v>162</v>
      </c>
      <c r="G83" s="10">
        <v>430</v>
      </c>
      <c r="H83" s="10">
        <v>379</v>
      </c>
      <c r="I83" s="10">
        <v>280</v>
      </c>
      <c r="J83" s="10">
        <v>229</v>
      </c>
      <c r="K83" s="10">
        <v>210</v>
      </c>
      <c r="L83" s="10">
        <v>165</v>
      </c>
      <c r="M83" s="10">
        <v>65</v>
      </c>
      <c r="N83" s="10">
        <v>26</v>
      </c>
      <c r="O83" s="10">
        <v>20</v>
      </c>
      <c r="P83" s="10">
        <v>19</v>
      </c>
    </row>
    <row r="84" spans="2:16" s="7" customFormat="1" ht="12" customHeight="1">
      <c r="B84" s="5"/>
      <c r="C84" s="4" t="s">
        <v>70</v>
      </c>
      <c r="D84" s="10">
        <v>925</v>
      </c>
      <c r="E84" s="10">
        <v>63</v>
      </c>
      <c r="F84" s="10">
        <v>29</v>
      </c>
      <c r="G84" s="10">
        <v>69</v>
      </c>
      <c r="H84" s="10">
        <v>82</v>
      </c>
      <c r="I84" s="10">
        <v>75</v>
      </c>
      <c r="J84" s="10">
        <v>71</v>
      </c>
      <c r="K84" s="10">
        <v>165</v>
      </c>
      <c r="L84" s="10">
        <v>170</v>
      </c>
      <c r="M84" s="10">
        <v>92</v>
      </c>
      <c r="N84" s="10">
        <v>46</v>
      </c>
      <c r="O84" s="10">
        <v>30</v>
      </c>
      <c r="P84" s="10">
        <v>33</v>
      </c>
    </row>
    <row r="85" spans="2:16" s="7" customFormat="1" ht="12" customHeight="1">
      <c r="B85" s="5"/>
      <c r="C85" s="4" t="s">
        <v>167</v>
      </c>
      <c r="D85" s="10">
        <v>804</v>
      </c>
      <c r="E85" s="10">
        <v>89</v>
      </c>
      <c r="F85" s="10">
        <v>34</v>
      </c>
      <c r="G85" s="10">
        <v>81</v>
      </c>
      <c r="H85" s="10">
        <v>61</v>
      </c>
      <c r="I85" s="10">
        <v>52</v>
      </c>
      <c r="J85" s="10">
        <v>64</v>
      </c>
      <c r="K85" s="10">
        <v>105</v>
      </c>
      <c r="L85" s="10">
        <v>131</v>
      </c>
      <c r="M85" s="10">
        <v>79</v>
      </c>
      <c r="N85" s="10">
        <v>51</v>
      </c>
      <c r="O85" s="10">
        <v>25</v>
      </c>
      <c r="P85" s="10">
        <v>32</v>
      </c>
    </row>
    <row r="86" spans="2:16" s="7" customFormat="1" ht="12" customHeight="1">
      <c r="B86" s="36" t="s">
        <v>71</v>
      </c>
      <c r="C86" s="37"/>
      <c r="D86" s="11">
        <f>SUM(D87)</f>
        <v>742</v>
      </c>
      <c r="E86" s="11">
        <f aca="true" t="shared" si="13" ref="E86:P86">SUM(E87)</f>
        <v>301</v>
      </c>
      <c r="F86" s="11">
        <f t="shared" si="13"/>
        <v>107</v>
      </c>
      <c r="G86" s="11">
        <f t="shared" si="13"/>
        <v>88</v>
      </c>
      <c r="H86" s="11">
        <f t="shared" si="13"/>
        <v>64</v>
      </c>
      <c r="I86" s="11">
        <f t="shared" si="13"/>
        <v>46</v>
      </c>
      <c r="J86" s="11">
        <f t="shared" si="13"/>
        <v>35</v>
      </c>
      <c r="K86" s="11">
        <f t="shared" si="13"/>
        <v>33</v>
      </c>
      <c r="L86" s="11">
        <f t="shared" si="13"/>
        <v>30</v>
      </c>
      <c r="M86" s="11">
        <f t="shared" si="13"/>
        <v>20</v>
      </c>
      <c r="N86" s="11">
        <f t="shared" si="13"/>
        <v>8</v>
      </c>
      <c r="O86" s="11">
        <f t="shared" si="13"/>
        <v>6</v>
      </c>
      <c r="P86" s="11">
        <f t="shared" si="13"/>
        <v>4</v>
      </c>
    </row>
    <row r="87" spans="2:16" s="7" customFormat="1" ht="12" customHeight="1">
      <c r="B87" s="5"/>
      <c r="C87" s="4" t="s">
        <v>72</v>
      </c>
      <c r="D87" s="10">
        <v>742</v>
      </c>
      <c r="E87" s="10">
        <v>301</v>
      </c>
      <c r="F87" s="10">
        <v>107</v>
      </c>
      <c r="G87" s="10">
        <v>88</v>
      </c>
      <c r="H87" s="10">
        <v>64</v>
      </c>
      <c r="I87" s="10">
        <v>46</v>
      </c>
      <c r="J87" s="10">
        <v>35</v>
      </c>
      <c r="K87" s="10">
        <v>33</v>
      </c>
      <c r="L87" s="10">
        <v>30</v>
      </c>
      <c r="M87" s="10">
        <v>20</v>
      </c>
      <c r="N87" s="10">
        <v>8</v>
      </c>
      <c r="O87" s="10">
        <v>6</v>
      </c>
      <c r="P87" s="10">
        <v>4</v>
      </c>
    </row>
    <row r="88" spans="2:16" s="7" customFormat="1" ht="12" customHeight="1">
      <c r="B88" s="36" t="s">
        <v>73</v>
      </c>
      <c r="C88" s="37"/>
      <c r="D88" s="11">
        <f>SUM(D89:D93)</f>
        <v>7249</v>
      </c>
      <c r="E88" s="11">
        <f aca="true" t="shared" si="14" ref="E88:P88">SUM(E89:E93)</f>
        <v>1022</v>
      </c>
      <c r="F88" s="11">
        <f t="shared" si="14"/>
        <v>556</v>
      </c>
      <c r="G88" s="11">
        <f t="shared" si="14"/>
        <v>1715</v>
      </c>
      <c r="H88" s="11">
        <f t="shared" si="14"/>
        <v>1137</v>
      </c>
      <c r="I88" s="11">
        <f t="shared" si="14"/>
        <v>720</v>
      </c>
      <c r="J88" s="11">
        <f t="shared" si="14"/>
        <v>496</v>
      </c>
      <c r="K88" s="11">
        <f t="shared" si="14"/>
        <v>497</v>
      </c>
      <c r="L88" s="11">
        <f t="shared" si="14"/>
        <v>441</v>
      </c>
      <c r="M88" s="11">
        <f t="shared" si="14"/>
        <v>322</v>
      </c>
      <c r="N88" s="11">
        <f t="shared" si="14"/>
        <v>215</v>
      </c>
      <c r="O88" s="11">
        <f t="shared" si="14"/>
        <v>78</v>
      </c>
      <c r="P88" s="11">
        <f t="shared" si="14"/>
        <v>50</v>
      </c>
    </row>
    <row r="89" spans="2:16" s="7" customFormat="1" ht="12" customHeight="1">
      <c r="B89" s="5"/>
      <c r="C89" s="4" t="s">
        <v>74</v>
      </c>
      <c r="D89" s="10">
        <v>2260</v>
      </c>
      <c r="E89" s="10">
        <v>177</v>
      </c>
      <c r="F89" s="10">
        <v>92</v>
      </c>
      <c r="G89" s="10">
        <v>413</v>
      </c>
      <c r="H89" s="10">
        <v>331</v>
      </c>
      <c r="I89" s="10">
        <v>232</v>
      </c>
      <c r="J89" s="10">
        <v>186</v>
      </c>
      <c r="K89" s="10">
        <v>192</v>
      </c>
      <c r="L89" s="10">
        <v>210</v>
      </c>
      <c r="M89" s="10">
        <v>211</v>
      </c>
      <c r="N89" s="10">
        <v>165</v>
      </c>
      <c r="O89" s="10">
        <v>41</v>
      </c>
      <c r="P89" s="10">
        <v>10</v>
      </c>
    </row>
    <row r="90" spans="2:16" s="7" customFormat="1" ht="12" customHeight="1">
      <c r="B90" s="5"/>
      <c r="C90" s="4" t="s">
        <v>75</v>
      </c>
      <c r="D90" s="10">
        <v>1137</v>
      </c>
      <c r="E90" s="10">
        <v>141</v>
      </c>
      <c r="F90" s="10">
        <v>89</v>
      </c>
      <c r="G90" s="10">
        <v>314</v>
      </c>
      <c r="H90" s="10">
        <v>202</v>
      </c>
      <c r="I90" s="10">
        <v>109</v>
      </c>
      <c r="J90" s="10">
        <v>67</v>
      </c>
      <c r="K90" s="10">
        <v>60</v>
      </c>
      <c r="L90" s="10">
        <v>92</v>
      </c>
      <c r="M90" s="10">
        <v>49</v>
      </c>
      <c r="N90" s="10">
        <v>11</v>
      </c>
      <c r="O90" s="10">
        <v>1</v>
      </c>
      <c r="P90" s="10">
        <v>2</v>
      </c>
    </row>
    <row r="91" spans="2:16" s="7" customFormat="1" ht="12" customHeight="1">
      <c r="B91" s="5"/>
      <c r="C91" s="4" t="s">
        <v>76</v>
      </c>
      <c r="D91" s="10">
        <v>1247</v>
      </c>
      <c r="E91" s="10">
        <v>167</v>
      </c>
      <c r="F91" s="10">
        <v>100</v>
      </c>
      <c r="G91" s="10">
        <v>329</v>
      </c>
      <c r="H91" s="10">
        <v>252</v>
      </c>
      <c r="I91" s="10">
        <v>156</v>
      </c>
      <c r="J91" s="10">
        <v>82</v>
      </c>
      <c r="K91" s="10">
        <v>82</v>
      </c>
      <c r="L91" s="10">
        <v>39</v>
      </c>
      <c r="M91" s="10">
        <v>23</v>
      </c>
      <c r="N91" s="10">
        <v>6</v>
      </c>
      <c r="O91" s="10">
        <v>5</v>
      </c>
      <c r="P91" s="10">
        <v>6</v>
      </c>
    </row>
    <row r="92" spans="2:16" s="7" customFormat="1" ht="12" customHeight="1">
      <c r="B92" s="5"/>
      <c r="C92" s="4" t="s">
        <v>77</v>
      </c>
      <c r="D92" s="10">
        <v>854</v>
      </c>
      <c r="E92" s="10">
        <v>257</v>
      </c>
      <c r="F92" s="10">
        <v>102</v>
      </c>
      <c r="G92" s="10">
        <v>261</v>
      </c>
      <c r="H92" s="10">
        <v>94</v>
      </c>
      <c r="I92" s="10">
        <v>47</v>
      </c>
      <c r="J92" s="10">
        <v>33</v>
      </c>
      <c r="K92" s="10">
        <v>30</v>
      </c>
      <c r="L92" s="10">
        <v>13</v>
      </c>
      <c r="M92" s="10">
        <v>2</v>
      </c>
      <c r="N92" s="10">
        <v>6</v>
      </c>
      <c r="O92" s="10">
        <v>6</v>
      </c>
      <c r="P92" s="10">
        <v>3</v>
      </c>
    </row>
    <row r="93" spans="2:16" s="7" customFormat="1" ht="12" customHeight="1">
      <c r="B93" s="5"/>
      <c r="C93" s="4" t="s">
        <v>78</v>
      </c>
      <c r="D93" s="10">
        <v>1751</v>
      </c>
      <c r="E93" s="10">
        <v>280</v>
      </c>
      <c r="F93" s="10">
        <v>173</v>
      </c>
      <c r="G93" s="10">
        <v>398</v>
      </c>
      <c r="H93" s="10">
        <v>258</v>
      </c>
      <c r="I93" s="10">
        <v>176</v>
      </c>
      <c r="J93" s="10">
        <v>128</v>
      </c>
      <c r="K93" s="10">
        <v>133</v>
      </c>
      <c r="L93" s="10">
        <v>87</v>
      </c>
      <c r="M93" s="10">
        <v>37</v>
      </c>
      <c r="N93" s="10">
        <v>27</v>
      </c>
      <c r="O93" s="10">
        <v>25</v>
      </c>
      <c r="P93" s="10">
        <v>29</v>
      </c>
    </row>
    <row r="94" s="7" customFormat="1" ht="12"/>
    <row r="95" s="7" customFormat="1" ht="12"/>
    <row r="96" s="7" customFormat="1" ht="12"/>
    <row r="97" s="7" customFormat="1" ht="12"/>
  </sheetData>
  <mergeCells count="31">
    <mergeCell ref="F6:H6"/>
    <mergeCell ref="F7:H7"/>
    <mergeCell ref="F8:H8"/>
    <mergeCell ref="B22:C22"/>
    <mergeCell ref="B33:C33"/>
    <mergeCell ref="B10:C10"/>
    <mergeCell ref="B23:C23"/>
    <mergeCell ref="B38:C38"/>
    <mergeCell ref="B44:C44"/>
    <mergeCell ref="B51:C51"/>
    <mergeCell ref="B56:C56"/>
    <mergeCell ref="B86:C86"/>
    <mergeCell ref="B88:C88"/>
    <mergeCell ref="B58:C58"/>
    <mergeCell ref="B67:C67"/>
    <mergeCell ref="B76:C76"/>
    <mergeCell ref="B81:C81"/>
    <mergeCell ref="D3:D5"/>
    <mergeCell ref="E3:E5"/>
    <mergeCell ref="F3:F5"/>
    <mergeCell ref="G3:G5"/>
    <mergeCell ref="B3:C5"/>
    <mergeCell ref="P3:P5"/>
    <mergeCell ref="L3:L5"/>
    <mergeCell ref="M3:M5"/>
    <mergeCell ref="N3:N5"/>
    <mergeCell ref="O3:O5"/>
    <mergeCell ref="H3:H5"/>
    <mergeCell ref="I3:I5"/>
    <mergeCell ref="J3:J5"/>
    <mergeCell ref="K3:K5"/>
  </mergeCells>
  <printOptions/>
  <pageMargins left="0.75" right="0.75" top="1" bottom="1" header="0.512" footer="0.512"/>
  <pageSetup orientation="landscape" paperSize="9" scale="94" r:id="rId2"/>
  <rowBreaks count="2" manualBreakCount="2">
    <brk id="43" max="255" man="1"/>
    <brk id="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145</v>
      </c>
    </row>
    <row r="2" s="7" customFormat="1" ht="12">
      <c r="R2" s="7" t="s">
        <v>79</v>
      </c>
    </row>
    <row r="3" spans="2:18" s="7" customFormat="1" ht="12" customHeight="1">
      <c r="B3" s="59" t="s">
        <v>0</v>
      </c>
      <c r="C3" s="60"/>
      <c r="D3" s="45" t="s">
        <v>82</v>
      </c>
      <c r="E3" s="45" t="s">
        <v>146</v>
      </c>
      <c r="F3" s="45" t="s">
        <v>147</v>
      </c>
      <c r="G3" s="50" t="s">
        <v>123</v>
      </c>
      <c r="H3" s="50" t="s">
        <v>124</v>
      </c>
      <c r="I3" s="50" t="s">
        <v>125</v>
      </c>
      <c r="J3" s="45" t="s">
        <v>126</v>
      </c>
      <c r="K3" s="45" t="s">
        <v>92</v>
      </c>
      <c r="L3" s="50" t="s">
        <v>127</v>
      </c>
      <c r="M3" s="53" t="s">
        <v>93</v>
      </c>
      <c r="N3" s="53" t="s">
        <v>94</v>
      </c>
      <c r="O3" s="53" t="s">
        <v>95</v>
      </c>
      <c r="P3" s="53" t="s">
        <v>96</v>
      </c>
      <c r="Q3" s="73" t="s">
        <v>128</v>
      </c>
      <c r="R3" s="45" t="s">
        <v>97</v>
      </c>
    </row>
    <row r="4" spans="2:18" s="7" customFormat="1" ht="12" customHeight="1">
      <c r="B4" s="61"/>
      <c r="C4" s="62"/>
      <c r="D4" s="56"/>
      <c r="E4" s="56"/>
      <c r="F4" s="56"/>
      <c r="G4" s="56"/>
      <c r="H4" s="56"/>
      <c r="I4" s="56"/>
      <c r="J4" s="56"/>
      <c r="K4" s="56"/>
      <c r="L4" s="56"/>
      <c r="M4" s="54"/>
      <c r="N4" s="54"/>
      <c r="O4" s="54"/>
      <c r="P4" s="54"/>
      <c r="Q4" s="54"/>
      <c r="R4" s="56"/>
    </row>
    <row r="5" spans="2:18" s="7" customFormat="1" ht="12" customHeight="1">
      <c r="B5" s="61"/>
      <c r="C5" s="62"/>
      <c r="D5" s="56"/>
      <c r="E5" s="56"/>
      <c r="F5" s="56"/>
      <c r="G5" s="56"/>
      <c r="H5" s="56"/>
      <c r="I5" s="56"/>
      <c r="J5" s="56"/>
      <c r="K5" s="56"/>
      <c r="L5" s="56"/>
      <c r="M5" s="55"/>
      <c r="N5" s="55"/>
      <c r="O5" s="55"/>
      <c r="P5" s="55"/>
      <c r="Q5" s="55"/>
      <c r="R5" s="56"/>
    </row>
    <row r="6" spans="2:18" s="7" customFormat="1" ht="12" customHeight="1">
      <c r="B6" s="13"/>
      <c r="C6" s="4" t="s">
        <v>132</v>
      </c>
      <c r="D6" s="39">
        <v>110330</v>
      </c>
      <c r="E6" s="39">
        <v>30651</v>
      </c>
      <c r="F6" s="39">
        <v>3845</v>
      </c>
      <c r="G6" s="39">
        <v>1518</v>
      </c>
      <c r="H6" s="39">
        <v>7637</v>
      </c>
      <c r="I6" s="39">
        <v>261</v>
      </c>
      <c r="J6" s="39">
        <v>4886</v>
      </c>
      <c r="K6" s="39">
        <v>1438</v>
      </c>
      <c r="L6" s="39">
        <v>551</v>
      </c>
      <c r="M6" s="39">
        <v>4404</v>
      </c>
      <c r="N6" s="39" t="s">
        <v>171</v>
      </c>
      <c r="O6" s="39">
        <v>3771</v>
      </c>
      <c r="P6" s="39">
        <v>1456</v>
      </c>
      <c r="Q6" s="39">
        <v>787</v>
      </c>
      <c r="R6" s="39">
        <v>49125</v>
      </c>
    </row>
    <row r="7" spans="2:18" s="7" customFormat="1" ht="12" customHeight="1">
      <c r="B7" s="13"/>
      <c r="C7" s="4" t="s">
        <v>133</v>
      </c>
      <c r="D7" s="39">
        <v>105636</v>
      </c>
      <c r="E7" s="39">
        <v>29930</v>
      </c>
      <c r="F7" s="39">
        <v>1943</v>
      </c>
      <c r="G7" s="39">
        <v>1182</v>
      </c>
      <c r="H7" s="39">
        <v>7282</v>
      </c>
      <c r="I7" s="39">
        <v>1679</v>
      </c>
      <c r="J7" s="39">
        <v>6359</v>
      </c>
      <c r="K7" s="39">
        <v>1645</v>
      </c>
      <c r="L7" s="39">
        <v>795</v>
      </c>
      <c r="M7" s="39">
        <v>4654</v>
      </c>
      <c r="N7" s="39" t="s">
        <v>171</v>
      </c>
      <c r="O7" s="39">
        <v>2944</v>
      </c>
      <c r="P7" s="39">
        <v>1326</v>
      </c>
      <c r="Q7" s="39">
        <v>569</v>
      </c>
      <c r="R7" s="39">
        <v>45328</v>
      </c>
    </row>
    <row r="8" spans="1:18" s="7" customFormat="1" ht="12" customHeight="1">
      <c r="A8" s="25"/>
      <c r="B8" s="19"/>
      <c r="C8" s="20" t="s">
        <v>143</v>
      </c>
      <c r="D8" s="10">
        <v>92303</v>
      </c>
      <c r="E8" s="10">
        <v>25357</v>
      </c>
      <c r="F8" s="10">
        <v>694</v>
      </c>
      <c r="G8" s="10">
        <v>1670</v>
      </c>
      <c r="H8" s="10">
        <v>9427</v>
      </c>
      <c r="I8" s="10">
        <v>3437</v>
      </c>
      <c r="J8" s="10">
        <v>8200</v>
      </c>
      <c r="K8" s="10">
        <v>2134</v>
      </c>
      <c r="L8" s="10">
        <v>2205</v>
      </c>
      <c r="M8" s="10">
        <v>3541</v>
      </c>
      <c r="N8" s="26" t="s">
        <v>175</v>
      </c>
      <c r="O8" s="10">
        <v>2183</v>
      </c>
      <c r="P8" s="10">
        <v>982</v>
      </c>
      <c r="Q8" s="10">
        <v>792</v>
      </c>
      <c r="R8" s="10">
        <v>31681</v>
      </c>
    </row>
    <row r="9" spans="2:18" s="7" customFormat="1" ht="12" customHeight="1">
      <c r="B9" s="13"/>
      <c r="C9" s="12" t="s">
        <v>106</v>
      </c>
      <c r="D9" s="11">
        <f>SUM(D10,D22)</f>
        <v>85054</v>
      </c>
      <c r="E9" s="11">
        <f aca="true" t="shared" si="0" ref="E9:R9">SUM(E10,E22)</f>
        <v>21299</v>
      </c>
      <c r="F9" s="11">
        <f t="shared" si="0"/>
        <v>3302</v>
      </c>
      <c r="G9" s="11">
        <f t="shared" si="0"/>
        <v>1501</v>
      </c>
      <c r="H9" s="11">
        <f t="shared" si="0"/>
        <v>5015</v>
      </c>
      <c r="I9" s="11">
        <f t="shared" si="0"/>
        <v>4344</v>
      </c>
      <c r="J9" s="11">
        <f t="shared" si="0"/>
        <v>8369</v>
      </c>
      <c r="K9" s="11">
        <f t="shared" si="0"/>
        <v>2166</v>
      </c>
      <c r="L9" s="11">
        <f t="shared" si="0"/>
        <v>3041</v>
      </c>
      <c r="M9" s="11">
        <f t="shared" si="0"/>
        <v>3115</v>
      </c>
      <c r="N9" s="11">
        <f t="shared" si="0"/>
        <v>1193</v>
      </c>
      <c r="O9" s="11">
        <f t="shared" si="0"/>
        <v>1962</v>
      </c>
      <c r="P9" s="11">
        <f t="shared" si="0"/>
        <v>692</v>
      </c>
      <c r="Q9" s="11">
        <f t="shared" si="0"/>
        <v>11</v>
      </c>
      <c r="R9" s="11">
        <f t="shared" si="0"/>
        <v>29044</v>
      </c>
    </row>
    <row r="10" spans="2:18" s="7" customFormat="1" ht="12" customHeight="1">
      <c r="B10" s="33" t="s">
        <v>1</v>
      </c>
      <c r="C10" s="69"/>
      <c r="D10" s="11">
        <f>SUM(D11:D21)</f>
        <v>33778</v>
      </c>
      <c r="E10" s="11">
        <f aca="true" t="shared" si="1" ref="E10:R10">SUM(E11:E21)</f>
        <v>11386</v>
      </c>
      <c r="F10" s="11">
        <f t="shared" si="1"/>
        <v>2331</v>
      </c>
      <c r="G10" s="11">
        <f t="shared" si="1"/>
        <v>275</v>
      </c>
      <c r="H10" s="11">
        <f t="shared" si="1"/>
        <v>799</v>
      </c>
      <c r="I10" s="11">
        <f t="shared" si="1"/>
        <v>1890</v>
      </c>
      <c r="J10" s="11">
        <f t="shared" si="1"/>
        <v>1323</v>
      </c>
      <c r="K10" s="11">
        <f t="shared" si="1"/>
        <v>704</v>
      </c>
      <c r="L10" s="11">
        <f t="shared" si="1"/>
        <v>1011</v>
      </c>
      <c r="M10" s="11">
        <f t="shared" si="1"/>
        <v>1139</v>
      </c>
      <c r="N10" s="11">
        <f t="shared" si="1"/>
        <v>309</v>
      </c>
      <c r="O10" s="11">
        <f t="shared" si="1"/>
        <v>603</v>
      </c>
      <c r="P10" s="11">
        <f t="shared" si="1"/>
        <v>284</v>
      </c>
      <c r="Q10" s="11">
        <f t="shared" si="1"/>
        <v>1</v>
      </c>
      <c r="R10" s="11">
        <f t="shared" si="1"/>
        <v>11723</v>
      </c>
    </row>
    <row r="11" spans="2:18" s="7" customFormat="1" ht="12" customHeight="1">
      <c r="B11" s="5"/>
      <c r="C11" s="3" t="s">
        <v>2</v>
      </c>
      <c r="D11" s="10">
        <v>6959</v>
      </c>
      <c r="E11" s="10">
        <v>2253</v>
      </c>
      <c r="F11" s="10">
        <v>574</v>
      </c>
      <c r="G11" s="10">
        <v>16</v>
      </c>
      <c r="H11" s="10" t="s">
        <v>169</v>
      </c>
      <c r="I11" s="10">
        <v>322</v>
      </c>
      <c r="J11" s="10">
        <v>234</v>
      </c>
      <c r="K11" s="10">
        <v>156</v>
      </c>
      <c r="L11" s="10">
        <v>240</v>
      </c>
      <c r="M11" s="10">
        <v>480</v>
      </c>
      <c r="N11" s="10">
        <v>68</v>
      </c>
      <c r="O11" s="10">
        <v>237</v>
      </c>
      <c r="P11" s="10">
        <v>84</v>
      </c>
      <c r="Q11" s="10" t="s">
        <v>169</v>
      </c>
      <c r="R11" s="10">
        <v>2295</v>
      </c>
    </row>
    <row r="12" spans="2:18" s="7" customFormat="1" ht="12" customHeight="1">
      <c r="B12" s="5"/>
      <c r="C12" s="3" t="s">
        <v>4</v>
      </c>
      <c r="D12" s="10">
        <v>4672</v>
      </c>
      <c r="E12" s="10">
        <v>2562</v>
      </c>
      <c r="F12" s="10">
        <v>639</v>
      </c>
      <c r="G12" s="10">
        <v>14</v>
      </c>
      <c r="H12" s="10">
        <v>1</v>
      </c>
      <c r="I12" s="10">
        <v>85</v>
      </c>
      <c r="J12" s="10">
        <v>56</v>
      </c>
      <c r="K12" s="10">
        <v>75</v>
      </c>
      <c r="L12" s="10">
        <v>112</v>
      </c>
      <c r="M12" s="10">
        <v>89</v>
      </c>
      <c r="N12" s="10">
        <v>28</v>
      </c>
      <c r="O12" s="10">
        <v>51</v>
      </c>
      <c r="P12" s="10">
        <v>16</v>
      </c>
      <c r="Q12" s="10" t="s">
        <v>169</v>
      </c>
      <c r="R12" s="10">
        <v>944</v>
      </c>
    </row>
    <row r="13" spans="2:18" s="7" customFormat="1" ht="12" customHeight="1">
      <c r="B13" s="5"/>
      <c r="C13" s="3" t="s">
        <v>3</v>
      </c>
      <c r="D13" s="10">
        <v>553</v>
      </c>
      <c r="E13" s="10">
        <v>179</v>
      </c>
      <c r="F13" s="10">
        <v>7</v>
      </c>
      <c r="G13" s="10">
        <v>36</v>
      </c>
      <c r="H13" s="10">
        <v>2</v>
      </c>
      <c r="I13" s="10">
        <v>28</v>
      </c>
      <c r="J13" s="10">
        <v>87</v>
      </c>
      <c r="K13" s="10">
        <v>48</v>
      </c>
      <c r="L13" s="10">
        <v>21</v>
      </c>
      <c r="M13" s="10">
        <v>13</v>
      </c>
      <c r="N13" s="10">
        <v>8</v>
      </c>
      <c r="O13" s="10">
        <v>8</v>
      </c>
      <c r="P13" s="10">
        <v>5</v>
      </c>
      <c r="Q13" s="10" t="s">
        <v>169</v>
      </c>
      <c r="R13" s="10">
        <v>111</v>
      </c>
    </row>
    <row r="14" spans="2:18" s="7" customFormat="1" ht="12" customHeight="1">
      <c r="B14" s="5"/>
      <c r="C14" s="3" t="s">
        <v>5</v>
      </c>
      <c r="D14" s="10">
        <v>3099</v>
      </c>
      <c r="E14" s="10">
        <v>914</v>
      </c>
      <c r="F14" s="10">
        <v>617</v>
      </c>
      <c r="G14" s="10">
        <v>10</v>
      </c>
      <c r="H14" s="10">
        <v>1</v>
      </c>
      <c r="I14" s="10">
        <v>237</v>
      </c>
      <c r="J14" s="10">
        <v>238</v>
      </c>
      <c r="K14" s="10">
        <v>24</v>
      </c>
      <c r="L14" s="10">
        <v>41</v>
      </c>
      <c r="M14" s="10">
        <v>99</v>
      </c>
      <c r="N14" s="10">
        <v>61</v>
      </c>
      <c r="O14" s="10">
        <v>51</v>
      </c>
      <c r="P14" s="10">
        <v>26</v>
      </c>
      <c r="Q14" s="10" t="s">
        <v>169</v>
      </c>
      <c r="R14" s="10">
        <v>780</v>
      </c>
    </row>
    <row r="15" spans="2:18" s="7" customFormat="1" ht="12" customHeight="1">
      <c r="B15" s="5"/>
      <c r="C15" s="3" t="s">
        <v>6</v>
      </c>
      <c r="D15" s="10">
        <v>4310</v>
      </c>
      <c r="E15" s="10">
        <v>2388</v>
      </c>
      <c r="F15" s="10">
        <v>153</v>
      </c>
      <c r="G15" s="10">
        <v>11</v>
      </c>
      <c r="H15" s="10" t="s">
        <v>169</v>
      </c>
      <c r="I15" s="10">
        <v>97</v>
      </c>
      <c r="J15" s="10">
        <v>87</v>
      </c>
      <c r="K15" s="10">
        <v>16</v>
      </c>
      <c r="L15" s="10">
        <v>47</v>
      </c>
      <c r="M15" s="10">
        <v>24</v>
      </c>
      <c r="N15" s="10">
        <v>16</v>
      </c>
      <c r="O15" s="10">
        <v>23</v>
      </c>
      <c r="P15" s="10">
        <v>42</v>
      </c>
      <c r="Q15" s="10">
        <v>1</v>
      </c>
      <c r="R15" s="10">
        <v>1405</v>
      </c>
    </row>
    <row r="16" spans="2:18" s="7" customFormat="1" ht="12" customHeight="1">
      <c r="B16" s="5"/>
      <c r="C16" s="3" t="s">
        <v>7</v>
      </c>
      <c r="D16" s="10">
        <v>2083</v>
      </c>
      <c r="E16" s="10">
        <v>398</v>
      </c>
      <c r="F16" s="10">
        <v>4</v>
      </c>
      <c r="G16" s="10">
        <v>114</v>
      </c>
      <c r="H16" s="10">
        <v>69</v>
      </c>
      <c r="I16" s="10">
        <v>6</v>
      </c>
      <c r="J16" s="10">
        <v>159</v>
      </c>
      <c r="K16" s="10">
        <v>80</v>
      </c>
      <c r="L16" s="10">
        <v>38</v>
      </c>
      <c r="M16" s="10">
        <v>51</v>
      </c>
      <c r="N16" s="10">
        <v>11</v>
      </c>
      <c r="O16" s="10">
        <v>10</v>
      </c>
      <c r="P16" s="10">
        <v>23</v>
      </c>
      <c r="Q16" s="10" t="s">
        <v>169</v>
      </c>
      <c r="R16" s="10">
        <v>1120</v>
      </c>
    </row>
    <row r="17" spans="2:18" s="7" customFormat="1" ht="12" customHeight="1">
      <c r="B17" s="5"/>
      <c r="C17" s="3" t="s">
        <v>8</v>
      </c>
      <c r="D17" s="10">
        <v>2619</v>
      </c>
      <c r="E17" s="10">
        <v>1528</v>
      </c>
      <c r="F17" s="10">
        <v>49</v>
      </c>
      <c r="G17" s="10">
        <v>14</v>
      </c>
      <c r="H17" s="10">
        <v>1</v>
      </c>
      <c r="I17" s="10">
        <v>629</v>
      </c>
      <c r="J17" s="10">
        <v>177</v>
      </c>
      <c r="K17" s="10">
        <v>12</v>
      </c>
      <c r="L17" s="10">
        <v>13</v>
      </c>
      <c r="M17" s="10">
        <v>85</v>
      </c>
      <c r="N17" s="10">
        <v>49</v>
      </c>
      <c r="O17" s="10">
        <v>44</v>
      </c>
      <c r="P17" s="10">
        <v>16</v>
      </c>
      <c r="Q17" s="10" t="s">
        <v>169</v>
      </c>
      <c r="R17" s="10">
        <v>2</v>
      </c>
    </row>
    <row r="18" spans="2:18" s="7" customFormat="1" ht="12" customHeight="1">
      <c r="B18" s="5"/>
      <c r="C18" s="3" t="s">
        <v>9</v>
      </c>
      <c r="D18" s="10">
        <v>1209</v>
      </c>
      <c r="E18" s="10">
        <v>200</v>
      </c>
      <c r="F18" s="10">
        <v>46</v>
      </c>
      <c r="G18" s="10">
        <v>11</v>
      </c>
      <c r="H18" s="10">
        <v>127</v>
      </c>
      <c r="I18" s="10">
        <v>26</v>
      </c>
      <c r="J18" s="10">
        <v>77</v>
      </c>
      <c r="K18" s="10">
        <v>107</v>
      </c>
      <c r="L18" s="10">
        <v>76</v>
      </c>
      <c r="M18" s="10">
        <v>37</v>
      </c>
      <c r="N18" s="10">
        <v>12</v>
      </c>
      <c r="O18" s="10">
        <v>38</v>
      </c>
      <c r="P18" s="10">
        <v>14</v>
      </c>
      <c r="Q18" s="10" t="s">
        <v>169</v>
      </c>
      <c r="R18" s="10">
        <v>438</v>
      </c>
    </row>
    <row r="19" spans="2:18" s="7" customFormat="1" ht="12" customHeight="1">
      <c r="B19" s="5"/>
      <c r="C19" s="3" t="s">
        <v>10</v>
      </c>
      <c r="D19" s="10">
        <v>2672</v>
      </c>
      <c r="E19" s="10">
        <v>528</v>
      </c>
      <c r="F19" s="10">
        <v>205</v>
      </c>
      <c r="G19" s="10">
        <v>19</v>
      </c>
      <c r="H19" s="10">
        <v>116</v>
      </c>
      <c r="I19" s="10">
        <v>346</v>
      </c>
      <c r="J19" s="10">
        <v>99</v>
      </c>
      <c r="K19" s="10">
        <v>73</v>
      </c>
      <c r="L19" s="10">
        <v>143</v>
      </c>
      <c r="M19" s="10">
        <v>46</v>
      </c>
      <c r="N19" s="10">
        <v>11</v>
      </c>
      <c r="O19" s="10">
        <v>42</v>
      </c>
      <c r="P19" s="10">
        <v>16</v>
      </c>
      <c r="Q19" s="10" t="s">
        <v>169</v>
      </c>
      <c r="R19" s="10">
        <v>1028</v>
      </c>
    </row>
    <row r="20" spans="2:18" s="7" customFormat="1" ht="12" customHeight="1">
      <c r="B20" s="5"/>
      <c r="C20" s="3" t="s">
        <v>11</v>
      </c>
      <c r="D20" s="10">
        <v>2764</v>
      </c>
      <c r="E20" s="10">
        <v>78</v>
      </c>
      <c r="F20" s="10">
        <v>17</v>
      </c>
      <c r="G20" s="10">
        <v>24</v>
      </c>
      <c r="H20" s="10">
        <v>413</v>
      </c>
      <c r="I20" s="10">
        <v>112</v>
      </c>
      <c r="J20" s="10">
        <v>78</v>
      </c>
      <c r="K20" s="10">
        <v>17</v>
      </c>
      <c r="L20" s="10">
        <v>195</v>
      </c>
      <c r="M20" s="10">
        <v>128</v>
      </c>
      <c r="N20" s="10">
        <v>18</v>
      </c>
      <c r="O20" s="10">
        <v>68</v>
      </c>
      <c r="P20" s="10">
        <v>27</v>
      </c>
      <c r="Q20" s="10" t="s">
        <v>169</v>
      </c>
      <c r="R20" s="10">
        <v>1589</v>
      </c>
    </row>
    <row r="21" spans="2:18" s="7" customFormat="1" ht="12" customHeight="1">
      <c r="B21" s="5"/>
      <c r="C21" s="3" t="s">
        <v>12</v>
      </c>
      <c r="D21" s="10">
        <v>2838</v>
      </c>
      <c r="E21" s="10">
        <v>358</v>
      </c>
      <c r="F21" s="10">
        <v>20</v>
      </c>
      <c r="G21" s="10">
        <v>6</v>
      </c>
      <c r="H21" s="10">
        <v>69</v>
      </c>
      <c r="I21" s="10">
        <v>2</v>
      </c>
      <c r="J21" s="10">
        <v>31</v>
      </c>
      <c r="K21" s="10">
        <v>96</v>
      </c>
      <c r="L21" s="10">
        <v>85</v>
      </c>
      <c r="M21" s="10">
        <v>87</v>
      </c>
      <c r="N21" s="10">
        <v>27</v>
      </c>
      <c r="O21" s="10">
        <v>31</v>
      </c>
      <c r="P21" s="10">
        <v>15</v>
      </c>
      <c r="Q21" s="10" t="s">
        <v>169</v>
      </c>
      <c r="R21" s="10">
        <v>2011</v>
      </c>
    </row>
    <row r="22" spans="2:18" s="7" customFormat="1" ht="12" customHeight="1">
      <c r="B22" s="36" t="s">
        <v>134</v>
      </c>
      <c r="C22" s="37"/>
      <c r="D22" s="11">
        <f>SUM(D23,D33,D38,D44,D51,D56,D58,D67,D76,D81,D86,D88)</f>
        <v>51276</v>
      </c>
      <c r="E22" s="11">
        <f aca="true" t="shared" si="2" ref="E22:R22">SUM(E23,E33,E38,E44,E51,E56,E58,E67,E76,E81,E86,E88)</f>
        <v>9913</v>
      </c>
      <c r="F22" s="11">
        <f t="shared" si="2"/>
        <v>971</v>
      </c>
      <c r="G22" s="11">
        <f t="shared" si="2"/>
        <v>1226</v>
      </c>
      <c r="H22" s="11">
        <f t="shared" si="2"/>
        <v>4216</v>
      </c>
      <c r="I22" s="11">
        <f t="shared" si="2"/>
        <v>2454</v>
      </c>
      <c r="J22" s="11">
        <f t="shared" si="2"/>
        <v>7046</v>
      </c>
      <c r="K22" s="11">
        <f t="shared" si="2"/>
        <v>1462</v>
      </c>
      <c r="L22" s="11">
        <f t="shared" si="2"/>
        <v>2030</v>
      </c>
      <c r="M22" s="11">
        <f t="shared" si="2"/>
        <v>1976</v>
      </c>
      <c r="N22" s="11">
        <f t="shared" si="2"/>
        <v>884</v>
      </c>
      <c r="O22" s="11">
        <f t="shared" si="2"/>
        <v>1359</v>
      </c>
      <c r="P22" s="11">
        <f t="shared" si="2"/>
        <v>408</v>
      </c>
      <c r="Q22" s="11">
        <f t="shared" si="2"/>
        <v>10</v>
      </c>
      <c r="R22" s="11">
        <f t="shared" si="2"/>
        <v>17321</v>
      </c>
    </row>
    <row r="23" spans="2:18" s="7" customFormat="1" ht="12" customHeight="1">
      <c r="B23" s="33" t="s">
        <v>13</v>
      </c>
      <c r="C23" s="34"/>
      <c r="D23" s="11">
        <f>SUM(D24:D32)</f>
        <v>8081</v>
      </c>
      <c r="E23" s="11">
        <f aca="true" t="shared" si="3" ref="E23:R23">SUM(E24:E32)</f>
        <v>809</v>
      </c>
      <c r="F23" s="11">
        <f t="shared" si="3"/>
        <v>155</v>
      </c>
      <c r="G23" s="11">
        <f t="shared" si="3"/>
        <v>67</v>
      </c>
      <c r="H23" s="11">
        <f t="shared" si="3"/>
        <v>201</v>
      </c>
      <c r="I23" s="11">
        <f t="shared" si="3"/>
        <v>202</v>
      </c>
      <c r="J23" s="11">
        <f t="shared" si="3"/>
        <v>396</v>
      </c>
      <c r="K23" s="11">
        <f t="shared" si="3"/>
        <v>121</v>
      </c>
      <c r="L23" s="11">
        <f t="shared" si="3"/>
        <v>379</v>
      </c>
      <c r="M23" s="11">
        <f t="shared" si="3"/>
        <v>502</v>
      </c>
      <c r="N23" s="11">
        <f t="shared" si="3"/>
        <v>185</v>
      </c>
      <c r="O23" s="11">
        <f t="shared" si="3"/>
        <v>382</v>
      </c>
      <c r="P23" s="11">
        <f t="shared" si="3"/>
        <v>94</v>
      </c>
      <c r="Q23" s="11">
        <f t="shared" si="3"/>
        <v>2</v>
      </c>
      <c r="R23" s="11">
        <f t="shared" si="3"/>
        <v>4586</v>
      </c>
    </row>
    <row r="24" spans="2:18" s="7" customFormat="1" ht="12" customHeight="1">
      <c r="B24" s="6"/>
      <c r="C24" s="3" t="s">
        <v>14</v>
      </c>
      <c r="D24" s="10">
        <v>833</v>
      </c>
      <c r="E24" s="10">
        <v>60</v>
      </c>
      <c r="F24" s="10">
        <v>11</v>
      </c>
      <c r="G24" s="10">
        <v>1</v>
      </c>
      <c r="H24" s="10" t="s">
        <v>169</v>
      </c>
      <c r="I24" s="10">
        <v>6</v>
      </c>
      <c r="J24" s="10">
        <v>50</v>
      </c>
      <c r="K24" s="10">
        <v>3</v>
      </c>
      <c r="L24" s="10">
        <v>49</v>
      </c>
      <c r="M24" s="10">
        <v>39</v>
      </c>
      <c r="N24" s="10">
        <v>8</v>
      </c>
      <c r="O24" s="10">
        <v>17</v>
      </c>
      <c r="P24" s="10">
        <v>5</v>
      </c>
      <c r="Q24" s="10" t="s">
        <v>169</v>
      </c>
      <c r="R24" s="10">
        <v>584</v>
      </c>
    </row>
    <row r="25" spans="2:18" s="7" customFormat="1" ht="12" customHeight="1">
      <c r="B25" s="6"/>
      <c r="C25" s="3" t="s">
        <v>15</v>
      </c>
      <c r="D25" s="10">
        <v>1408</v>
      </c>
      <c r="E25" s="10">
        <v>77</v>
      </c>
      <c r="F25" s="10">
        <v>36</v>
      </c>
      <c r="G25" s="10">
        <v>33</v>
      </c>
      <c r="H25" s="10">
        <v>196</v>
      </c>
      <c r="I25" s="10">
        <v>20</v>
      </c>
      <c r="J25" s="10">
        <v>19</v>
      </c>
      <c r="K25" s="10">
        <v>38</v>
      </c>
      <c r="L25" s="10">
        <v>27</v>
      </c>
      <c r="M25" s="10">
        <v>25</v>
      </c>
      <c r="N25" s="10">
        <v>21</v>
      </c>
      <c r="O25" s="10">
        <v>77</v>
      </c>
      <c r="P25" s="10">
        <v>9</v>
      </c>
      <c r="Q25" s="10">
        <v>1</v>
      </c>
      <c r="R25" s="10">
        <v>829</v>
      </c>
    </row>
    <row r="26" spans="2:18" s="7" customFormat="1" ht="12" customHeight="1">
      <c r="B26" s="6"/>
      <c r="C26" s="3" t="s">
        <v>16</v>
      </c>
      <c r="D26" s="10">
        <v>1528</v>
      </c>
      <c r="E26" s="10">
        <v>103</v>
      </c>
      <c r="F26" s="10">
        <v>47</v>
      </c>
      <c r="G26" s="10">
        <v>3</v>
      </c>
      <c r="H26" s="10" t="s">
        <v>169</v>
      </c>
      <c r="I26" s="10">
        <v>26</v>
      </c>
      <c r="J26" s="10">
        <v>111</v>
      </c>
      <c r="K26" s="10" t="s">
        <v>169</v>
      </c>
      <c r="L26" s="10">
        <v>35</v>
      </c>
      <c r="M26" s="10">
        <v>130</v>
      </c>
      <c r="N26" s="10">
        <v>25</v>
      </c>
      <c r="O26" s="10">
        <v>49</v>
      </c>
      <c r="P26" s="10">
        <v>15</v>
      </c>
      <c r="Q26" s="10" t="s">
        <v>169</v>
      </c>
      <c r="R26" s="10">
        <v>984</v>
      </c>
    </row>
    <row r="27" spans="2:18" s="7" customFormat="1" ht="12" customHeight="1">
      <c r="B27" s="6"/>
      <c r="C27" s="3" t="s">
        <v>17</v>
      </c>
      <c r="D27" s="10">
        <v>791</v>
      </c>
      <c r="E27" s="10">
        <v>86</v>
      </c>
      <c r="F27" s="10">
        <v>14</v>
      </c>
      <c r="G27" s="10">
        <v>3</v>
      </c>
      <c r="H27" s="10">
        <v>1</v>
      </c>
      <c r="I27" s="10">
        <v>24</v>
      </c>
      <c r="J27" s="10">
        <v>50</v>
      </c>
      <c r="K27" s="10">
        <v>12</v>
      </c>
      <c r="L27" s="10">
        <v>33</v>
      </c>
      <c r="M27" s="10">
        <v>66</v>
      </c>
      <c r="N27" s="10">
        <v>19</v>
      </c>
      <c r="O27" s="10">
        <v>49</v>
      </c>
      <c r="P27" s="10">
        <v>22</v>
      </c>
      <c r="Q27" s="10" t="s">
        <v>169</v>
      </c>
      <c r="R27" s="10">
        <v>412</v>
      </c>
    </row>
    <row r="28" spans="2:18" s="7" customFormat="1" ht="12" customHeight="1">
      <c r="B28" s="5"/>
      <c r="C28" s="4" t="s">
        <v>18</v>
      </c>
      <c r="D28" s="10">
        <v>1027</v>
      </c>
      <c r="E28" s="10">
        <v>157</v>
      </c>
      <c r="F28" s="10">
        <v>15</v>
      </c>
      <c r="G28" s="10">
        <v>1</v>
      </c>
      <c r="H28" s="10">
        <v>2</v>
      </c>
      <c r="I28" s="10">
        <v>28</v>
      </c>
      <c r="J28" s="10">
        <v>13</v>
      </c>
      <c r="K28" s="10">
        <v>18</v>
      </c>
      <c r="L28" s="10">
        <v>64</v>
      </c>
      <c r="M28" s="10">
        <v>86</v>
      </c>
      <c r="N28" s="10">
        <v>49</v>
      </c>
      <c r="O28" s="10">
        <v>85</v>
      </c>
      <c r="P28" s="10">
        <v>9</v>
      </c>
      <c r="Q28" s="10" t="s">
        <v>169</v>
      </c>
      <c r="R28" s="10">
        <v>500</v>
      </c>
    </row>
    <row r="29" spans="2:18" s="7" customFormat="1" ht="12" customHeight="1">
      <c r="B29" s="5"/>
      <c r="C29" s="4" t="s">
        <v>19</v>
      </c>
      <c r="D29" s="10">
        <v>956</v>
      </c>
      <c r="E29" s="10">
        <v>136</v>
      </c>
      <c r="F29" s="10">
        <v>25</v>
      </c>
      <c r="G29" s="10">
        <v>3</v>
      </c>
      <c r="H29" s="10" t="s">
        <v>169</v>
      </c>
      <c r="I29" s="10">
        <v>43</v>
      </c>
      <c r="J29" s="10">
        <v>22</v>
      </c>
      <c r="K29" s="10">
        <v>17</v>
      </c>
      <c r="L29" s="10">
        <v>46</v>
      </c>
      <c r="M29" s="10">
        <v>61</v>
      </c>
      <c r="N29" s="10">
        <v>12</v>
      </c>
      <c r="O29" s="10">
        <v>39</v>
      </c>
      <c r="P29" s="10">
        <v>9</v>
      </c>
      <c r="Q29" s="10" t="s">
        <v>169</v>
      </c>
      <c r="R29" s="10">
        <v>543</v>
      </c>
    </row>
    <row r="30" spans="2:18" s="7" customFormat="1" ht="12" customHeight="1">
      <c r="B30" s="5"/>
      <c r="C30" s="4" t="s">
        <v>20</v>
      </c>
      <c r="D30" s="10">
        <v>955</v>
      </c>
      <c r="E30" s="10">
        <v>115</v>
      </c>
      <c r="F30" s="10">
        <v>5</v>
      </c>
      <c r="G30" s="10">
        <v>7</v>
      </c>
      <c r="H30" s="10" t="s">
        <v>169</v>
      </c>
      <c r="I30" s="10">
        <v>49</v>
      </c>
      <c r="J30" s="10">
        <v>63</v>
      </c>
      <c r="K30" s="10">
        <v>10</v>
      </c>
      <c r="L30" s="10">
        <v>48</v>
      </c>
      <c r="M30" s="10">
        <v>76</v>
      </c>
      <c r="N30" s="10">
        <v>23</v>
      </c>
      <c r="O30" s="10">
        <v>44</v>
      </c>
      <c r="P30" s="10">
        <v>7</v>
      </c>
      <c r="Q30" s="10" t="s">
        <v>169</v>
      </c>
      <c r="R30" s="10">
        <v>508</v>
      </c>
    </row>
    <row r="31" spans="2:18" s="7" customFormat="1" ht="12" customHeight="1">
      <c r="B31" s="5"/>
      <c r="C31" s="4" t="s">
        <v>21</v>
      </c>
      <c r="D31" s="10">
        <v>341</v>
      </c>
      <c r="E31" s="10">
        <v>50</v>
      </c>
      <c r="F31" s="10">
        <v>2</v>
      </c>
      <c r="G31" s="10">
        <v>10</v>
      </c>
      <c r="H31" s="10" t="s">
        <v>169</v>
      </c>
      <c r="I31" s="10">
        <v>2</v>
      </c>
      <c r="J31" s="10">
        <v>42</v>
      </c>
      <c r="K31" s="10">
        <v>5</v>
      </c>
      <c r="L31" s="10">
        <v>30</v>
      </c>
      <c r="M31" s="10">
        <v>6</v>
      </c>
      <c r="N31" s="10">
        <v>26</v>
      </c>
      <c r="O31" s="10">
        <v>15</v>
      </c>
      <c r="P31" s="10">
        <v>15</v>
      </c>
      <c r="Q31" s="10" t="s">
        <v>169</v>
      </c>
      <c r="R31" s="10">
        <v>138</v>
      </c>
    </row>
    <row r="32" spans="2:18" s="7" customFormat="1" ht="12" customHeight="1">
      <c r="B32" s="5"/>
      <c r="C32" s="4" t="s">
        <v>22</v>
      </c>
      <c r="D32" s="10">
        <v>242</v>
      </c>
      <c r="E32" s="10">
        <v>25</v>
      </c>
      <c r="F32" s="10" t="s">
        <v>169</v>
      </c>
      <c r="G32" s="10">
        <v>6</v>
      </c>
      <c r="H32" s="10">
        <v>2</v>
      </c>
      <c r="I32" s="10">
        <v>4</v>
      </c>
      <c r="J32" s="10">
        <v>26</v>
      </c>
      <c r="K32" s="10">
        <v>18</v>
      </c>
      <c r="L32" s="10">
        <v>47</v>
      </c>
      <c r="M32" s="10">
        <v>13</v>
      </c>
      <c r="N32" s="10">
        <v>2</v>
      </c>
      <c r="O32" s="10">
        <v>7</v>
      </c>
      <c r="P32" s="10">
        <v>3</v>
      </c>
      <c r="Q32" s="10">
        <v>1</v>
      </c>
      <c r="R32" s="10">
        <v>88</v>
      </c>
    </row>
    <row r="33" spans="2:18" s="7" customFormat="1" ht="12" customHeight="1">
      <c r="B33" s="36" t="s">
        <v>23</v>
      </c>
      <c r="C33" s="37"/>
      <c r="D33" s="11">
        <f>SUM(D34:D37)</f>
        <v>4865</v>
      </c>
      <c r="E33" s="11">
        <f aca="true" t="shared" si="4" ref="E33:R33">SUM(E34:E37)</f>
        <v>1028</v>
      </c>
      <c r="F33" s="11">
        <f t="shared" si="4"/>
        <v>70</v>
      </c>
      <c r="G33" s="11">
        <f t="shared" si="4"/>
        <v>40</v>
      </c>
      <c r="H33" s="11">
        <f t="shared" si="4"/>
        <v>110</v>
      </c>
      <c r="I33" s="11">
        <f t="shared" si="4"/>
        <v>62</v>
      </c>
      <c r="J33" s="11">
        <f t="shared" si="4"/>
        <v>585</v>
      </c>
      <c r="K33" s="11">
        <f t="shared" si="4"/>
        <v>652</v>
      </c>
      <c r="L33" s="11">
        <f t="shared" si="4"/>
        <v>182</v>
      </c>
      <c r="M33" s="11">
        <f t="shared" si="4"/>
        <v>241</v>
      </c>
      <c r="N33" s="11">
        <f t="shared" si="4"/>
        <v>132</v>
      </c>
      <c r="O33" s="11">
        <f t="shared" si="4"/>
        <v>206</v>
      </c>
      <c r="P33" s="11">
        <f t="shared" si="4"/>
        <v>45</v>
      </c>
      <c r="Q33" s="11">
        <f t="shared" si="4"/>
        <v>1</v>
      </c>
      <c r="R33" s="11">
        <f t="shared" si="4"/>
        <v>1511</v>
      </c>
    </row>
    <row r="34" spans="2:18" s="7" customFormat="1" ht="12" customHeight="1">
      <c r="B34" s="6"/>
      <c r="C34" s="4" t="s">
        <v>24</v>
      </c>
      <c r="D34" s="10">
        <v>1807</v>
      </c>
      <c r="E34" s="10">
        <v>428</v>
      </c>
      <c r="F34" s="10">
        <v>14</v>
      </c>
      <c r="G34" s="10">
        <v>18</v>
      </c>
      <c r="H34" s="10">
        <v>10</v>
      </c>
      <c r="I34" s="10">
        <v>22</v>
      </c>
      <c r="J34" s="10">
        <v>94</v>
      </c>
      <c r="K34" s="10">
        <v>451</v>
      </c>
      <c r="L34" s="10">
        <v>64</v>
      </c>
      <c r="M34" s="10">
        <v>122</v>
      </c>
      <c r="N34" s="10">
        <v>37</v>
      </c>
      <c r="O34" s="10">
        <v>98</v>
      </c>
      <c r="P34" s="10">
        <v>13</v>
      </c>
      <c r="Q34" s="10" t="s">
        <v>169</v>
      </c>
      <c r="R34" s="10">
        <v>436</v>
      </c>
    </row>
    <row r="35" spans="2:18" s="7" customFormat="1" ht="12" customHeight="1">
      <c r="B35" s="6"/>
      <c r="C35" s="4" t="s">
        <v>25</v>
      </c>
      <c r="D35" s="10">
        <v>734</v>
      </c>
      <c r="E35" s="10">
        <v>87</v>
      </c>
      <c r="F35" s="10" t="s">
        <v>169</v>
      </c>
      <c r="G35" s="10">
        <v>17</v>
      </c>
      <c r="H35" s="10">
        <v>99</v>
      </c>
      <c r="I35" s="10">
        <v>2</v>
      </c>
      <c r="J35" s="10">
        <v>377</v>
      </c>
      <c r="K35" s="10">
        <v>6</v>
      </c>
      <c r="L35" s="10">
        <v>81</v>
      </c>
      <c r="M35" s="10">
        <v>13</v>
      </c>
      <c r="N35" s="10">
        <v>11</v>
      </c>
      <c r="O35" s="10">
        <v>10</v>
      </c>
      <c r="P35" s="10">
        <v>1</v>
      </c>
      <c r="Q35" s="10">
        <v>1</v>
      </c>
      <c r="R35" s="10">
        <v>29</v>
      </c>
    </row>
    <row r="36" spans="2:18" s="7" customFormat="1" ht="12" customHeight="1">
      <c r="B36" s="6"/>
      <c r="C36" s="4" t="s">
        <v>26</v>
      </c>
      <c r="D36" s="10">
        <v>1079</v>
      </c>
      <c r="E36" s="10">
        <v>273</v>
      </c>
      <c r="F36" s="10">
        <v>8</v>
      </c>
      <c r="G36" s="10">
        <v>2</v>
      </c>
      <c r="H36" s="10" t="s">
        <v>170</v>
      </c>
      <c r="I36" s="10">
        <v>7</v>
      </c>
      <c r="J36" s="10">
        <v>24</v>
      </c>
      <c r="K36" s="10">
        <v>162</v>
      </c>
      <c r="L36" s="10">
        <v>11</v>
      </c>
      <c r="M36" s="10">
        <v>54</v>
      </c>
      <c r="N36" s="10">
        <v>48</v>
      </c>
      <c r="O36" s="10">
        <v>33</v>
      </c>
      <c r="P36" s="10">
        <v>11</v>
      </c>
      <c r="Q36" s="10" t="s">
        <v>169</v>
      </c>
      <c r="R36" s="10">
        <v>446</v>
      </c>
    </row>
    <row r="37" spans="2:18" s="7" customFormat="1" ht="12" customHeight="1">
      <c r="B37" s="6"/>
      <c r="C37" s="4" t="s">
        <v>27</v>
      </c>
      <c r="D37" s="10">
        <v>1245</v>
      </c>
      <c r="E37" s="10">
        <v>240</v>
      </c>
      <c r="F37" s="10">
        <v>48</v>
      </c>
      <c r="G37" s="10">
        <v>3</v>
      </c>
      <c r="H37" s="10">
        <v>1</v>
      </c>
      <c r="I37" s="10">
        <v>31</v>
      </c>
      <c r="J37" s="10">
        <v>90</v>
      </c>
      <c r="K37" s="10">
        <v>33</v>
      </c>
      <c r="L37" s="10">
        <v>26</v>
      </c>
      <c r="M37" s="10">
        <v>52</v>
      </c>
      <c r="N37" s="10">
        <v>36</v>
      </c>
      <c r="O37" s="10">
        <v>65</v>
      </c>
      <c r="P37" s="10">
        <v>20</v>
      </c>
      <c r="Q37" s="10" t="s">
        <v>169</v>
      </c>
      <c r="R37" s="10">
        <v>600</v>
      </c>
    </row>
    <row r="38" spans="2:18" s="7" customFormat="1" ht="12" customHeight="1">
      <c r="B38" s="36" t="s">
        <v>28</v>
      </c>
      <c r="C38" s="37"/>
      <c r="D38" s="11">
        <f>SUM(D39:D43)</f>
        <v>2961</v>
      </c>
      <c r="E38" s="11">
        <f aca="true" t="shared" si="5" ref="E38:R38">SUM(E39:E43)</f>
        <v>262</v>
      </c>
      <c r="F38" s="11">
        <f t="shared" si="5"/>
        <v>34</v>
      </c>
      <c r="G38" s="11">
        <f t="shared" si="5"/>
        <v>16</v>
      </c>
      <c r="H38" s="11">
        <f t="shared" si="5"/>
        <v>656</v>
      </c>
      <c r="I38" s="11">
        <f t="shared" si="5"/>
        <v>59</v>
      </c>
      <c r="J38" s="11">
        <f t="shared" si="5"/>
        <v>98</v>
      </c>
      <c r="K38" s="11">
        <f t="shared" si="5"/>
        <v>112</v>
      </c>
      <c r="L38" s="11">
        <f t="shared" si="5"/>
        <v>88</v>
      </c>
      <c r="M38" s="11">
        <f t="shared" si="5"/>
        <v>98</v>
      </c>
      <c r="N38" s="11">
        <f t="shared" si="5"/>
        <v>136</v>
      </c>
      <c r="O38" s="11">
        <f t="shared" si="5"/>
        <v>184</v>
      </c>
      <c r="P38" s="11">
        <f t="shared" si="5"/>
        <v>66</v>
      </c>
      <c r="Q38" s="11" t="s">
        <v>169</v>
      </c>
      <c r="R38" s="11">
        <f t="shared" si="5"/>
        <v>1152</v>
      </c>
    </row>
    <row r="39" spans="2:18" s="7" customFormat="1" ht="12" customHeight="1">
      <c r="B39" s="6"/>
      <c r="C39" s="4" t="s">
        <v>29</v>
      </c>
      <c r="D39" s="10">
        <v>934</v>
      </c>
      <c r="E39" s="10">
        <v>32</v>
      </c>
      <c r="F39" s="10">
        <v>9</v>
      </c>
      <c r="G39" s="10">
        <v>2</v>
      </c>
      <c r="H39" s="10">
        <v>619</v>
      </c>
      <c r="I39" s="10">
        <v>19</v>
      </c>
      <c r="J39" s="10">
        <v>17</v>
      </c>
      <c r="K39" s="10">
        <v>16</v>
      </c>
      <c r="L39" s="10">
        <v>10</v>
      </c>
      <c r="M39" s="10">
        <v>14</v>
      </c>
      <c r="N39" s="10">
        <v>5</v>
      </c>
      <c r="O39" s="10">
        <v>37</v>
      </c>
      <c r="P39" s="10">
        <v>5</v>
      </c>
      <c r="Q39" s="10" t="s">
        <v>169</v>
      </c>
      <c r="R39" s="10">
        <v>149</v>
      </c>
    </row>
    <row r="40" spans="2:18" s="7" customFormat="1" ht="12" customHeight="1">
      <c r="B40" s="6"/>
      <c r="C40" s="4" t="s">
        <v>30</v>
      </c>
      <c r="D40" s="10">
        <v>302</v>
      </c>
      <c r="E40" s="10">
        <v>12</v>
      </c>
      <c r="F40" s="10">
        <v>8</v>
      </c>
      <c r="G40" s="10">
        <v>1</v>
      </c>
      <c r="H40" s="10">
        <v>28</v>
      </c>
      <c r="I40" s="10" t="s">
        <v>169</v>
      </c>
      <c r="J40" s="10">
        <v>9</v>
      </c>
      <c r="K40" s="10">
        <v>2</v>
      </c>
      <c r="L40" s="10">
        <v>20</v>
      </c>
      <c r="M40" s="10">
        <v>14</v>
      </c>
      <c r="N40" s="10">
        <v>7</v>
      </c>
      <c r="O40" s="10">
        <v>24</v>
      </c>
      <c r="P40" s="10" t="s">
        <v>169</v>
      </c>
      <c r="Q40" s="10" t="s">
        <v>169</v>
      </c>
      <c r="R40" s="10">
        <v>177</v>
      </c>
    </row>
    <row r="41" spans="2:18" s="7" customFormat="1" ht="12" customHeight="1">
      <c r="B41" s="6"/>
      <c r="C41" s="4" t="s">
        <v>31</v>
      </c>
      <c r="D41" s="10">
        <v>57</v>
      </c>
      <c r="E41" s="10">
        <v>9</v>
      </c>
      <c r="F41" s="10" t="s">
        <v>169</v>
      </c>
      <c r="G41" s="10">
        <v>2</v>
      </c>
      <c r="H41" s="10">
        <v>7</v>
      </c>
      <c r="I41" s="10">
        <v>1</v>
      </c>
      <c r="J41" s="10">
        <v>8</v>
      </c>
      <c r="K41" s="10" t="s">
        <v>169</v>
      </c>
      <c r="L41" s="10">
        <v>6</v>
      </c>
      <c r="M41" s="10" t="s">
        <v>169</v>
      </c>
      <c r="N41" s="10" t="s">
        <v>169</v>
      </c>
      <c r="O41" s="10">
        <v>9</v>
      </c>
      <c r="P41" s="10">
        <v>4</v>
      </c>
      <c r="Q41" s="10" t="s">
        <v>169</v>
      </c>
      <c r="R41" s="10">
        <v>11</v>
      </c>
    </row>
    <row r="42" spans="2:18" s="7" customFormat="1" ht="12" customHeight="1">
      <c r="B42" s="5"/>
      <c r="C42" s="4" t="s">
        <v>32</v>
      </c>
      <c r="D42" s="10">
        <v>828</v>
      </c>
      <c r="E42" s="10">
        <v>82</v>
      </c>
      <c r="F42" s="10">
        <v>2</v>
      </c>
      <c r="G42" s="10">
        <v>1</v>
      </c>
      <c r="H42" s="10">
        <v>1</v>
      </c>
      <c r="I42" s="10">
        <v>27</v>
      </c>
      <c r="J42" s="10">
        <v>23</v>
      </c>
      <c r="K42" s="10">
        <v>61</v>
      </c>
      <c r="L42" s="10">
        <v>39</v>
      </c>
      <c r="M42" s="10">
        <v>28</v>
      </c>
      <c r="N42" s="10">
        <v>98</v>
      </c>
      <c r="O42" s="10">
        <v>45</v>
      </c>
      <c r="P42" s="10">
        <v>34</v>
      </c>
      <c r="Q42" s="10" t="s">
        <v>169</v>
      </c>
      <c r="R42" s="10">
        <v>387</v>
      </c>
    </row>
    <row r="43" spans="2:18" s="7" customFormat="1" ht="12" customHeight="1">
      <c r="B43" s="5"/>
      <c r="C43" s="4" t="s">
        <v>165</v>
      </c>
      <c r="D43" s="10">
        <v>840</v>
      </c>
      <c r="E43" s="10">
        <v>127</v>
      </c>
      <c r="F43" s="10">
        <v>15</v>
      </c>
      <c r="G43" s="10">
        <v>10</v>
      </c>
      <c r="H43" s="10">
        <v>1</v>
      </c>
      <c r="I43" s="10">
        <v>12</v>
      </c>
      <c r="J43" s="10">
        <v>41</v>
      </c>
      <c r="K43" s="10">
        <v>33</v>
      </c>
      <c r="L43" s="10">
        <v>13</v>
      </c>
      <c r="M43" s="10">
        <v>42</v>
      </c>
      <c r="N43" s="10">
        <v>26</v>
      </c>
      <c r="O43" s="10">
        <v>69</v>
      </c>
      <c r="P43" s="10">
        <v>23</v>
      </c>
      <c r="Q43" s="10" t="s">
        <v>169</v>
      </c>
      <c r="R43" s="10">
        <v>428</v>
      </c>
    </row>
    <row r="44" spans="2:18" s="7" customFormat="1" ht="12" customHeight="1">
      <c r="B44" s="36" t="s">
        <v>33</v>
      </c>
      <c r="C44" s="37"/>
      <c r="D44" s="11">
        <f>SUM(D45:D50)</f>
        <v>2828</v>
      </c>
      <c r="E44" s="11">
        <f aca="true" t="shared" si="6" ref="E44:R44">SUM(E45:E50)</f>
        <v>198</v>
      </c>
      <c r="F44" s="11">
        <f t="shared" si="6"/>
        <v>51</v>
      </c>
      <c r="G44" s="11">
        <f t="shared" si="6"/>
        <v>57</v>
      </c>
      <c r="H44" s="11">
        <f t="shared" si="6"/>
        <v>374</v>
      </c>
      <c r="I44" s="11">
        <f t="shared" si="6"/>
        <v>81</v>
      </c>
      <c r="J44" s="11">
        <f t="shared" si="6"/>
        <v>34</v>
      </c>
      <c r="K44" s="11">
        <f t="shared" si="6"/>
        <v>40</v>
      </c>
      <c r="L44" s="11">
        <f t="shared" si="6"/>
        <v>400</v>
      </c>
      <c r="M44" s="11">
        <f t="shared" si="6"/>
        <v>49</v>
      </c>
      <c r="N44" s="11">
        <f t="shared" si="6"/>
        <v>28</v>
      </c>
      <c r="O44" s="11">
        <f t="shared" si="6"/>
        <v>45</v>
      </c>
      <c r="P44" s="11">
        <f t="shared" si="6"/>
        <v>3</v>
      </c>
      <c r="Q44" s="11" t="s">
        <v>169</v>
      </c>
      <c r="R44" s="11">
        <f t="shared" si="6"/>
        <v>1468</v>
      </c>
    </row>
    <row r="45" spans="2:18" s="7" customFormat="1" ht="12" customHeight="1">
      <c r="B45" s="5"/>
      <c r="C45" s="4" t="s">
        <v>34</v>
      </c>
      <c r="D45" s="10">
        <v>91</v>
      </c>
      <c r="E45" s="10">
        <v>18</v>
      </c>
      <c r="F45" s="10">
        <v>24</v>
      </c>
      <c r="G45" s="10">
        <v>6</v>
      </c>
      <c r="H45" s="10">
        <v>3</v>
      </c>
      <c r="I45" s="10">
        <v>3</v>
      </c>
      <c r="J45" s="10">
        <v>7</v>
      </c>
      <c r="K45" s="10">
        <v>1</v>
      </c>
      <c r="L45" s="10">
        <v>5</v>
      </c>
      <c r="M45" s="10" t="s">
        <v>170</v>
      </c>
      <c r="N45" s="10" t="s">
        <v>170</v>
      </c>
      <c r="O45" s="10">
        <v>3</v>
      </c>
      <c r="P45" s="10" t="s">
        <v>169</v>
      </c>
      <c r="Q45" s="10" t="s">
        <v>169</v>
      </c>
      <c r="R45" s="10">
        <v>21</v>
      </c>
    </row>
    <row r="46" spans="2:18" s="7" customFormat="1" ht="12" customHeight="1">
      <c r="B46" s="5"/>
      <c r="C46" s="4" t="s">
        <v>35</v>
      </c>
      <c r="D46" s="10">
        <v>349</v>
      </c>
      <c r="E46" s="10">
        <v>21</v>
      </c>
      <c r="F46" s="10">
        <v>7</v>
      </c>
      <c r="G46" s="10">
        <v>35</v>
      </c>
      <c r="H46" s="10">
        <v>172</v>
      </c>
      <c r="I46" s="10">
        <v>3</v>
      </c>
      <c r="J46" s="10">
        <v>11</v>
      </c>
      <c r="K46" s="10">
        <v>14</v>
      </c>
      <c r="L46" s="10">
        <v>30</v>
      </c>
      <c r="M46" s="10">
        <v>4</v>
      </c>
      <c r="N46" s="10">
        <v>19</v>
      </c>
      <c r="O46" s="10">
        <v>2</v>
      </c>
      <c r="P46" s="10">
        <v>1</v>
      </c>
      <c r="Q46" s="10" t="s">
        <v>169</v>
      </c>
      <c r="R46" s="10">
        <v>30</v>
      </c>
    </row>
    <row r="47" spans="2:18" s="7" customFormat="1" ht="12" customHeight="1">
      <c r="B47" s="5"/>
      <c r="C47" s="4" t="s">
        <v>36</v>
      </c>
      <c r="D47" s="10">
        <v>1701</v>
      </c>
      <c r="E47" s="10">
        <v>159</v>
      </c>
      <c r="F47" s="10">
        <v>20</v>
      </c>
      <c r="G47" s="10">
        <v>5</v>
      </c>
      <c r="H47" s="10">
        <v>9</v>
      </c>
      <c r="I47" s="10">
        <v>69</v>
      </c>
      <c r="J47" s="10">
        <v>12</v>
      </c>
      <c r="K47" s="10">
        <v>12</v>
      </c>
      <c r="L47" s="10">
        <v>198</v>
      </c>
      <c r="M47" s="10">
        <v>45</v>
      </c>
      <c r="N47" s="10">
        <v>8</v>
      </c>
      <c r="O47" s="10">
        <v>30</v>
      </c>
      <c r="P47" s="10">
        <v>1</v>
      </c>
      <c r="Q47" s="10" t="s">
        <v>169</v>
      </c>
      <c r="R47" s="10">
        <v>1133</v>
      </c>
    </row>
    <row r="48" spans="2:18" s="7" customFormat="1" ht="12" customHeight="1">
      <c r="B48" s="5"/>
      <c r="C48" s="4" t="s">
        <v>37</v>
      </c>
      <c r="D48" s="10">
        <v>287</v>
      </c>
      <c r="E48" s="10" t="s">
        <v>168</v>
      </c>
      <c r="F48" s="10" t="s">
        <v>169</v>
      </c>
      <c r="G48" s="10">
        <v>3</v>
      </c>
      <c r="H48" s="10">
        <v>72</v>
      </c>
      <c r="I48" s="10" t="s">
        <v>169</v>
      </c>
      <c r="J48" s="10" t="s">
        <v>169</v>
      </c>
      <c r="K48" s="10">
        <v>2</v>
      </c>
      <c r="L48" s="10">
        <v>27</v>
      </c>
      <c r="M48" s="10" t="s">
        <v>169</v>
      </c>
      <c r="N48" s="10">
        <v>1</v>
      </c>
      <c r="O48" s="10">
        <v>1</v>
      </c>
      <c r="P48" s="10">
        <v>1</v>
      </c>
      <c r="Q48" s="10" t="s">
        <v>169</v>
      </c>
      <c r="R48" s="10">
        <v>180</v>
      </c>
    </row>
    <row r="49" spans="2:18" s="7" customFormat="1" ht="12" customHeight="1">
      <c r="B49" s="5"/>
      <c r="C49" s="4" t="s">
        <v>38</v>
      </c>
      <c r="D49" s="10">
        <v>139</v>
      </c>
      <c r="E49" s="10" t="s">
        <v>168</v>
      </c>
      <c r="F49" s="10" t="s">
        <v>170</v>
      </c>
      <c r="G49" s="10">
        <v>2</v>
      </c>
      <c r="H49" s="10">
        <v>23</v>
      </c>
      <c r="I49" s="10" t="s">
        <v>170</v>
      </c>
      <c r="J49" s="10">
        <v>3</v>
      </c>
      <c r="K49" s="10">
        <v>9</v>
      </c>
      <c r="L49" s="10">
        <v>37</v>
      </c>
      <c r="M49" s="10" t="s">
        <v>170</v>
      </c>
      <c r="N49" s="10" t="s">
        <v>170</v>
      </c>
      <c r="O49" s="10" t="s">
        <v>169</v>
      </c>
      <c r="P49" s="10" t="s">
        <v>169</v>
      </c>
      <c r="Q49" s="10" t="s">
        <v>169</v>
      </c>
      <c r="R49" s="10">
        <v>65</v>
      </c>
    </row>
    <row r="50" spans="2:18" s="7" customFormat="1" ht="12" customHeight="1">
      <c r="B50" s="5"/>
      <c r="C50" s="4" t="s">
        <v>39</v>
      </c>
      <c r="D50" s="10">
        <v>261</v>
      </c>
      <c r="E50" s="10" t="s">
        <v>169</v>
      </c>
      <c r="F50" s="10" t="s">
        <v>170</v>
      </c>
      <c r="G50" s="10">
        <v>6</v>
      </c>
      <c r="H50" s="10">
        <v>95</v>
      </c>
      <c r="I50" s="10">
        <v>6</v>
      </c>
      <c r="J50" s="10">
        <v>1</v>
      </c>
      <c r="K50" s="10">
        <v>2</v>
      </c>
      <c r="L50" s="10">
        <v>103</v>
      </c>
      <c r="M50" s="10" t="s">
        <v>170</v>
      </c>
      <c r="N50" s="10" t="s">
        <v>170</v>
      </c>
      <c r="O50" s="10">
        <v>9</v>
      </c>
      <c r="P50" s="10" t="s">
        <v>169</v>
      </c>
      <c r="Q50" s="10" t="s">
        <v>169</v>
      </c>
      <c r="R50" s="10">
        <v>39</v>
      </c>
    </row>
    <row r="51" spans="2:18" s="7" customFormat="1" ht="12" customHeight="1">
      <c r="B51" s="36" t="s">
        <v>40</v>
      </c>
      <c r="C51" s="37"/>
      <c r="D51" s="11">
        <f>SUM(D52:D55)</f>
        <v>3552</v>
      </c>
      <c r="E51" s="11">
        <f aca="true" t="shared" si="7" ref="E51:R51">SUM(E52:E55)</f>
        <v>72</v>
      </c>
      <c r="F51" s="11">
        <f t="shared" si="7"/>
        <v>18</v>
      </c>
      <c r="G51" s="11">
        <f t="shared" si="7"/>
        <v>33</v>
      </c>
      <c r="H51" s="11">
        <f t="shared" si="7"/>
        <v>1137</v>
      </c>
      <c r="I51" s="11">
        <f t="shared" si="7"/>
        <v>38</v>
      </c>
      <c r="J51" s="11">
        <f t="shared" si="7"/>
        <v>91</v>
      </c>
      <c r="K51" s="11">
        <f t="shared" si="7"/>
        <v>22</v>
      </c>
      <c r="L51" s="11">
        <f t="shared" si="7"/>
        <v>226</v>
      </c>
      <c r="M51" s="11">
        <f t="shared" si="7"/>
        <v>104</v>
      </c>
      <c r="N51" s="11">
        <f t="shared" si="7"/>
        <v>24</v>
      </c>
      <c r="O51" s="11">
        <f t="shared" si="7"/>
        <v>52</v>
      </c>
      <c r="P51" s="11">
        <f t="shared" si="7"/>
        <v>4</v>
      </c>
      <c r="Q51" s="11">
        <f t="shared" si="7"/>
        <v>1</v>
      </c>
      <c r="R51" s="11">
        <f t="shared" si="7"/>
        <v>1730</v>
      </c>
    </row>
    <row r="52" spans="2:18" s="7" customFormat="1" ht="12" customHeight="1">
      <c r="B52" s="5"/>
      <c r="C52" s="4" t="s">
        <v>41</v>
      </c>
      <c r="D52" s="10">
        <v>661</v>
      </c>
      <c r="E52" s="10">
        <v>34</v>
      </c>
      <c r="F52" s="10">
        <v>5</v>
      </c>
      <c r="G52" s="10">
        <v>1</v>
      </c>
      <c r="H52" s="10">
        <v>77</v>
      </c>
      <c r="I52" s="10" t="s">
        <v>170</v>
      </c>
      <c r="J52" s="10">
        <v>12</v>
      </c>
      <c r="K52" s="10">
        <v>1</v>
      </c>
      <c r="L52" s="10">
        <v>21</v>
      </c>
      <c r="M52" s="10">
        <v>12</v>
      </c>
      <c r="N52" s="10">
        <v>2</v>
      </c>
      <c r="O52" s="10">
        <v>8</v>
      </c>
      <c r="P52" s="10" t="s">
        <v>169</v>
      </c>
      <c r="Q52" s="10" t="s">
        <v>169</v>
      </c>
      <c r="R52" s="10">
        <v>488</v>
      </c>
    </row>
    <row r="53" spans="2:18" s="7" customFormat="1" ht="12" customHeight="1">
      <c r="B53" s="5"/>
      <c r="C53" s="4" t="s">
        <v>42</v>
      </c>
      <c r="D53" s="10">
        <v>1071</v>
      </c>
      <c r="E53" s="10">
        <v>2</v>
      </c>
      <c r="F53" s="10">
        <v>3</v>
      </c>
      <c r="G53" s="10">
        <v>12</v>
      </c>
      <c r="H53" s="10">
        <v>561</v>
      </c>
      <c r="I53" s="10">
        <v>1</v>
      </c>
      <c r="J53" s="10">
        <v>61</v>
      </c>
      <c r="K53" s="10">
        <v>2</v>
      </c>
      <c r="L53" s="10">
        <v>93</v>
      </c>
      <c r="M53" s="10">
        <v>35</v>
      </c>
      <c r="N53" s="10">
        <v>4</v>
      </c>
      <c r="O53" s="10">
        <v>14</v>
      </c>
      <c r="P53" s="10">
        <v>2</v>
      </c>
      <c r="Q53" s="10" t="s">
        <v>169</v>
      </c>
      <c r="R53" s="10">
        <v>281</v>
      </c>
    </row>
    <row r="54" spans="2:18" s="7" customFormat="1" ht="12" customHeight="1">
      <c r="B54" s="5"/>
      <c r="C54" s="4" t="s">
        <v>43</v>
      </c>
      <c r="D54" s="10">
        <v>480</v>
      </c>
      <c r="E54" s="10" t="s">
        <v>170</v>
      </c>
      <c r="F54" s="10" t="s">
        <v>170</v>
      </c>
      <c r="G54" s="10">
        <v>11</v>
      </c>
      <c r="H54" s="10">
        <v>319</v>
      </c>
      <c r="I54" s="10" t="s">
        <v>170</v>
      </c>
      <c r="J54" s="10">
        <v>4</v>
      </c>
      <c r="K54" s="10">
        <v>1</v>
      </c>
      <c r="L54" s="10">
        <v>14</v>
      </c>
      <c r="M54" s="10">
        <v>13</v>
      </c>
      <c r="N54" s="10">
        <v>1</v>
      </c>
      <c r="O54" s="10">
        <v>4</v>
      </c>
      <c r="P54" s="10" t="s">
        <v>169</v>
      </c>
      <c r="Q54" s="10">
        <v>1</v>
      </c>
      <c r="R54" s="10">
        <v>112</v>
      </c>
    </row>
    <row r="55" spans="2:18" s="7" customFormat="1" ht="12" customHeight="1">
      <c r="B55" s="5"/>
      <c r="C55" s="4" t="s">
        <v>44</v>
      </c>
      <c r="D55" s="10">
        <v>1340</v>
      </c>
      <c r="E55" s="10">
        <v>36</v>
      </c>
      <c r="F55" s="10">
        <v>10</v>
      </c>
      <c r="G55" s="10">
        <v>9</v>
      </c>
      <c r="H55" s="10">
        <v>180</v>
      </c>
      <c r="I55" s="10">
        <v>37</v>
      </c>
      <c r="J55" s="10">
        <v>14</v>
      </c>
      <c r="K55" s="10">
        <v>18</v>
      </c>
      <c r="L55" s="10">
        <v>98</v>
      </c>
      <c r="M55" s="10">
        <v>44</v>
      </c>
      <c r="N55" s="10">
        <v>17</v>
      </c>
      <c r="O55" s="10">
        <v>26</v>
      </c>
      <c r="P55" s="10">
        <v>2</v>
      </c>
      <c r="Q55" s="10" t="s">
        <v>169</v>
      </c>
      <c r="R55" s="10">
        <v>849</v>
      </c>
    </row>
    <row r="56" spans="2:18" s="7" customFormat="1" ht="12" customHeight="1">
      <c r="B56" s="36" t="s">
        <v>45</v>
      </c>
      <c r="C56" s="37"/>
      <c r="D56" s="11">
        <f>SUM(D57)</f>
        <v>1406</v>
      </c>
      <c r="E56" s="11">
        <f aca="true" t="shared" si="8" ref="E56:R56">SUM(E57)</f>
        <v>201</v>
      </c>
      <c r="F56" s="11">
        <f t="shared" si="8"/>
        <v>15</v>
      </c>
      <c r="G56" s="11">
        <f t="shared" si="8"/>
        <v>8</v>
      </c>
      <c r="H56" s="11">
        <f t="shared" si="8"/>
        <v>210</v>
      </c>
      <c r="I56" s="11">
        <f t="shared" si="8"/>
        <v>1</v>
      </c>
      <c r="J56" s="11">
        <f t="shared" si="8"/>
        <v>70</v>
      </c>
      <c r="K56" s="11">
        <f t="shared" si="8"/>
        <v>145</v>
      </c>
      <c r="L56" s="11">
        <f t="shared" si="8"/>
        <v>38</v>
      </c>
      <c r="M56" s="11">
        <f t="shared" si="8"/>
        <v>10</v>
      </c>
      <c r="N56" s="11">
        <f t="shared" si="8"/>
        <v>22</v>
      </c>
      <c r="O56" s="11">
        <f t="shared" si="8"/>
        <v>13</v>
      </c>
      <c r="P56" s="11">
        <f t="shared" si="8"/>
        <v>2</v>
      </c>
      <c r="Q56" s="11" t="s">
        <v>169</v>
      </c>
      <c r="R56" s="11">
        <f t="shared" si="8"/>
        <v>671</v>
      </c>
    </row>
    <row r="57" spans="2:18" s="7" customFormat="1" ht="12" customHeight="1">
      <c r="B57" s="5"/>
      <c r="C57" s="4" t="s">
        <v>46</v>
      </c>
      <c r="D57" s="10">
        <v>1406</v>
      </c>
      <c r="E57" s="10">
        <v>201</v>
      </c>
      <c r="F57" s="10">
        <v>15</v>
      </c>
      <c r="G57" s="10">
        <v>8</v>
      </c>
      <c r="H57" s="10">
        <v>210</v>
      </c>
      <c r="I57" s="10">
        <v>1</v>
      </c>
      <c r="J57" s="10">
        <v>70</v>
      </c>
      <c r="K57" s="10">
        <v>145</v>
      </c>
      <c r="L57" s="10">
        <v>38</v>
      </c>
      <c r="M57" s="10">
        <v>10</v>
      </c>
      <c r="N57" s="10">
        <v>22</v>
      </c>
      <c r="O57" s="10">
        <v>13</v>
      </c>
      <c r="P57" s="10">
        <v>2</v>
      </c>
      <c r="Q57" s="10" t="s">
        <v>169</v>
      </c>
      <c r="R57" s="10">
        <v>671</v>
      </c>
    </row>
    <row r="58" spans="2:18" s="7" customFormat="1" ht="12" customHeight="1">
      <c r="B58" s="36" t="s">
        <v>47</v>
      </c>
      <c r="C58" s="37"/>
      <c r="D58" s="11">
        <f>SUM(D59:D66)</f>
        <v>5981</v>
      </c>
      <c r="E58" s="11">
        <f aca="true" t="shared" si="9" ref="E58:R58">SUM(E59:E66)</f>
        <v>622</v>
      </c>
      <c r="F58" s="11">
        <f t="shared" si="9"/>
        <v>15</v>
      </c>
      <c r="G58" s="11">
        <f t="shared" si="9"/>
        <v>572</v>
      </c>
      <c r="H58" s="11">
        <f t="shared" si="9"/>
        <v>1122</v>
      </c>
      <c r="I58" s="11">
        <f t="shared" si="9"/>
        <v>41</v>
      </c>
      <c r="J58" s="11">
        <f t="shared" si="9"/>
        <v>1553</v>
      </c>
      <c r="K58" s="11">
        <f t="shared" si="9"/>
        <v>72</v>
      </c>
      <c r="L58" s="11">
        <f t="shared" si="9"/>
        <v>285</v>
      </c>
      <c r="M58" s="11">
        <f t="shared" si="9"/>
        <v>262</v>
      </c>
      <c r="N58" s="11">
        <f t="shared" si="9"/>
        <v>72</v>
      </c>
      <c r="O58" s="11">
        <f t="shared" si="9"/>
        <v>170</v>
      </c>
      <c r="P58" s="11">
        <f t="shared" si="9"/>
        <v>62</v>
      </c>
      <c r="Q58" s="11">
        <f t="shared" si="9"/>
        <v>1</v>
      </c>
      <c r="R58" s="11">
        <f t="shared" si="9"/>
        <v>1132</v>
      </c>
    </row>
    <row r="59" spans="2:18" s="7" customFormat="1" ht="12" customHeight="1">
      <c r="B59" s="5"/>
      <c r="C59" s="4" t="s">
        <v>48</v>
      </c>
      <c r="D59" s="10">
        <v>1490</v>
      </c>
      <c r="E59" s="10">
        <v>281</v>
      </c>
      <c r="F59" s="10">
        <v>7</v>
      </c>
      <c r="G59" s="10">
        <v>55</v>
      </c>
      <c r="H59" s="10">
        <v>137</v>
      </c>
      <c r="I59" s="10">
        <v>21</v>
      </c>
      <c r="J59" s="10">
        <v>141</v>
      </c>
      <c r="K59" s="10">
        <v>30</v>
      </c>
      <c r="L59" s="10">
        <v>136</v>
      </c>
      <c r="M59" s="10">
        <v>28</v>
      </c>
      <c r="N59" s="10">
        <v>23</v>
      </c>
      <c r="O59" s="10">
        <v>62</v>
      </c>
      <c r="P59" s="10">
        <v>10</v>
      </c>
      <c r="Q59" s="10">
        <v>1</v>
      </c>
      <c r="R59" s="10">
        <v>558</v>
      </c>
    </row>
    <row r="60" spans="2:18" s="7" customFormat="1" ht="12" customHeight="1">
      <c r="B60" s="5"/>
      <c r="C60" s="4" t="s">
        <v>22</v>
      </c>
      <c r="D60" s="10">
        <v>305</v>
      </c>
      <c r="E60" s="10">
        <v>48</v>
      </c>
      <c r="F60" s="10">
        <v>2</v>
      </c>
      <c r="G60" s="10">
        <v>5</v>
      </c>
      <c r="H60" s="10">
        <v>63</v>
      </c>
      <c r="I60" s="10" t="s">
        <v>169</v>
      </c>
      <c r="J60" s="10">
        <v>9</v>
      </c>
      <c r="K60" s="10">
        <v>15</v>
      </c>
      <c r="L60" s="10">
        <v>13</v>
      </c>
      <c r="M60" s="10">
        <v>1</v>
      </c>
      <c r="N60" s="10">
        <v>8</v>
      </c>
      <c r="O60" s="10">
        <v>38</v>
      </c>
      <c r="P60" s="10">
        <v>3</v>
      </c>
      <c r="Q60" s="10" t="s">
        <v>169</v>
      </c>
      <c r="R60" s="10">
        <v>100</v>
      </c>
    </row>
    <row r="61" spans="2:18" s="7" customFormat="1" ht="12" customHeight="1">
      <c r="B61" s="5"/>
      <c r="C61" s="4" t="s">
        <v>49</v>
      </c>
      <c r="D61" s="10">
        <v>1807</v>
      </c>
      <c r="E61" s="10">
        <v>129</v>
      </c>
      <c r="F61" s="10">
        <v>3</v>
      </c>
      <c r="G61" s="10">
        <v>83</v>
      </c>
      <c r="H61" s="10">
        <v>750</v>
      </c>
      <c r="I61" s="10">
        <v>15</v>
      </c>
      <c r="J61" s="10">
        <v>398</v>
      </c>
      <c r="K61" s="10">
        <v>15</v>
      </c>
      <c r="L61" s="10">
        <v>22</v>
      </c>
      <c r="M61" s="10">
        <v>50</v>
      </c>
      <c r="N61" s="10">
        <v>18</v>
      </c>
      <c r="O61" s="10">
        <v>22</v>
      </c>
      <c r="P61" s="10">
        <v>24</v>
      </c>
      <c r="Q61" s="10" t="s">
        <v>169</v>
      </c>
      <c r="R61" s="10">
        <v>278</v>
      </c>
    </row>
    <row r="62" spans="2:18" s="7" customFormat="1" ht="12" customHeight="1">
      <c r="B62" s="5"/>
      <c r="C62" s="4" t="s">
        <v>50</v>
      </c>
      <c r="D62" s="10">
        <v>573</v>
      </c>
      <c r="E62" s="10">
        <v>24</v>
      </c>
      <c r="F62" s="10">
        <v>3</v>
      </c>
      <c r="G62" s="10">
        <v>87</v>
      </c>
      <c r="H62" s="10">
        <v>17</v>
      </c>
      <c r="I62" s="10">
        <v>1</v>
      </c>
      <c r="J62" s="10">
        <v>234</v>
      </c>
      <c r="K62" s="10">
        <v>9</v>
      </c>
      <c r="L62" s="10">
        <v>21</v>
      </c>
      <c r="M62" s="10">
        <v>84</v>
      </c>
      <c r="N62" s="10">
        <v>3</v>
      </c>
      <c r="O62" s="10">
        <v>2</v>
      </c>
      <c r="P62" s="10">
        <v>7</v>
      </c>
      <c r="Q62" s="10" t="s">
        <v>169</v>
      </c>
      <c r="R62" s="10">
        <v>81</v>
      </c>
    </row>
    <row r="63" spans="2:18" s="7" customFormat="1" ht="12" customHeight="1">
      <c r="B63" s="5"/>
      <c r="C63" s="4" t="s">
        <v>51</v>
      </c>
      <c r="D63" s="10">
        <v>958</v>
      </c>
      <c r="E63" s="10">
        <v>51</v>
      </c>
      <c r="F63" s="10" t="s">
        <v>169</v>
      </c>
      <c r="G63" s="10">
        <v>124</v>
      </c>
      <c r="H63" s="10">
        <v>2</v>
      </c>
      <c r="I63" s="10" t="s">
        <v>169</v>
      </c>
      <c r="J63" s="10">
        <v>702</v>
      </c>
      <c r="K63" s="10" t="s">
        <v>169</v>
      </c>
      <c r="L63" s="10">
        <v>18</v>
      </c>
      <c r="M63" s="10">
        <v>30</v>
      </c>
      <c r="N63" s="10">
        <v>8</v>
      </c>
      <c r="O63" s="10">
        <v>2</v>
      </c>
      <c r="P63" s="10" t="s">
        <v>169</v>
      </c>
      <c r="Q63" s="10" t="s">
        <v>169</v>
      </c>
      <c r="R63" s="10">
        <v>21</v>
      </c>
    </row>
    <row r="64" spans="2:18" s="7" customFormat="1" ht="12" customHeight="1">
      <c r="B64" s="5"/>
      <c r="C64" s="4" t="s">
        <v>52</v>
      </c>
      <c r="D64" s="10">
        <v>44</v>
      </c>
      <c r="E64" s="10" t="s">
        <v>169</v>
      </c>
      <c r="F64" s="10" t="s">
        <v>169</v>
      </c>
      <c r="G64" s="10">
        <v>29</v>
      </c>
      <c r="H64" s="10" t="s">
        <v>169</v>
      </c>
      <c r="I64" s="10" t="s">
        <v>169</v>
      </c>
      <c r="J64" s="10">
        <v>11</v>
      </c>
      <c r="K64" s="10" t="s">
        <v>169</v>
      </c>
      <c r="L64" s="10">
        <v>1</v>
      </c>
      <c r="M64" s="10">
        <v>3</v>
      </c>
      <c r="N64" s="10" t="s">
        <v>169</v>
      </c>
      <c r="O64" s="10" t="s">
        <v>169</v>
      </c>
      <c r="P64" s="10" t="s">
        <v>169</v>
      </c>
      <c r="Q64" s="10" t="s">
        <v>169</v>
      </c>
      <c r="R64" s="10" t="s">
        <v>169</v>
      </c>
    </row>
    <row r="65" spans="2:18" s="7" customFormat="1" ht="12" customHeight="1">
      <c r="B65" s="5"/>
      <c r="C65" s="4" t="s">
        <v>53</v>
      </c>
      <c r="D65" s="10">
        <v>215</v>
      </c>
      <c r="E65" s="10">
        <v>1</v>
      </c>
      <c r="F65" s="10" t="s">
        <v>170</v>
      </c>
      <c r="G65" s="10">
        <v>70</v>
      </c>
      <c r="H65" s="10">
        <v>4</v>
      </c>
      <c r="I65" s="10" t="s">
        <v>170</v>
      </c>
      <c r="J65" s="10">
        <v>54</v>
      </c>
      <c r="K65" s="10" t="s">
        <v>170</v>
      </c>
      <c r="L65" s="10">
        <v>30</v>
      </c>
      <c r="M65" s="10">
        <v>12</v>
      </c>
      <c r="N65" s="10">
        <v>4</v>
      </c>
      <c r="O65" s="10">
        <v>3</v>
      </c>
      <c r="P65" s="10" t="s">
        <v>169</v>
      </c>
      <c r="Q65" s="10" t="s">
        <v>169</v>
      </c>
      <c r="R65" s="10">
        <v>37</v>
      </c>
    </row>
    <row r="66" spans="2:18" s="7" customFormat="1" ht="12" customHeight="1">
      <c r="B66" s="5"/>
      <c r="C66" s="4" t="s">
        <v>54</v>
      </c>
      <c r="D66" s="10">
        <v>589</v>
      </c>
      <c r="E66" s="10">
        <v>88</v>
      </c>
      <c r="F66" s="10" t="s">
        <v>170</v>
      </c>
      <c r="G66" s="10">
        <v>119</v>
      </c>
      <c r="H66" s="10">
        <v>149</v>
      </c>
      <c r="I66" s="10">
        <v>4</v>
      </c>
      <c r="J66" s="10">
        <v>4</v>
      </c>
      <c r="K66" s="10">
        <v>3</v>
      </c>
      <c r="L66" s="10">
        <v>44</v>
      </c>
      <c r="M66" s="10">
        <v>54</v>
      </c>
      <c r="N66" s="10">
        <v>8</v>
      </c>
      <c r="O66" s="10">
        <v>41</v>
      </c>
      <c r="P66" s="10">
        <v>18</v>
      </c>
      <c r="Q66" s="10" t="s">
        <v>169</v>
      </c>
      <c r="R66" s="10">
        <v>57</v>
      </c>
    </row>
    <row r="67" spans="2:18" s="7" customFormat="1" ht="12" customHeight="1">
      <c r="B67" s="36" t="s">
        <v>55</v>
      </c>
      <c r="C67" s="37"/>
      <c r="D67" s="11">
        <f>SUM(D68:D75)</f>
        <v>5226</v>
      </c>
      <c r="E67" s="11">
        <f aca="true" t="shared" si="10" ref="E67:R67">SUM(E68:E75)</f>
        <v>495</v>
      </c>
      <c r="F67" s="11">
        <f t="shared" si="10"/>
        <v>5</v>
      </c>
      <c r="G67" s="11">
        <f t="shared" si="10"/>
        <v>345</v>
      </c>
      <c r="H67" s="11">
        <f t="shared" si="10"/>
        <v>401</v>
      </c>
      <c r="I67" s="11">
        <f t="shared" si="10"/>
        <v>80</v>
      </c>
      <c r="J67" s="11">
        <f t="shared" si="10"/>
        <v>1073</v>
      </c>
      <c r="K67" s="11">
        <f t="shared" si="10"/>
        <v>128</v>
      </c>
      <c r="L67" s="11">
        <f t="shared" si="10"/>
        <v>167</v>
      </c>
      <c r="M67" s="11">
        <f t="shared" si="10"/>
        <v>171</v>
      </c>
      <c r="N67" s="11">
        <f t="shared" si="10"/>
        <v>67</v>
      </c>
      <c r="O67" s="11">
        <f t="shared" si="10"/>
        <v>29</v>
      </c>
      <c r="P67" s="11">
        <f t="shared" si="10"/>
        <v>22</v>
      </c>
      <c r="Q67" s="11">
        <f t="shared" si="10"/>
        <v>4</v>
      </c>
      <c r="R67" s="11">
        <f t="shared" si="10"/>
        <v>2239</v>
      </c>
    </row>
    <row r="68" spans="2:18" s="7" customFormat="1" ht="12" customHeight="1">
      <c r="B68" s="5"/>
      <c r="C68" s="4" t="s">
        <v>56</v>
      </c>
      <c r="D68" s="10">
        <v>362</v>
      </c>
      <c r="E68" s="10">
        <v>42</v>
      </c>
      <c r="F68" s="10" t="s">
        <v>170</v>
      </c>
      <c r="G68" s="10">
        <v>30</v>
      </c>
      <c r="H68" s="10">
        <v>9</v>
      </c>
      <c r="I68" s="10">
        <v>16</v>
      </c>
      <c r="J68" s="10">
        <v>26</v>
      </c>
      <c r="K68" s="10">
        <v>11</v>
      </c>
      <c r="L68" s="10">
        <v>23</v>
      </c>
      <c r="M68" s="10">
        <v>19</v>
      </c>
      <c r="N68" s="10">
        <v>4</v>
      </c>
      <c r="O68" s="10">
        <v>2</v>
      </c>
      <c r="P68" s="10">
        <v>1</v>
      </c>
      <c r="Q68" s="10" t="s">
        <v>169</v>
      </c>
      <c r="R68" s="10">
        <v>179</v>
      </c>
    </row>
    <row r="69" spans="2:18" s="7" customFormat="1" ht="12" customHeight="1">
      <c r="B69" s="5"/>
      <c r="C69" s="4" t="s">
        <v>57</v>
      </c>
      <c r="D69" s="10">
        <v>616</v>
      </c>
      <c r="E69" s="10">
        <v>30</v>
      </c>
      <c r="F69" s="10" t="s">
        <v>169</v>
      </c>
      <c r="G69" s="10">
        <v>140</v>
      </c>
      <c r="H69" s="10">
        <v>53</v>
      </c>
      <c r="I69" s="10">
        <v>8</v>
      </c>
      <c r="J69" s="10">
        <v>141</v>
      </c>
      <c r="K69" s="10">
        <v>18</v>
      </c>
      <c r="L69" s="10">
        <v>9</v>
      </c>
      <c r="M69" s="10">
        <v>33</v>
      </c>
      <c r="N69" s="10">
        <v>5</v>
      </c>
      <c r="O69" s="10">
        <v>3</v>
      </c>
      <c r="P69" s="10" t="s">
        <v>169</v>
      </c>
      <c r="Q69" s="10">
        <v>1</v>
      </c>
      <c r="R69" s="10">
        <v>175</v>
      </c>
    </row>
    <row r="70" spans="2:18" s="7" customFormat="1" ht="12" customHeight="1">
      <c r="B70" s="5"/>
      <c r="C70" s="4" t="s">
        <v>58</v>
      </c>
      <c r="D70" s="10">
        <v>557</v>
      </c>
      <c r="E70" s="10">
        <v>81</v>
      </c>
      <c r="F70" s="10" t="s">
        <v>169</v>
      </c>
      <c r="G70" s="10">
        <v>66</v>
      </c>
      <c r="H70" s="10">
        <v>46</v>
      </c>
      <c r="I70" s="10" t="s">
        <v>169</v>
      </c>
      <c r="J70" s="10">
        <v>226</v>
      </c>
      <c r="K70" s="10">
        <v>16</v>
      </c>
      <c r="L70" s="10">
        <v>7</v>
      </c>
      <c r="M70" s="10">
        <v>16</v>
      </c>
      <c r="N70" s="10">
        <v>1</v>
      </c>
      <c r="O70" s="10">
        <v>3</v>
      </c>
      <c r="P70" s="10" t="s">
        <v>169</v>
      </c>
      <c r="Q70" s="10" t="s">
        <v>169</v>
      </c>
      <c r="R70" s="10">
        <v>95</v>
      </c>
    </row>
    <row r="71" spans="2:18" s="7" customFormat="1" ht="12" customHeight="1">
      <c r="B71" s="5"/>
      <c r="C71" s="4" t="s">
        <v>59</v>
      </c>
      <c r="D71" s="10">
        <v>550</v>
      </c>
      <c r="E71" s="10">
        <v>51</v>
      </c>
      <c r="F71" s="10" t="s">
        <v>169</v>
      </c>
      <c r="G71" s="10">
        <v>19</v>
      </c>
      <c r="H71" s="10">
        <v>77</v>
      </c>
      <c r="I71" s="10">
        <v>30</v>
      </c>
      <c r="J71" s="10">
        <v>6</v>
      </c>
      <c r="K71" s="10">
        <v>15</v>
      </c>
      <c r="L71" s="10">
        <v>16</v>
      </c>
      <c r="M71" s="10">
        <v>28</v>
      </c>
      <c r="N71" s="10">
        <v>1</v>
      </c>
      <c r="O71" s="10" t="s">
        <v>169</v>
      </c>
      <c r="P71" s="10">
        <v>4</v>
      </c>
      <c r="Q71" s="10" t="s">
        <v>169</v>
      </c>
      <c r="R71" s="10">
        <v>303</v>
      </c>
    </row>
    <row r="72" spans="2:18" s="7" customFormat="1" ht="12" customHeight="1">
      <c r="B72" s="5"/>
      <c r="C72" s="4" t="s">
        <v>60</v>
      </c>
      <c r="D72" s="10">
        <v>1030</v>
      </c>
      <c r="E72" s="10">
        <v>129</v>
      </c>
      <c r="F72" s="10">
        <v>4</v>
      </c>
      <c r="G72" s="10">
        <v>27</v>
      </c>
      <c r="H72" s="10">
        <v>31</v>
      </c>
      <c r="I72" s="10">
        <v>3</v>
      </c>
      <c r="J72" s="10">
        <v>5</v>
      </c>
      <c r="K72" s="10">
        <v>34</v>
      </c>
      <c r="L72" s="10">
        <v>43</v>
      </c>
      <c r="M72" s="10">
        <v>22</v>
      </c>
      <c r="N72" s="10">
        <v>12</v>
      </c>
      <c r="O72" s="10">
        <v>4</v>
      </c>
      <c r="P72" s="10">
        <v>15</v>
      </c>
      <c r="Q72" s="10" t="s">
        <v>169</v>
      </c>
      <c r="R72" s="10">
        <v>701</v>
      </c>
    </row>
    <row r="73" spans="2:18" s="7" customFormat="1" ht="12" customHeight="1">
      <c r="B73" s="5"/>
      <c r="C73" s="4" t="s">
        <v>61</v>
      </c>
      <c r="D73" s="10">
        <v>169</v>
      </c>
      <c r="E73" s="10">
        <v>64</v>
      </c>
      <c r="F73" s="10" t="s">
        <v>169</v>
      </c>
      <c r="G73" s="10">
        <v>6</v>
      </c>
      <c r="H73" s="10">
        <v>2</v>
      </c>
      <c r="I73" s="10" t="s">
        <v>169</v>
      </c>
      <c r="J73" s="10">
        <v>5</v>
      </c>
      <c r="K73" s="10">
        <v>8</v>
      </c>
      <c r="L73" s="10">
        <v>9</v>
      </c>
      <c r="M73" s="10">
        <v>2</v>
      </c>
      <c r="N73" s="10">
        <v>1</v>
      </c>
      <c r="O73" s="10">
        <v>5</v>
      </c>
      <c r="P73" s="10">
        <v>1</v>
      </c>
      <c r="Q73" s="10">
        <v>1</v>
      </c>
      <c r="R73" s="10">
        <v>65</v>
      </c>
    </row>
    <row r="74" spans="2:18" s="7" customFormat="1" ht="12" customHeight="1">
      <c r="B74" s="5"/>
      <c r="C74" s="4" t="s">
        <v>62</v>
      </c>
      <c r="D74" s="10">
        <v>845</v>
      </c>
      <c r="E74" s="10">
        <v>97</v>
      </c>
      <c r="F74" s="10" t="s">
        <v>170</v>
      </c>
      <c r="G74" s="10">
        <v>15</v>
      </c>
      <c r="H74" s="10">
        <v>29</v>
      </c>
      <c r="I74" s="10">
        <v>11</v>
      </c>
      <c r="J74" s="10">
        <v>24</v>
      </c>
      <c r="K74" s="10">
        <v>16</v>
      </c>
      <c r="L74" s="10">
        <v>50</v>
      </c>
      <c r="M74" s="10">
        <v>19</v>
      </c>
      <c r="N74" s="10">
        <v>30</v>
      </c>
      <c r="O74" s="10">
        <v>9</v>
      </c>
      <c r="P74" s="10">
        <v>1</v>
      </c>
      <c r="Q74" s="10">
        <v>2</v>
      </c>
      <c r="R74" s="10">
        <v>542</v>
      </c>
    </row>
    <row r="75" spans="2:18" s="7" customFormat="1" ht="12" customHeight="1">
      <c r="B75" s="5"/>
      <c r="C75" s="4" t="s">
        <v>63</v>
      </c>
      <c r="D75" s="10">
        <v>1097</v>
      </c>
      <c r="E75" s="10">
        <v>1</v>
      </c>
      <c r="F75" s="10">
        <v>1</v>
      </c>
      <c r="G75" s="10">
        <v>42</v>
      </c>
      <c r="H75" s="10">
        <v>154</v>
      </c>
      <c r="I75" s="10">
        <v>12</v>
      </c>
      <c r="J75" s="10">
        <v>640</v>
      </c>
      <c r="K75" s="10">
        <v>10</v>
      </c>
      <c r="L75" s="10">
        <v>10</v>
      </c>
      <c r="M75" s="10">
        <v>32</v>
      </c>
      <c r="N75" s="10">
        <v>13</v>
      </c>
      <c r="O75" s="10">
        <v>3</v>
      </c>
      <c r="P75" s="10" t="s">
        <v>169</v>
      </c>
      <c r="Q75" s="10" t="s">
        <v>169</v>
      </c>
      <c r="R75" s="10">
        <v>179</v>
      </c>
    </row>
    <row r="76" spans="2:18" s="7" customFormat="1" ht="12" customHeight="1">
      <c r="B76" s="36" t="s">
        <v>64</v>
      </c>
      <c r="C76" s="37"/>
      <c r="D76" s="11">
        <f>SUM(D77:D80)</f>
        <v>5020</v>
      </c>
      <c r="E76" s="11">
        <f aca="true" t="shared" si="11" ref="E76:R76">SUM(E77:E80)</f>
        <v>986</v>
      </c>
      <c r="F76" s="11">
        <f t="shared" si="11"/>
        <v>322</v>
      </c>
      <c r="G76" s="11">
        <f t="shared" si="11"/>
        <v>31</v>
      </c>
      <c r="H76" s="11">
        <f t="shared" si="11"/>
        <v>4</v>
      </c>
      <c r="I76" s="11">
        <f t="shared" si="11"/>
        <v>560</v>
      </c>
      <c r="J76" s="11">
        <f t="shared" si="11"/>
        <v>1241</v>
      </c>
      <c r="K76" s="11">
        <f t="shared" si="11"/>
        <v>27</v>
      </c>
      <c r="L76" s="11">
        <f t="shared" si="11"/>
        <v>86</v>
      </c>
      <c r="M76" s="11">
        <f t="shared" si="11"/>
        <v>266</v>
      </c>
      <c r="N76" s="11">
        <f t="shared" si="11"/>
        <v>72</v>
      </c>
      <c r="O76" s="11">
        <f t="shared" si="11"/>
        <v>97</v>
      </c>
      <c r="P76" s="11">
        <f t="shared" si="11"/>
        <v>38</v>
      </c>
      <c r="Q76" s="11" t="s">
        <v>169</v>
      </c>
      <c r="R76" s="11">
        <f t="shared" si="11"/>
        <v>1290</v>
      </c>
    </row>
    <row r="77" spans="2:18" s="7" customFormat="1" ht="12" customHeight="1">
      <c r="B77" s="5"/>
      <c r="C77" s="4" t="s">
        <v>166</v>
      </c>
      <c r="D77" s="10">
        <v>1028</v>
      </c>
      <c r="E77" s="10">
        <v>86</v>
      </c>
      <c r="F77" s="10">
        <v>20</v>
      </c>
      <c r="G77" s="10">
        <v>4</v>
      </c>
      <c r="H77" s="10" t="s">
        <v>170</v>
      </c>
      <c r="I77" s="10">
        <v>154</v>
      </c>
      <c r="J77" s="10">
        <v>227</v>
      </c>
      <c r="K77" s="10">
        <v>15</v>
      </c>
      <c r="L77" s="10">
        <v>9</v>
      </c>
      <c r="M77" s="10">
        <v>66</v>
      </c>
      <c r="N77" s="10">
        <v>17</v>
      </c>
      <c r="O77" s="10">
        <v>36</v>
      </c>
      <c r="P77" s="10">
        <v>12</v>
      </c>
      <c r="Q77" s="10" t="s">
        <v>169</v>
      </c>
      <c r="R77" s="10">
        <v>382</v>
      </c>
    </row>
    <row r="78" spans="2:18" s="7" customFormat="1" ht="12" customHeight="1">
      <c r="B78" s="5"/>
      <c r="C78" s="4" t="s">
        <v>22</v>
      </c>
      <c r="D78" s="10">
        <v>1007</v>
      </c>
      <c r="E78" s="10">
        <v>129</v>
      </c>
      <c r="F78" s="10">
        <v>13</v>
      </c>
      <c r="G78" s="10">
        <v>6</v>
      </c>
      <c r="H78" s="10" t="s">
        <v>169</v>
      </c>
      <c r="I78" s="10">
        <v>168</v>
      </c>
      <c r="J78" s="10">
        <v>105</v>
      </c>
      <c r="K78" s="10">
        <v>7</v>
      </c>
      <c r="L78" s="10">
        <v>6</v>
      </c>
      <c r="M78" s="10">
        <v>103</v>
      </c>
      <c r="N78" s="10">
        <v>16</v>
      </c>
      <c r="O78" s="10">
        <v>40</v>
      </c>
      <c r="P78" s="10">
        <v>8</v>
      </c>
      <c r="Q78" s="10" t="s">
        <v>169</v>
      </c>
      <c r="R78" s="10">
        <v>406</v>
      </c>
    </row>
    <row r="79" spans="2:18" s="7" customFormat="1" ht="12" customHeight="1">
      <c r="B79" s="5"/>
      <c r="C79" s="4" t="s">
        <v>65</v>
      </c>
      <c r="D79" s="10">
        <v>1641</v>
      </c>
      <c r="E79" s="10">
        <v>205</v>
      </c>
      <c r="F79" s="10">
        <v>30</v>
      </c>
      <c r="G79" s="10">
        <v>19</v>
      </c>
      <c r="H79" s="10">
        <v>4</v>
      </c>
      <c r="I79" s="10">
        <v>143</v>
      </c>
      <c r="J79" s="10">
        <v>900</v>
      </c>
      <c r="K79" s="10">
        <v>3</v>
      </c>
      <c r="L79" s="10">
        <v>57</v>
      </c>
      <c r="M79" s="10">
        <v>41</v>
      </c>
      <c r="N79" s="10">
        <v>10</v>
      </c>
      <c r="O79" s="10">
        <v>4</v>
      </c>
      <c r="P79" s="10">
        <v>10</v>
      </c>
      <c r="Q79" s="10" t="s">
        <v>169</v>
      </c>
      <c r="R79" s="10">
        <v>215</v>
      </c>
    </row>
    <row r="80" spans="2:18" s="7" customFormat="1" ht="12" customHeight="1">
      <c r="B80" s="5"/>
      <c r="C80" s="4" t="s">
        <v>66</v>
      </c>
      <c r="D80" s="10">
        <v>1344</v>
      </c>
      <c r="E80" s="10">
        <v>566</v>
      </c>
      <c r="F80" s="10">
        <v>259</v>
      </c>
      <c r="G80" s="10">
        <v>2</v>
      </c>
      <c r="H80" s="10" t="s">
        <v>170</v>
      </c>
      <c r="I80" s="10">
        <v>95</v>
      </c>
      <c r="J80" s="10">
        <v>9</v>
      </c>
      <c r="K80" s="10">
        <v>2</v>
      </c>
      <c r="L80" s="10">
        <v>14</v>
      </c>
      <c r="M80" s="10">
        <v>56</v>
      </c>
      <c r="N80" s="10">
        <v>29</v>
      </c>
      <c r="O80" s="10">
        <v>17</v>
      </c>
      <c r="P80" s="10">
        <v>8</v>
      </c>
      <c r="Q80" s="10" t="s">
        <v>169</v>
      </c>
      <c r="R80" s="10">
        <v>287</v>
      </c>
    </row>
    <row r="81" spans="2:18" s="7" customFormat="1" ht="12" customHeight="1">
      <c r="B81" s="36" t="s">
        <v>67</v>
      </c>
      <c r="C81" s="37"/>
      <c r="D81" s="11">
        <f>SUM(D82:D85)</f>
        <v>4688</v>
      </c>
      <c r="E81" s="11">
        <f aca="true" t="shared" si="12" ref="E81:R81">SUM(E82:E85)</f>
        <v>675</v>
      </c>
      <c r="F81" s="11">
        <f t="shared" si="12"/>
        <v>52</v>
      </c>
      <c r="G81" s="11">
        <f t="shared" si="12"/>
        <v>18</v>
      </c>
      <c r="H81" s="11" t="s">
        <v>169</v>
      </c>
      <c r="I81" s="11">
        <f t="shared" si="12"/>
        <v>548</v>
      </c>
      <c r="J81" s="11">
        <f t="shared" si="12"/>
        <v>1631</v>
      </c>
      <c r="K81" s="11">
        <f t="shared" si="12"/>
        <v>49</v>
      </c>
      <c r="L81" s="11">
        <f t="shared" si="12"/>
        <v>49</v>
      </c>
      <c r="M81" s="11">
        <f t="shared" si="12"/>
        <v>184</v>
      </c>
      <c r="N81" s="11">
        <f t="shared" si="12"/>
        <v>24</v>
      </c>
      <c r="O81" s="11">
        <f t="shared" si="12"/>
        <v>71</v>
      </c>
      <c r="P81" s="11">
        <f t="shared" si="12"/>
        <v>58</v>
      </c>
      <c r="Q81" s="11">
        <f t="shared" si="12"/>
        <v>1</v>
      </c>
      <c r="R81" s="11">
        <f t="shared" si="12"/>
        <v>1328</v>
      </c>
    </row>
    <row r="82" spans="2:18" s="7" customFormat="1" ht="12" customHeight="1">
      <c r="B82" s="5"/>
      <c r="C82" s="4" t="s">
        <v>68</v>
      </c>
      <c r="D82" s="10">
        <v>1126</v>
      </c>
      <c r="E82" s="10">
        <v>67</v>
      </c>
      <c r="F82" s="10">
        <v>34</v>
      </c>
      <c r="G82" s="10">
        <v>3</v>
      </c>
      <c r="H82" s="10" t="s">
        <v>170</v>
      </c>
      <c r="I82" s="10">
        <v>16</v>
      </c>
      <c r="J82" s="10">
        <v>942</v>
      </c>
      <c r="K82" s="10">
        <v>1</v>
      </c>
      <c r="L82" s="10">
        <v>2</v>
      </c>
      <c r="M82" s="10">
        <v>19</v>
      </c>
      <c r="N82" s="10">
        <v>6</v>
      </c>
      <c r="O82" s="10">
        <v>14</v>
      </c>
      <c r="P82" s="10">
        <v>10</v>
      </c>
      <c r="Q82" s="10" t="s">
        <v>169</v>
      </c>
      <c r="R82" s="10">
        <v>12</v>
      </c>
    </row>
    <row r="83" spans="2:18" s="7" customFormat="1" ht="12" customHeight="1">
      <c r="B83" s="5"/>
      <c r="C83" s="4" t="s">
        <v>69</v>
      </c>
      <c r="D83" s="10">
        <v>1985</v>
      </c>
      <c r="E83" s="10">
        <v>555</v>
      </c>
      <c r="F83" s="10">
        <v>10</v>
      </c>
      <c r="G83" s="10">
        <v>6</v>
      </c>
      <c r="H83" s="10" t="s">
        <v>169</v>
      </c>
      <c r="I83" s="10">
        <v>208</v>
      </c>
      <c r="J83" s="10">
        <v>269</v>
      </c>
      <c r="K83" s="10">
        <v>17</v>
      </c>
      <c r="L83" s="10">
        <v>25</v>
      </c>
      <c r="M83" s="10">
        <v>52</v>
      </c>
      <c r="N83" s="10">
        <v>15</v>
      </c>
      <c r="O83" s="10">
        <v>34</v>
      </c>
      <c r="P83" s="10">
        <v>18</v>
      </c>
      <c r="Q83" s="10" t="s">
        <v>169</v>
      </c>
      <c r="R83" s="10">
        <v>776</v>
      </c>
    </row>
    <row r="84" spans="2:18" s="7" customFormat="1" ht="12" customHeight="1">
      <c r="B84" s="5"/>
      <c r="C84" s="4" t="s">
        <v>70</v>
      </c>
      <c r="D84" s="10">
        <v>862</v>
      </c>
      <c r="E84" s="10">
        <v>23</v>
      </c>
      <c r="F84" s="10">
        <v>1</v>
      </c>
      <c r="G84" s="10">
        <v>5</v>
      </c>
      <c r="H84" s="10" t="s">
        <v>170</v>
      </c>
      <c r="I84" s="10">
        <v>149</v>
      </c>
      <c r="J84" s="10">
        <v>278</v>
      </c>
      <c r="K84" s="10">
        <v>5</v>
      </c>
      <c r="L84" s="10">
        <v>11</v>
      </c>
      <c r="M84" s="10">
        <v>81</v>
      </c>
      <c r="N84" s="10">
        <v>2</v>
      </c>
      <c r="O84" s="10">
        <v>10</v>
      </c>
      <c r="P84" s="10">
        <v>12</v>
      </c>
      <c r="Q84" s="10">
        <v>1</v>
      </c>
      <c r="R84" s="10">
        <v>284</v>
      </c>
    </row>
    <row r="85" spans="2:18" s="7" customFormat="1" ht="12" customHeight="1">
      <c r="B85" s="5"/>
      <c r="C85" s="4" t="s">
        <v>167</v>
      </c>
      <c r="D85" s="10">
        <v>715</v>
      </c>
      <c r="E85" s="10">
        <v>30</v>
      </c>
      <c r="F85" s="10">
        <v>7</v>
      </c>
      <c r="G85" s="10">
        <v>4</v>
      </c>
      <c r="H85" s="10" t="s">
        <v>170</v>
      </c>
      <c r="I85" s="10">
        <v>175</v>
      </c>
      <c r="J85" s="10">
        <v>142</v>
      </c>
      <c r="K85" s="10">
        <v>26</v>
      </c>
      <c r="L85" s="10">
        <v>11</v>
      </c>
      <c r="M85" s="10">
        <v>32</v>
      </c>
      <c r="N85" s="10">
        <v>1</v>
      </c>
      <c r="O85" s="10">
        <v>13</v>
      </c>
      <c r="P85" s="10">
        <v>18</v>
      </c>
      <c r="Q85" s="10" t="s">
        <v>169</v>
      </c>
      <c r="R85" s="10">
        <v>256</v>
      </c>
    </row>
    <row r="86" spans="2:18" s="7" customFormat="1" ht="12" customHeight="1">
      <c r="B86" s="36" t="s">
        <v>71</v>
      </c>
      <c r="C86" s="37"/>
      <c r="D86" s="11">
        <f>SUM(D87)</f>
        <v>441</v>
      </c>
      <c r="E86" s="11">
        <f aca="true" t="shared" si="13" ref="E86:R86">SUM(E87)</f>
        <v>59</v>
      </c>
      <c r="F86" s="11">
        <f t="shared" si="13"/>
        <v>9</v>
      </c>
      <c r="G86" s="11">
        <f t="shared" si="13"/>
        <v>6</v>
      </c>
      <c r="H86" s="11" t="s">
        <v>169</v>
      </c>
      <c r="I86" s="11">
        <f t="shared" si="13"/>
        <v>8</v>
      </c>
      <c r="J86" s="11">
        <f t="shared" si="13"/>
        <v>78</v>
      </c>
      <c r="K86" s="11">
        <f t="shared" si="13"/>
        <v>18</v>
      </c>
      <c r="L86" s="11">
        <f t="shared" si="13"/>
        <v>62</v>
      </c>
      <c r="M86" s="11">
        <f t="shared" si="13"/>
        <v>30</v>
      </c>
      <c r="N86" s="11">
        <f t="shared" si="13"/>
        <v>4</v>
      </c>
      <c r="O86" s="11">
        <f t="shared" si="13"/>
        <v>15</v>
      </c>
      <c r="P86" s="11">
        <f t="shared" si="13"/>
        <v>2</v>
      </c>
      <c r="Q86" s="11" t="s">
        <v>169</v>
      </c>
      <c r="R86" s="11">
        <f t="shared" si="13"/>
        <v>150</v>
      </c>
    </row>
    <row r="87" spans="2:18" s="7" customFormat="1" ht="12" customHeight="1">
      <c r="B87" s="5"/>
      <c r="C87" s="4" t="s">
        <v>72</v>
      </c>
      <c r="D87" s="10">
        <v>441</v>
      </c>
      <c r="E87" s="10">
        <v>59</v>
      </c>
      <c r="F87" s="10">
        <v>9</v>
      </c>
      <c r="G87" s="10">
        <v>6</v>
      </c>
      <c r="H87" s="10" t="s">
        <v>170</v>
      </c>
      <c r="I87" s="10">
        <v>8</v>
      </c>
      <c r="J87" s="10">
        <v>78</v>
      </c>
      <c r="K87" s="10">
        <v>18</v>
      </c>
      <c r="L87" s="10">
        <v>62</v>
      </c>
      <c r="M87" s="10">
        <v>30</v>
      </c>
      <c r="N87" s="10">
        <v>4</v>
      </c>
      <c r="O87" s="10">
        <v>15</v>
      </c>
      <c r="P87" s="10">
        <v>2</v>
      </c>
      <c r="Q87" s="10" t="s">
        <v>169</v>
      </c>
      <c r="R87" s="10">
        <v>150</v>
      </c>
    </row>
    <row r="88" spans="2:18" s="7" customFormat="1" ht="12" customHeight="1">
      <c r="B88" s="36" t="s">
        <v>73</v>
      </c>
      <c r="C88" s="37"/>
      <c r="D88" s="11">
        <f>SUM(D89:D93)</f>
        <v>6227</v>
      </c>
      <c r="E88" s="11">
        <f aca="true" t="shared" si="14" ref="E88:R88">SUM(E89:E93)</f>
        <v>4506</v>
      </c>
      <c r="F88" s="11">
        <f t="shared" si="14"/>
        <v>225</v>
      </c>
      <c r="G88" s="11">
        <f t="shared" si="14"/>
        <v>33</v>
      </c>
      <c r="H88" s="11">
        <f t="shared" si="14"/>
        <v>1</v>
      </c>
      <c r="I88" s="11">
        <f t="shared" si="14"/>
        <v>774</v>
      </c>
      <c r="J88" s="11">
        <f t="shared" si="14"/>
        <v>196</v>
      </c>
      <c r="K88" s="11">
        <f t="shared" si="14"/>
        <v>76</v>
      </c>
      <c r="L88" s="11">
        <f t="shared" si="14"/>
        <v>68</v>
      </c>
      <c r="M88" s="11">
        <f t="shared" si="14"/>
        <v>59</v>
      </c>
      <c r="N88" s="11">
        <f t="shared" si="14"/>
        <v>118</v>
      </c>
      <c r="O88" s="11">
        <f t="shared" si="14"/>
        <v>95</v>
      </c>
      <c r="P88" s="11">
        <f t="shared" si="14"/>
        <v>12</v>
      </c>
      <c r="Q88" s="11" t="s">
        <v>169</v>
      </c>
      <c r="R88" s="11">
        <f t="shared" si="14"/>
        <v>64</v>
      </c>
    </row>
    <row r="89" spans="2:18" s="7" customFormat="1" ht="12" customHeight="1">
      <c r="B89" s="5"/>
      <c r="C89" s="4" t="s">
        <v>74</v>
      </c>
      <c r="D89" s="10">
        <v>2083</v>
      </c>
      <c r="E89" s="10">
        <v>1340</v>
      </c>
      <c r="F89" s="10">
        <v>2</v>
      </c>
      <c r="G89" s="10">
        <v>21</v>
      </c>
      <c r="H89" s="10" t="s">
        <v>170</v>
      </c>
      <c r="I89" s="10">
        <v>603</v>
      </c>
      <c r="J89" s="10">
        <v>84</v>
      </c>
      <c r="K89" s="10">
        <v>1</v>
      </c>
      <c r="L89" s="10">
        <v>2</v>
      </c>
      <c r="M89" s="10">
        <v>1</v>
      </c>
      <c r="N89" s="10">
        <v>9</v>
      </c>
      <c r="O89" s="10">
        <v>19</v>
      </c>
      <c r="P89" s="10">
        <v>1</v>
      </c>
      <c r="Q89" s="10" t="s">
        <v>169</v>
      </c>
      <c r="R89" s="10" t="s">
        <v>169</v>
      </c>
    </row>
    <row r="90" spans="2:18" s="7" customFormat="1" ht="12" customHeight="1">
      <c r="B90" s="5"/>
      <c r="C90" s="4" t="s">
        <v>75</v>
      </c>
      <c r="D90" s="10">
        <v>996</v>
      </c>
      <c r="E90" s="10">
        <v>709</v>
      </c>
      <c r="F90" s="10">
        <v>6</v>
      </c>
      <c r="G90" s="10">
        <v>5</v>
      </c>
      <c r="H90" s="10" t="s">
        <v>169</v>
      </c>
      <c r="I90" s="10">
        <v>137</v>
      </c>
      <c r="J90" s="10">
        <v>42</v>
      </c>
      <c r="K90" s="10">
        <v>66</v>
      </c>
      <c r="L90" s="10">
        <v>6</v>
      </c>
      <c r="M90" s="10">
        <v>1</v>
      </c>
      <c r="N90" s="10">
        <v>6</v>
      </c>
      <c r="O90" s="10">
        <v>15</v>
      </c>
      <c r="P90" s="10">
        <v>3</v>
      </c>
      <c r="Q90" s="10" t="s">
        <v>169</v>
      </c>
      <c r="R90" s="10" t="s">
        <v>169</v>
      </c>
    </row>
    <row r="91" spans="2:18" s="7" customFormat="1" ht="12" customHeight="1">
      <c r="B91" s="5"/>
      <c r="C91" s="4" t="s">
        <v>76</v>
      </c>
      <c r="D91" s="10">
        <v>1080</v>
      </c>
      <c r="E91" s="10">
        <v>871</v>
      </c>
      <c r="F91" s="10">
        <v>79</v>
      </c>
      <c r="G91" s="10">
        <v>2</v>
      </c>
      <c r="H91" s="10">
        <v>1</v>
      </c>
      <c r="I91" s="10">
        <v>6</v>
      </c>
      <c r="J91" s="10" t="s">
        <v>169</v>
      </c>
      <c r="K91" s="10">
        <v>2</v>
      </c>
      <c r="L91" s="10">
        <v>47</v>
      </c>
      <c r="M91" s="10">
        <v>15</v>
      </c>
      <c r="N91" s="10">
        <v>40</v>
      </c>
      <c r="O91" s="10">
        <v>11</v>
      </c>
      <c r="P91" s="10">
        <v>3</v>
      </c>
      <c r="Q91" s="10" t="s">
        <v>169</v>
      </c>
      <c r="R91" s="10">
        <v>3</v>
      </c>
    </row>
    <row r="92" spans="2:18" s="7" customFormat="1" ht="12" customHeight="1">
      <c r="B92" s="5"/>
      <c r="C92" s="4" t="s">
        <v>77</v>
      </c>
      <c r="D92" s="10">
        <v>597</v>
      </c>
      <c r="E92" s="10">
        <v>436</v>
      </c>
      <c r="F92" s="10">
        <v>60</v>
      </c>
      <c r="G92" s="10">
        <v>3</v>
      </c>
      <c r="H92" s="10" t="s">
        <v>169</v>
      </c>
      <c r="I92" s="10">
        <v>3</v>
      </c>
      <c r="J92" s="10">
        <v>3</v>
      </c>
      <c r="K92" s="10" t="s">
        <v>169</v>
      </c>
      <c r="L92" s="10">
        <v>3</v>
      </c>
      <c r="M92" s="10">
        <v>10</v>
      </c>
      <c r="N92" s="10">
        <v>14</v>
      </c>
      <c r="O92" s="10">
        <v>4</v>
      </c>
      <c r="P92" s="10">
        <v>2</v>
      </c>
      <c r="Q92" s="10" t="s">
        <v>169</v>
      </c>
      <c r="R92" s="10">
        <v>59</v>
      </c>
    </row>
    <row r="93" spans="2:18" s="7" customFormat="1" ht="12" customHeight="1">
      <c r="B93" s="5"/>
      <c r="C93" s="4" t="s">
        <v>78</v>
      </c>
      <c r="D93" s="10">
        <v>1471</v>
      </c>
      <c r="E93" s="10">
        <v>1150</v>
      </c>
      <c r="F93" s="10">
        <v>78</v>
      </c>
      <c r="G93" s="10">
        <v>2</v>
      </c>
      <c r="H93" s="10" t="s">
        <v>169</v>
      </c>
      <c r="I93" s="10">
        <v>25</v>
      </c>
      <c r="J93" s="10">
        <v>67</v>
      </c>
      <c r="K93" s="10">
        <v>7</v>
      </c>
      <c r="L93" s="10">
        <v>10</v>
      </c>
      <c r="M93" s="10">
        <v>32</v>
      </c>
      <c r="N93" s="10">
        <v>49</v>
      </c>
      <c r="O93" s="10">
        <v>46</v>
      </c>
      <c r="P93" s="10">
        <v>3</v>
      </c>
      <c r="Q93" s="10" t="s">
        <v>169</v>
      </c>
      <c r="R93" s="10">
        <v>2</v>
      </c>
    </row>
    <row r="94" s="7" customFormat="1" ht="12">
      <c r="B94" s="7" t="s">
        <v>172</v>
      </c>
    </row>
    <row r="95" s="7" customFormat="1" ht="12"/>
    <row r="96" s="7" customFormat="1" ht="12"/>
    <row r="97" s="7" customFormat="1" ht="12"/>
  </sheetData>
  <mergeCells count="30">
    <mergeCell ref="B86:C86"/>
    <mergeCell ref="B88:C88"/>
    <mergeCell ref="B58:C58"/>
    <mergeCell ref="B67:C67"/>
    <mergeCell ref="B76:C76"/>
    <mergeCell ref="B81:C81"/>
    <mergeCell ref="F3:F5"/>
    <mergeCell ref="G3:G5"/>
    <mergeCell ref="B56:C56"/>
    <mergeCell ref="B22:C22"/>
    <mergeCell ref="B33:C33"/>
    <mergeCell ref="B10:C10"/>
    <mergeCell ref="B38:C38"/>
    <mergeCell ref="B44:C44"/>
    <mergeCell ref="B51:C51"/>
    <mergeCell ref="B23:C23"/>
    <mergeCell ref="R3:R5"/>
    <mergeCell ref="L3:L5"/>
    <mergeCell ref="N3:N5"/>
    <mergeCell ref="O3:O5"/>
    <mergeCell ref="B3:C5"/>
    <mergeCell ref="M3:M5"/>
    <mergeCell ref="P3:P5"/>
    <mergeCell ref="Q3:Q5"/>
    <mergeCell ref="H3:H5"/>
    <mergeCell ref="I3:I5"/>
    <mergeCell ref="J3:J5"/>
    <mergeCell ref="K3:K5"/>
    <mergeCell ref="D3:D5"/>
    <mergeCell ref="E3:E5"/>
  </mergeCells>
  <printOptions/>
  <pageMargins left="0.7874015748031497" right="0.7874015748031497" top="0.984251968503937" bottom="0.984251968503937" header="0.5118110236220472" footer="0.5118110236220472"/>
  <pageSetup orientation="landscape" paperSize="9" scale="88" r:id="rId1"/>
  <rowBreaks count="2" manualBreakCount="2">
    <brk id="43" max="255" man="1"/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9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9.75390625" style="1" bestFit="1" customWidth="1"/>
    <col min="5" max="5" width="11.875" style="1" bestFit="1" customWidth="1"/>
    <col min="6" max="14" width="9.125" style="1" bestFit="1" customWidth="1"/>
    <col min="15" max="16384" width="9.00390625" style="1" customWidth="1"/>
  </cols>
  <sheetData>
    <row r="1" s="2" customFormat="1" ht="14.25">
      <c r="B1" s="2" t="s">
        <v>148</v>
      </c>
    </row>
    <row r="2" s="7" customFormat="1" ht="12">
      <c r="N2" s="7" t="s">
        <v>79</v>
      </c>
    </row>
    <row r="3" spans="2:14" s="7" customFormat="1" ht="12" customHeight="1">
      <c r="B3" s="59" t="s">
        <v>0</v>
      </c>
      <c r="C3" s="60"/>
      <c r="D3" s="74" t="s">
        <v>82</v>
      </c>
      <c r="E3" s="74" t="s">
        <v>98</v>
      </c>
      <c r="F3" s="74" t="s">
        <v>131</v>
      </c>
      <c r="G3" s="74" t="s">
        <v>99</v>
      </c>
      <c r="H3" s="74" t="s">
        <v>100</v>
      </c>
      <c r="I3" s="74" t="s">
        <v>101</v>
      </c>
      <c r="J3" s="74" t="s">
        <v>102</v>
      </c>
      <c r="K3" s="74" t="s">
        <v>103</v>
      </c>
      <c r="L3" s="74" t="s">
        <v>104</v>
      </c>
      <c r="M3" s="74" t="s">
        <v>129</v>
      </c>
      <c r="N3" s="74" t="s">
        <v>130</v>
      </c>
    </row>
    <row r="4" spans="2:14" s="7" customFormat="1" ht="12" customHeight="1">
      <c r="B4" s="61"/>
      <c r="C4" s="62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s="7" customFormat="1" ht="12">
      <c r="B5" s="61"/>
      <c r="C5" s="6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2:14" s="7" customFormat="1" ht="12">
      <c r="B6" s="13"/>
      <c r="C6" s="4" t="s">
        <v>132</v>
      </c>
      <c r="D6" s="40">
        <v>123648</v>
      </c>
      <c r="E6" s="41">
        <v>185</v>
      </c>
      <c r="F6" s="42">
        <v>17051</v>
      </c>
      <c r="G6" s="43">
        <v>18493</v>
      </c>
      <c r="H6" s="43">
        <v>43181</v>
      </c>
      <c r="I6" s="43">
        <v>29476</v>
      </c>
      <c r="J6" s="43">
        <v>10934</v>
      </c>
      <c r="K6" s="43">
        <v>3081</v>
      </c>
      <c r="L6" s="43">
        <v>779</v>
      </c>
      <c r="M6" s="43">
        <v>468</v>
      </c>
      <c r="N6" s="43" t="s">
        <v>175</v>
      </c>
    </row>
    <row r="7" spans="2:14" s="7" customFormat="1" ht="12">
      <c r="B7" s="13"/>
      <c r="C7" s="4" t="s">
        <v>133</v>
      </c>
      <c r="D7" s="40">
        <v>118764</v>
      </c>
      <c r="E7" s="41">
        <v>193</v>
      </c>
      <c r="F7" s="42">
        <v>17597</v>
      </c>
      <c r="G7" s="43">
        <v>17985</v>
      </c>
      <c r="H7" s="43">
        <v>40852</v>
      </c>
      <c r="I7" s="43">
        <v>27145</v>
      </c>
      <c r="J7" s="43">
        <v>10334</v>
      </c>
      <c r="K7" s="43">
        <v>3109</v>
      </c>
      <c r="L7" s="43">
        <v>901</v>
      </c>
      <c r="M7" s="43">
        <v>584</v>
      </c>
      <c r="N7" s="43">
        <v>64</v>
      </c>
    </row>
    <row r="8" spans="2:14" s="7" customFormat="1" ht="12" customHeight="1">
      <c r="B8" s="21"/>
      <c r="C8" s="22" t="s">
        <v>143</v>
      </c>
      <c r="D8" s="44">
        <v>109456</v>
      </c>
      <c r="E8" s="44">
        <v>196</v>
      </c>
      <c r="F8" s="44">
        <v>18060</v>
      </c>
      <c r="G8" s="44">
        <v>17363</v>
      </c>
      <c r="H8" s="44">
        <v>37496</v>
      </c>
      <c r="I8" s="44">
        <v>23115</v>
      </c>
      <c r="J8" s="44">
        <v>8809</v>
      </c>
      <c r="K8" s="44">
        <v>2749</v>
      </c>
      <c r="L8" s="44">
        <v>893</v>
      </c>
      <c r="M8" s="44">
        <v>666</v>
      </c>
      <c r="N8" s="44">
        <v>109</v>
      </c>
    </row>
    <row r="9" spans="2:14" s="7" customFormat="1" ht="12" customHeight="1">
      <c r="B9" s="13"/>
      <c r="C9" s="12" t="s">
        <v>106</v>
      </c>
      <c r="D9" s="11">
        <f>SUM(D10,D22)</f>
        <v>101953</v>
      </c>
      <c r="E9" s="11">
        <f aca="true" t="shared" si="0" ref="E9:N9">SUM(E10,E22)</f>
        <v>278</v>
      </c>
      <c r="F9" s="11">
        <f t="shared" si="0"/>
        <v>18529</v>
      </c>
      <c r="G9" s="11">
        <f t="shared" si="0"/>
        <v>16318</v>
      </c>
      <c r="H9" s="11">
        <f t="shared" si="0"/>
        <v>33819</v>
      </c>
      <c r="I9" s="11">
        <f t="shared" si="0"/>
        <v>19942</v>
      </c>
      <c r="J9" s="11">
        <f t="shared" si="0"/>
        <v>8200</v>
      </c>
      <c r="K9" s="11">
        <f t="shared" si="0"/>
        <v>2809</v>
      </c>
      <c r="L9" s="11">
        <f t="shared" si="0"/>
        <v>987</v>
      </c>
      <c r="M9" s="11">
        <f t="shared" si="0"/>
        <v>907</v>
      </c>
      <c r="N9" s="11">
        <f t="shared" si="0"/>
        <v>164</v>
      </c>
    </row>
    <row r="10" spans="2:14" s="7" customFormat="1" ht="12" customHeight="1">
      <c r="B10" s="33" t="s">
        <v>1</v>
      </c>
      <c r="C10" s="69"/>
      <c r="D10" s="11">
        <f>SUM(D11:D21)</f>
        <v>40555</v>
      </c>
      <c r="E10" s="11">
        <f aca="true" t="shared" si="1" ref="E10:N10">SUM(E11:E21)</f>
        <v>85</v>
      </c>
      <c r="F10" s="11">
        <f t="shared" si="1"/>
        <v>8211</v>
      </c>
      <c r="G10" s="11">
        <f t="shared" si="1"/>
        <v>7077</v>
      </c>
      <c r="H10" s="11">
        <f t="shared" si="1"/>
        <v>13980</v>
      </c>
      <c r="I10" s="11">
        <f t="shared" si="1"/>
        <v>7523</v>
      </c>
      <c r="J10" s="11">
        <f t="shared" si="1"/>
        <v>2715</v>
      </c>
      <c r="K10" s="11">
        <f t="shared" si="1"/>
        <v>705</v>
      </c>
      <c r="L10" s="11">
        <f t="shared" si="1"/>
        <v>167</v>
      </c>
      <c r="M10" s="11">
        <f t="shared" si="1"/>
        <v>84</v>
      </c>
      <c r="N10" s="11">
        <f t="shared" si="1"/>
        <v>8</v>
      </c>
    </row>
    <row r="11" spans="2:14" s="7" customFormat="1" ht="12" customHeight="1">
      <c r="B11" s="5"/>
      <c r="C11" s="3" t="s">
        <v>2</v>
      </c>
      <c r="D11" s="10">
        <v>7789</v>
      </c>
      <c r="E11" s="10">
        <v>20</v>
      </c>
      <c r="F11" s="10">
        <v>1312</v>
      </c>
      <c r="G11" s="10">
        <v>1283</v>
      </c>
      <c r="H11" s="10">
        <v>2719</v>
      </c>
      <c r="I11" s="10">
        <v>1677</v>
      </c>
      <c r="J11" s="10">
        <v>601</v>
      </c>
      <c r="K11" s="10">
        <v>142</v>
      </c>
      <c r="L11" s="10">
        <v>24</v>
      </c>
      <c r="M11" s="10">
        <v>11</v>
      </c>
      <c r="N11" s="10" t="s">
        <v>169</v>
      </c>
    </row>
    <row r="12" spans="2:14" s="7" customFormat="1" ht="12" customHeight="1">
      <c r="B12" s="5"/>
      <c r="C12" s="3" t="s">
        <v>4</v>
      </c>
      <c r="D12" s="10">
        <v>5662</v>
      </c>
      <c r="E12" s="10">
        <v>12</v>
      </c>
      <c r="F12" s="10">
        <v>1543</v>
      </c>
      <c r="G12" s="10">
        <v>1225</v>
      </c>
      <c r="H12" s="10">
        <v>1954</v>
      </c>
      <c r="I12" s="10">
        <v>729</v>
      </c>
      <c r="J12" s="10">
        <v>169</v>
      </c>
      <c r="K12" s="10">
        <v>23</v>
      </c>
      <c r="L12" s="10">
        <v>4</v>
      </c>
      <c r="M12" s="10">
        <v>3</v>
      </c>
      <c r="N12" s="10" t="s">
        <v>169</v>
      </c>
    </row>
    <row r="13" spans="2:14" s="7" customFormat="1" ht="12" customHeight="1">
      <c r="B13" s="5"/>
      <c r="C13" s="3" t="s">
        <v>3</v>
      </c>
      <c r="D13" s="10">
        <v>1478</v>
      </c>
      <c r="E13" s="10">
        <v>2</v>
      </c>
      <c r="F13" s="10">
        <v>760</v>
      </c>
      <c r="G13" s="10">
        <v>360</v>
      </c>
      <c r="H13" s="10">
        <v>271</v>
      </c>
      <c r="I13" s="10">
        <v>62</v>
      </c>
      <c r="J13" s="10">
        <v>22</v>
      </c>
      <c r="K13" s="10">
        <v>1</v>
      </c>
      <c r="L13" s="10" t="s">
        <v>169</v>
      </c>
      <c r="M13" s="10" t="s">
        <v>169</v>
      </c>
      <c r="N13" s="10" t="s">
        <v>169</v>
      </c>
    </row>
    <row r="14" spans="2:14" s="7" customFormat="1" ht="12" customHeight="1">
      <c r="B14" s="5"/>
      <c r="C14" s="3" t="s">
        <v>5</v>
      </c>
      <c r="D14" s="10">
        <v>3841</v>
      </c>
      <c r="E14" s="10">
        <v>6</v>
      </c>
      <c r="F14" s="10">
        <v>835</v>
      </c>
      <c r="G14" s="10">
        <v>670</v>
      </c>
      <c r="H14" s="10">
        <v>1264</v>
      </c>
      <c r="I14" s="10">
        <v>729</v>
      </c>
      <c r="J14" s="10">
        <v>265</v>
      </c>
      <c r="K14" s="10">
        <v>52</v>
      </c>
      <c r="L14" s="10">
        <v>14</v>
      </c>
      <c r="M14" s="10">
        <v>5</v>
      </c>
      <c r="N14" s="10">
        <v>1</v>
      </c>
    </row>
    <row r="15" spans="2:14" s="7" customFormat="1" ht="12" customHeight="1">
      <c r="B15" s="5"/>
      <c r="C15" s="3" t="s">
        <v>6</v>
      </c>
      <c r="D15" s="10">
        <v>4930</v>
      </c>
      <c r="E15" s="10">
        <v>3</v>
      </c>
      <c r="F15" s="10">
        <v>879</v>
      </c>
      <c r="G15" s="10">
        <v>838</v>
      </c>
      <c r="H15" s="10">
        <v>1648</v>
      </c>
      <c r="I15" s="10">
        <v>969</v>
      </c>
      <c r="J15" s="10">
        <v>406</v>
      </c>
      <c r="K15" s="10">
        <v>142</v>
      </c>
      <c r="L15" s="10">
        <v>30</v>
      </c>
      <c r="M15" s="10">
        <v>15</v>
      </c>
      <c r="N15" s="10" t="s">
        <v>169</v>
      </c>
    </row>
    <row r="16" spans="2:14" s="7" customFormat="1" ht="12" customHeight="1">
      <c r="B16" s="5"/>
      <c r="C16" s="3" t="s">
        <v>7</v>
      </c>
      <c r="D16" s="10">
        <v>2445</v>
      </c>
      <c r="E16" s="10">
        <v>7</v>
      </c>
      <c r="F16" s="10">
        <v>390</v>
      </c>
      <c r="G16" s="10">
        <v>424</v>
      </c>
      <c r="H16" s="10">
        <v>879</v>
      </c>
      <c r="I16" s="10">
        <v>485</v>
      </c>
      <c r="J16" s="10">
        <v>189</v>
      </c>
      <c r="K16" s="10">
        <v>54</v>
      </c>
      <c r="L16" s="10">
        <v>10</v>
      </c>
      <c r="M16" s="10">
        <v>5</v>
      </c>
      <c r="N16" s="10">
        <v>2</v>
      </c>
    </row>
    <row r="17" spans="2:14" s="7" customFormat="1" ht="12" customHeight="1">
      <c r="B17" s="5"/>
      <c r="C17" s="3" t="s">
        <v>8</v>
      </c>
      <c r="D17" s="10">
        <v>2886</v>
      </c>
      <c r="E17" s="10">
        <v>9</v>
      </c>
      <c r="F17" s="10">
        <v>439</v>
      </c>
      <c r="G17" s="10">
        <v>393</v>
      </c>
      <c r="H17" s="10">
        <v>870</v>
      </c>
      <c r="I17" s="10">
        <v>576</v>
      </c>
      <c r="J17" s="10">
        <v>366</v>
      </c>
      <c r="K17" s="10">
        <v>149</v>
      </c>
      <c r="L17" s="10">
        <v>53</v>
      </c>
      <c r="M17" s="10">
        <v>28</v>
      </c>
      <c r="N17" s="10">
        <v>3</v>
      </c>
    </row>
    <row r="18" spans="2:14" s="7" customFormat="1" ht="12" customHeight="1">
      <c r="B18" s="5"/>
      <c r="C18" s="3" t="s">
        <v>9</v>
      </c>
      <c r="D18" s="10">
        <v>1660</v>
      </c>
      <c r="E18" s="10">
        <v>6</v>
      </c>
      <c r="F18" s="10">
        <v>407</v>
      </c>
      <c r="G18" s="10">
        <v>345</v>
      </c>
      <c r="H18" s="10">
        <v>610</v>
      </c>
      <c r="I18" s="10">
        <v>215</v>
      </c>
      <c r="J18" s="10">
        <v>54</v>
      </c>
      <c r="K18" s="10">
        <v>13</v>
      </c>
      <c r="L18" s="10">
        <v>4</v>
      </c>
      <c r="M18" s="10">
        <v>6</v>
      </c>
      <c r="N18" s="10" t="s">
        <v>169</v>
      </c>
    </row>
    <row r="19" spans="2:14" s="7" customFormat="1" ht="12" customHeight="1">
      <c r="B19" s="5"/>
      <c r="C19" s="3" t="s">
        <v>10</v>
      </c>
      <c r="D19" s="10">
        <v>3237</v>
      </c>
      <c r="E19" s="10">
        <v>5</v>
      </c>
      <c r="F19" s="10">
        <v>613</v>
      </c>
      <c r="G19" s="10">
        <v>567</v>
      </c>
      <c r="H19" s="10">
        <v>1183</v>
      </c>
      <c r="I19" s="10">
        <v>630</v>
      </c>
      <c r="J19" s="10">
        <v>199</v>
      </c>
      <c r="K19" s="10">
        <v>33</v>
      </c>
      <c r="L19" s="10">
        <v>4</v>
      </c>
      <c r="M19" s="10">
        <v>2</v>
      </c>
      <c r="N19" s="10">
        <v>1</v>
      </c>
    </row>
    <row r="20" spans="2:14" s="7" customFormat="1" ht="12" customHeight="1">
      <c r="B20" s="5"/>
      <c r="C20" s="3" t="s">
        <v>11</v>
      </c>
      <c r="D20" s="10">
        <v>3167</v>
      </c>
      <c r="E20" s="10">
        <v>12</v>
      </c>
      <c r="F20" s="10">
        <v>407</v>
      </c>
      <c r="G20" s="10">
        <v>422</v>
      </c>
      <c r="H20" s="10">
        <v>1364</v>
      </c>
      <c r="I20" s="10">
        <v>767</v>
      </c>
      <c r="J20" s="10">
        <v>165</v>
      </c>
      <c r="K20" s="10">
        <v>23</v>
      </c>
      <c r="L20" s="10">
        <v>6</v>
      </c>
      <c r="M20" s="10">
        <v>1</v>
      </c>
      <c r="N20" s="10" t="s">
        <v>169</v>
      </c>
    </row>
    <row r="21" spans="2:14" s="7" customFormat="1" ht="12" customHeight="1">
      <c r="B21" s="5"/>
      <c r="C21" s="3" t="s">
        <v>12</v>
      </c>
      <c r="D21" s="10">
        <v>3460</v>
      </c>
      <c r="E21" s="10">
        <v>3</v>
      </c>
      <c r="F21" s="10">
        <v>626</v>
      </c>
      <c r="G21" s="10">
        <v>550</v>
      </c>
      <c r="H21" s="10">
        <v>1218</v>
      </c>
      <c r="I21" s="10">
        <v>684</v>
      </c>
      <c r="J21" s="10">
        <v>279</v>
      </c>
      <c r="K21" s="10">
        <v>73</v>
      </c>
      <c r="L21" s="10">
        <v>18</v>
      </c>
      <c r="M21" s="10">
        <v>8</v>
      </c>
      <c r="N21" s="10">
        <v>1</v>
      </c>
    </row>
    <row r="22" spans="2:14" s="7" customFormat="1" ht="12" customHeight="1">
      <c r="B22" s="36" t="s">
        <v>134</v>
      </c>
      <c r="C22" s="37"/>
      <c r="D22" s="11">
        <f>SUM(D23,D33,D38,D44,D51,D56,D58,D67,D76,D81,D86,D88)</f>
        <v>61398</v>
      </c>
      <c r="E22" s="11">
        <f aca="true" t="shared" si="2" ref="E22:N22">SUM(E23,E33,E38,E44,E51,E56,E58,E67,E76,E81,E86,E88)</f>
        <v>193</v>
      </c>
      <c r="F22" s="11">
        <f t="shared" si="2"/>
        <v>10318</v>
      </c>
      <c r="G22" s="11">
        <f t="shared" si="2"/>
        <v>9241</v>
      </c>
      <c r="H22" s="11">
        <f t="shared" si="2"/>
        <v>19839</v>
      </c>
      <c r="I22" s="11">
        <f t="shared" si="2"/>
        <v>12419</v>
      </c>
      <c r="J22" s="11">
        <f t="shared" si="2"/>
        <v>5485</v>
      </c>
      <c r="K22" s="11">
        <f t="shared" si="2"/>
        <v>2104</v>
      </c>
      <c r="L22" s="11">
        <f t="shared" si="2"/>
        <v>820</v>
      </c>
      <c r="M22" s="11">
        <f t="shared" si="2"/>
        <v>823</v>
      </c>
      <c r="N22" s="11">
        <f t="shared" si="2"/>
        <v>156</v>
      </c>
    </row>
    <row r="23" spans="2:14" s="7" customFormat="1" ht="12" customHeight="1">
      <c r="B23" s="33" t="s">
        <v>13</v>
      </c>
      <c r="C23" s="34"/>
      <c r="D23" s="11">
        <f>SUM(D24:D32)</f>
        <v>9528</v>
      </c>
      <c r="E23" s="11">
        <f aca="true" t="shared" si="3" ref="E23:N23">SUM(E24:E32)</f>
        <v>32</v>
      </c>
      <c r="F23" s="11">
        <f t="shared" si="3"/>
        <v>1215</v>
      </c>
      <c r="G23" s="11">
        <f t="shared" si="3"/>
        <v>1178</v>
      </c>
      <c r="H23" s="11">
        <f t="shared" si="3"/>
        <v>3198</v>
      </c>
      <c r="I23" s="11">
        <f t="shared" si="3"/>
        <v>2307</v>
      </c>
      <c r="J23" s="11">
        <f t="shared" si="3"/>
        <v>1068</v>
      </c>
      <c r="K23" s="11">
        <f t="shared" si="3"/>
        <v>357</v>
      </c>
      <c r="L23" s="11">
        <f t="shared" si="3"/>
        <v>111</v>
      </c>
      <c r="M23" s="11">
        <f t="shared" si="3"/>
        <v>58</v>
      </c>
      <c r="N23" s="11">
        <f t="shared" si="3"/>
        <v>4</v>
      </c>
    </row>
    <row r="24" spans="2:14" s="7" customFormat="1" ht="12" customHeight="1">
      <c r="B24" s="6"/>
      <c r="C24" s="3" t="s">
        <v>14</v>
      </c>
      <c r="D24" s="10">
        <v>989</v>
      </c>
      <c r="E24" s="10">
        <v>1</v>
      </c>
      <c r="F24" s="10">
        <v>145</v>
      </c>
      <c r="G24" s="10">
        <v>134</v>
      </c>
      <c r="H24" s="10">
        <v>404</v>
      </c>
      <c r="I24" s="10">
        <v>193</v>
      </c>
      <c r="J24" s="10">
        <v>78</v>
      </c>
      <c r="K24" s="10">
        <v>18</v>
      </c>
      <c r="L24" s="10">
        <v>8</v>
      </c>
      <c r="M24" s="10">
        <v>8</v>
      </c>
      <c r="N24" s="10" t="s">
        <v>169</v>
      </c>
    </row>
    <row r="25" spans="2:14" s="7" customFormat="1" ht="12" customHeight="1">
      <c r="B25" s="6"/>
      <c r="C25" s="3" t="s">
        <v>15</v>
      </c>
      <c r="D25" s="10">
        <v>1629</v>
      </c>
      <c r="E25" s="10">
        <v>3</v>
      </c>
      <c r="F25" s="10">
        <v>185</v>
      </c>
      <c r="G25" s="10">
        <v>207</v>
      </c>
      <c r="H25" s="10">
        <v>591</v>
      </c>
      <c r="I25" s="10">
        <v>368</v>
      </c>
      <c r="J25" s="10">
        <v>172</v>
      </c>
      <c r="K25" s="10">
        <v>75</v>
      </c>
      <c r="L25" s="10">
        <v>18</v>
      </c>
      <c r="M25" s="10">
        <v>10</v>
      </c>
      <c r="N25" s="10" t="s">
        <v>169</v>
      </c>
    </row>
    <row r="26" spans="2:14" s="7" customFormat="1" ht="12" customHeight="1">
      <c r="B26" s="6"/>
      <c r="C26" s="3" t="s">
        <v>16</v>
      </c>
      <c r="D26" s="10">
        <v>1697</v>
      </c>
      <c r="E26" s="10">
        <v>4</v>
      </c>
      <c r="F26" s="10">
        <v>183</v>
      </c>
      <c r="G26" s="10">
        <v>188</v>
      </c>
      <c r="H26" s="10">
        <v>694</v>
      </c>
      <c r="I26" s="10">
        <v>443</v>
      </c>
      <c r="J26" s="10">
        <v>114</v>
      </c>
      <c r="K26" s="10">
        <v>46</v>
      </c>
      <c r="L26" s="10">
        <v>16</v>
      </c>
      <c r="M26" s="10">
        <v>8</v>
      </c>
      <c r="N26" s="10">
        <v>1</v>
      </c>
    </row>
    <row r="27" spans="2:14" s="7" customFormat="1" ht="12" customHeight="1">
      <c r="B27" s="6"/>
      <c r="C27" s="3" t="s">
        <v>17</v>
      </c>
      <c r="D27" s="10">
        <v>925</v>
      </c>
      <c r="E27" s="10">
        <v>2</v>
      </c>
      <c r="F27" s="10">
        <v>104</v>
      </c>
      <c r="G27" s="10">
        <v>106</v>
      </c>
      <c r="H27" s="10">
        <v>271</v>
      </c>
      <c r="I27" s="10">
        <v>235</v>
      </c>
      <c r="J27" s="10">
        <v>141</v>
      </c>
      <c r="K27" s="10">
        <v>47</v>
      </c>
      <c r="L27" s="10">
        <v>11</v>
      </c>
      <c r="M27" s="10">
        <v>6</v>
      </c>
      <c r="N27" s="10">
        <v>2</v>
      </c>
    </row>
    <row r="28" spans="2:14" s="7" customFormat="1" ht="12" customHeight="1">
      <c r="B28" s="5"/>
      <c r="C28" s="4" t="s">
        <v>18</v>
      </c>
      <c r="D28" s="10">
        <v>1156</v>
      </c>
      <c r="E28" s="10">
        <v>2</v>
      </c>
      <c r="F28" s="10">
        <v>104</v>
      </c>
      <c r="G28" s="10">
        <v>107</v>
      </c>
      <c r="H28" s="10">
        <v>335</v>
      </c>
      <c r="I28" s="10">
        <v>359</v>
      </c>
      <c r="J28" s="10">
        <v>175</v>
      </c>
      <c r="K28" s="10">
        <v>45</v>
      </c>
      <c r="L28" s="10">
        <v>19</v>
      </c>
      <c r="M28" s="10">
        <v>10</v>
      </c>
      <c r="N28" s="10" t="s">
        <v>169</v>
      </c>
    </row>
    <row r="29" spans="2:14" s="7" customFormat="1" ht="12" customHeight="1">
      <c r="B29" s="5"/>
      <c r="C29" s="4" t="s">
        <v>19</v>
      </c>
      <c r="D29" s="10">
        <v>1089</v>
      </c>
      <c r="E29" s="10">
        <v>1</v>
      </c>
      <c r="F29" s="10">
        <v>119</v>
      </c>
      <c r="G29" s="10">
        <v>149</v>
      </c>
      <c r="H29" s="10">
        <v>283</v>
      </c>
      <c r="I29" s="10">
        <v>291</v>
      </c>
      <c r="J29" s="10">
        <v>166</v>
      </c>
      <c r="K29" s="10">
        <v>54</v>
      </c>
      <c r="L29" s="10">
        <v>17</v>
      </c>
      <c r="M29" s="10">
        <v>9</v>
      </c>
      <c r="N29" s="10" t="s">
        <v>169</v>
      </c>
    </row>
    <row r="30" spans="2:14" s="7" customFormat="1" ht="12" customHeight="1">
      <c r="B30" s="5"/>
      <c r="C30" s="4" t="s">
        <v>20</v>
      </c>
      <c r="D30" s="10">
        <v>1097</v>
      </c>
      <c r="E30" s="10">
        <v>5</v>
      </c>
      <c r="F30" s="10">
        <v>91</v>
      </c>
      <c r="G30" s="10">
        <v>105</v>
      </c>
      <c r="H30" s="10">
        <v>280</v>
      </c>
      <c r="I30" s="10">
        <v>323</v>
      </c>
      <c r="J30" s="10">
        <v>197</v>
      </c>
      <c r="K30" s="10">
        <v>67</v>
      </c>
      <c r="L30" s="10">
        <v>22</v>
      </c>
      <c r="M30" s="10">
        <v>6</v>
      </c>
      <c r="N30" s="10">
        <v>1</v>
      </c>
    </row>
    <row r="31" spans="2:14" s="7" customFormat="1" ht="12" customHeight="1">
      <c r="B31" s="5"/>
      <c r="C31" s="4" t="s">
        <v>21</v>
      </c>
      <c r="D31" s="10">
        <v>489</v>
      </c>
      <c r="E31" s="10">
        <v>8</v>
      </c>
      <c r="F31" s="10">
        <v>107</v>
      </c>
      <c r="G31" s="10">
        <v>91</v>
      </c>
      <c r="H31" s="10">
        <v>194</v>
      </c>
      <c r="I31" s="10">
        <v>70</v>
      </c>
      <c r="J31" s="10">
        <v>16</v>
      </c>
      <c r="K31" s="10">
        <v>2</v>
      </c>
      <c r="L31" s="10" t="s">
        <v>169</v>
      </c>
      <c r="M31" s="10">
        <v>1</v>
      </c>
      <c r="N31" s="10" t="s">
        <v>169</v>
      </c>
    </row>
    <row r="32" spans="2:14" s="7" customFormat="1" ht="12" customHeight="1">
      <c r="B32" s="5"/>
      <c r="C32" s="4" t="s">
        <v>22</v>
      </c>
      <c r="D32" s="10">
        <v>457</v>
      </c>
      <c r="E32" s="10">
        <v>6</v>
      </c>
      <c r="F32" s="10">
        <v>177</v>
      </c>
      <c r="G32" s="10">
        <v>91</v>
      </c>
      <c r="H32" s="10">
        <v>146</v>
      </c>
      <c r="I32" s="10">
        <v>25</v>
      </c>
      <c r="J32" s="10">
        <v>9</v>
      </c>
      <c r="K32" s="10">
        <v>3</v>
      </c>
      <c r="L32" s="10" t="s">
        <v>169</v>
      </c>
      <c r="M32" s="10" t="s">
        <v>169</v>
      </c>
      <c r="N32" s="10" t="s">
        <v>169</v>
      </c>
    </row>
    <row r="33" spans="2:14" s="7" customFormat="1" ht="12" customHeight="1">
      <c r="B33" s="36" t="s">
        <v>23</v>
      </c>
      <c r="C33" s="37"/>
      <c r="D33" s="11">
        <f>SUM(D34:D37)</f>
        <v>5986</v>
      </c>
      <c r="E33" s="11">
        <f aca="true" t="shared" si="4" ref="E33:N33">SUM(E34:E37)</f>
        <v>25</v>
      </c>
      <c r="F33" s="11">
        <f t="shared" si="4"/>
        <v>1065</v>
      </c>
      <c r="G33" s="11">
        <f t="shared" si="4"/>
        <v>1025</v>
      </c>
      <c r="H33" s="11">
        <f t="shared" si="4"/>
        <v>2224</v>
      </c>
      <c r="I33" s="11">
        <f t="shared" si="4"/>
        <v>1168</v>
      </c>
      <c r="J33" s="11">
        <f t="shared" si="4"/>
        <v>347</v>
      </c>
      <c r="K33" s="11">
        <f t="shared" si="4"/>
        <v>79</v>
      </c>
      <c r="L33" s="11">
        <f t="shared" si="4"/>
        <v>25</v>
      </c>
      <c r="M33" s="11">
        <f t="shared" si="4"/>
        <v>27</v>
      </c>
      <c r="N33" s="11">
        <f t="shared" si="4"/>
        <v>1</v>
      </c>
    </row>
    <row r="34" spans="2:14" s="7" customFormat="1" ht="12" customHeight="1">
      <c r="B34" s="6"/>
      <c r="C34" s="4" t="s">
        <v>24</v>
      </c>
      <c r="D34" s="10">
        <v>2083</v>
      </c>
      <c r="E34" s="10">
        <v>10</v>
      </c>
      <c r="F34" s="10">
        <v>296</v>
      </c>
      <c r="G34" s="10">
        <v>351</v>
      </c>
      <c r="H34" s="10">
        <v>804</v>
      </c>
      <c r="I34" s="10">
        <v>436</v>
      </c>
      <c r="J34" s="10">
        <v>131</v>
      </c>
      <c r="K34" s="10">
        <v>31</v>
      </c>
      <c r="L34" s="10">
        <v>15</v>
      </c>
      <c r="M34" s="10">
        <v>9</v>
      </c>
      <c r="N34" s="10" t="s">
        <v>169</v>
      </c>
    </row>
    <row r="35" spans="2:14" s="7" customFormat="1" ht="12" customHeight="1">
      <c r="B35" s="6"/>
      <c r="C35" s="4" t="s">
        <v>25</v>
      </c>
      <c r="D35" s="10">
        <v>984</v>
      </c>
      <c r="E35" s="10">
        <v>8</v>
      </c>
      <c r="F35" s="10">
        <v>218</v>
      </c>
      <c r="G35" s="10">
        <v>197</v>
      </c>
      <c r="H35" s="10">
        <v>354</v>
      </c>
      <c r="I35" s="10">
        <v>133</v>
      </c>
      <c r="J35" s="10">
        <v>42</v>
      </c>
      <c r="K35" s="10">
        <v>15</v>
      </c>
      <c r="L35" s="10">
        <v>5</v>
      </c>
      <c r="M35" s="10">
        <v>12</v>
      </c>
      <c r="N35" s="10" t="s">
        <v>169</v>
      </c>
    </row>
    <row r="36" spans="2:14" s="7" customFormat="1" ht="12" customHeight="1">
      <c r="B36" s="6"/>
      <c r="C36" s="4" t="s">
        <v>26</v>
      </c>
      <c r="D36" s="10">
        <v>1336</v>
      </c>
      <c r="E36" s="10">
        <v>2</v>
      </c>
      <c r="F36" s="10">
        <v>221</v>
      </c>
      <c r="G36" s="10">
        <v>204</v>
      </c>
      <c r="H36" s="10">
        <v>469</v>
      </c>
      <c r="I36" s="10">
        <v>322</v>
      </c>
      <c r="J36" s="10">
        <v>93</v>
      </c>
      <c r="K36" s="10">
        <v>19</v>
      </c>
      <c r="L36" s="10">
        <v>2</v>
      </c>
      <c r="M36" s="10">
        <v>3</v>
      </c>
      <c r="N36" s="10">
        <v>1</v>
      </c>
    </row>
    <row r="37" spans="2:14" s="7" customFormat="1" ht="12" customHeight="1">
      <c r="B37" s="6"/>
      <c r="C37" s="4" t="s">
        <v>27</v>
      </c>
      <c r="D37" s="10">
        <v>1583</v>
      </c>
      <c r="E37" s="10">
        <v>5</v>
      </c>
      <c r="F37" s="10">
        <v>330</v>
      </c>
      <c r="G37" s="10">
        <v>273</v>
      </c>
      <c r="H37" s="10">
        <v>597</v>
      </c>
      <c r="I37" s="10">
        <v>277</v>
      </c>
      <c r="J37" s="10">
        <v>81</v>
      </c>
      <c r="K37" s="10">
        <v>14</v>
      </c>
      <c r="L37" s="10">
        <v>3</v>
      </c>
      <c r="M37" s="10">
        <v>3</v>
      </c>
      <c r="N37" s="10" t="s">
        <v>170</v>
      </c>
    </row>
    <row r="38" spans="2:14" s="7" customFormat="1" ht="12" customHeight="1">
      <c r="B38" s="36" t="s">
        <v>28</v>
      </c>
      <c r="C38" s="37"/>
      <c r="D38" s="11">
        <f>SUM(D39:D43)</f>
        <v>3625</v>
      </c>
      <c r="E38" s="11">
        <f aca="true" t="shared" si="5" ref="E38:N38">SUM(E39:E43)</f>
        <v>16</v>
      </c>
      <c r="F38" s="11">
        <f t="shared" si="5"/>
        <v>572</v>
      </c>
      <c r="G38" s="11">
        <f t="shared" si="5"/>
        <v>616</v>
      </c>
      <c r="H38" s="11">
        <f t="shared" si="5"/>
        <v>1430</v>
      </c>
      <c r="I38" s="11">
        <f t="shared" si="5"/>
        <v>721</v>
      </c>
      <c r="J38" s="11">
        <f t="shared" si="5"/>
        <v>211</v>
      </c>
      <c r="K38" s="11">
        <f t="shared" si="5"/>
        <v>38</v>
      </c>
      <c r="L38" s="11">
        <f t="shared" si="5"/>
        <v>13</v>
      </c>
      <c r="M38" s="11">
        <f t="shared" si="5"/>
        <v>6</v>
      </c>
      <c r="N38" s="11">
        <f t="shared" si="5"/>
        <v>2</v>
      </c>
    </row>
    <row r="39" spans="2:14" s="7" customFormat="1" ht="12" customHeight="1">
      <c r="B39" s="6"/>
      <c r="C39" s="4" t="s">
        <v>29</v>
      </c>
      <c r="D39" s="10">
        <v>1091</v>
      </c>
      <c r="E39" s="10" t="s">
        <v>168</v>
      </c>
      <c r="F39" s="10">
        <v>162</v>
      </c>
      <c r="G39" s="10">
        <v>185</v>
      </c>
      <c r="H39" s="10">
        <v>429</v>
      </c>
      <c r="I39" s="10">
        <v>228</v>
      </c>
      <c r="J39" s="10">
        <v>63</v>
      </c>
      <c r="K39" s="10">
        <v>18</v>
      </c>
      <c r="L39" s="10">
        <v>4</v>
      </c>
      <c r="M39" s="10">
        <v>1</v>
      </c>
      <c r="N39" s="10">
        <v>1</v>
      </c>
    </row>
    <row r="40" spans="2:14" s="7" customFormat="1" ht="12" customHeight="1">
      <c r="B40" s="6"/>
      <c r="C40" s="4" t="s">
        <v>30</v>
      </c>
      <c r="D40" s="10">
        <v>358</v>
      </c>
      <c r="E40" s="10">
        <v>1</v>
      </c>
      <c r="F40" s="10">
        <v>64</v>
      </c>
      <c r="G40" s="10">
        <v>66</v>
      </c>
      <c r="H40" s="10">
        <v>155</v>
      </c>
      <c r="I40" s="10">
        <v>52</v>
      </c>
      <c r="J40" s="10">
        <v>14</v>
      </c>
      <c r="K40" s="10">
        <v>4</v>
      </c>
      <c r="L40" s="10">
        <v>1</v>
      </c>
      <c r="M40" s="10">
        <v>1</v>
      </c>
      <c r="N40" s="10" t="s">
        <v>169</v>
      </c>
    </row>
    <row r="41" spans="2:14" s="7" customFormat="1" ht="12" customHeight="1">
      <c r="B41" s="6"/>
      <c r="C41" s="4" t="s">
        <v>31</v>
      </c>
      <c r="D41" s="10">
        <v>112</v>
      </c>
      <c r="E41" s="10">
        <v>1</v>
      </c>
      <c r="F41" s="10">
        <v>30</v>
      </c>
      <c r="G41" s="10">
        <v>28</v>
      </c>
      <c r="H41" s="10">
        <v>42</v>
      </c>
      <c r="I41" s="10">
        <v>8</v>
      </c>
      <c r="J41" s="10">
        <v>3</v>
      </c>
      <c r="K41" s="10" t="s">
        <v>169</v>
      </c>
      <c r="L41" s="10" t="s">
        <v>169</v>
      </c>
      <c r="M41" s="10" t="s">
        <v>169</v>
      </c>
      <c r="N41" s="10" t="s">
        <v>169</v>
      </c>
    </row>
    <row r="42" spans="2:14" s="7" customFormat="1" ht="12" customHeight="1">
      <c r="B42" s="5"/>
      <c r="C42" s="4" t="s">
        <v>32</v>
      </c>
      <c r="D42" s="10">
        <v>960</v>
      </c>
      <c r="E42" s="10">
        <v>4</v>
      </c>
      <c r="F42" s="10">
        <v>105</v>
      </c>
      <c r="G42" s="10">
        <v>151</v>
      </c>
      <c r="H42" s="10">
        <v>374</v>
      </c>
      <c r="I42" s="10">
        <v>227</v>
      </c>
      <c r="J42" s="10">
        <v>83</v>
      </c>
      <c r="K42" s="10">
        <v>10</v>
      </c>
      <c r="L42" s="10">
        <v>2</v>
      </c>
      <c r="M42" s="10">
        <v>3</v>
      </c>
      <c r="N42" s="10">
        <v>1</v>
      </c>
    </row>
    <row r="43" spans="2:14" s="7" customFormat="1" ht="12" customHeight="1">
      <c r="B43" s="5"/>
      <c r="C43" s="4" t="s">
        <v>165</v>
      </c>
      <c r="D43" s="10">
        <v>1104</v>
      </c>
      <c r="E43" s="10">
        <v>10</v>
      </c>
      <c r="F43" s="10">
        <v>211</v>
      </c>
      <c r="G43" s="10">
        <v>186</v>
      </c>
      <c r="H43" s="10">
        <v>430</v>
      </c>
      <c r="I43" s="10">
        <v>206</v>
      </c>
      <c r="J43" s="10">
        <v>48</v>
      </c>
      <c r="K43" s="10">
        <v>6</v>
      </c>
      <c r="L43" s="10">
        <v>6</v>
      </c>
      <c r="M43" s="10">
        <v>1</v>
      </c>
      <c r="N43" s="10" t="s">
        <v>170</v>
      </c>
    </row>
    <row r="44" spans="2:14" s="7" customFormat="1" ht="12" customHeight="1">
      <c r="B44" s="36" t="s">
        <v>33</v>
      </c>
      <c r="C44" s="37"/>
      <c r="D44" s="11">
        <f>SUM(D45:D50)</f>
        <v>3293</v>
      </c>
      <c r="E44" s="11">
        <f aca="true" t="shared" si="6" ref="E44:M44">SUM(E45:E50)</f>
        <v>29</v>
      </c>
      <c r="F44" s="11">
        <f t="shared" si="6"/>
        <v>807</v>
      </c>
      <c r="G44" s="11">
        <f t="shared" si="6"/>
        <v>556</v>
      </c>
      <c r="H44" s="11">
        <f t="shared" si="6"/>
        <v>1197</v>
      </c>
      <c r="I44" s="11">
        <f t="shared" si="6"/>
        <v>555</v>
      </c>
      <c r="J44" s="11">
        <f t="shared" si="6"/>
        <v>131</v>
      </c>
      <c r="K44" s="11">
        <f t="shared" si="6"/>
        <v>12</v>
      </c>
      <c r="L44" s="11">
        <f t="shared" si="6"/>
        <v>3</v>
      </c>
      <c r="M44" s="11">
        <f t="shared" si="6"/>
        <v>3</v>
      </c>
      <c r="N44" s="11" t="s">
        <v>169</v>
      </c>
    </row>
    <row r="45" spans="2:14" s="7" customFormat="1" ht="12" customHeight="1">
      <c r="B45" s="5"/>
      <c r="C45" s="4" t="s">
        <v>34</v>
      </c>
      <c r="D45" s="10">
        <v>116</v>
      </c>
      <c r="E45" s="10">
        <v>1</v>
      </c>
      <c r="F45" s="10">
        <v>49</v>
      </c>
      <c r="G45" s="10">
        <v>23</v>
      </c>
      <c r="H45" s="10">
        <v>29</v>
      </c>
      <c r="I45" s="10">
        <v>9</v>
      </c>
      <c r="J45" s="10">
        <v>4</v>
      </c>
      <c r="K45" s="10">
        <v>1</v>
      </c>
      <c r="L45" s="10" t="s">
        <v>170</v>
      </c>
      <c r="M45" s="10" t="s">
        <v>170</v>
      </c>
      <c r="N45" s="10" t="s">
        <v>170</v>
      </c>
    </row>
    <row r="46" spans="2:14" s="7" customFormat="1" ht="12" customHeight="1">
      <c r="B46" s="5"/>
      <c r="C46" s="4" t="s">
        <v>35</v>
      </c>
      <c r="D46" s="10">
        <v>494</v>
      </c>
      <c r="E46" s="10">
        <v>3</v>
      </c>
      <c r="F46" s="10">
        <v>210</v>
      </c>
      <c r="G46" s="10">
        <v>107</v>
      </c>
      <c r="H46" s="10">
        <v>136</v>
      </c>
      <c r="I46" s="10">
        <v>31</v>
      </c>
      <c r="J46" s="10">
        <v>4</v>
      </c>
      <c r="K46" s="10">
        <v>2</v>
      </c>
      <c r="L46" s="10">
        <v>1</v>
      </c>
      <c r="M46" s="10" t="s">
        <v>169</v>
      </c>
      <c r="N46" s="10" t="s">
        <v>169</v>
      </c>
    </row>
    <row r="47" spans="2:14" s="7" customFormat="1" ht="12" customHeight="1">
      <c r="B47" s="5"/>
      <c r="C47" s="4" t="s">
        <v>36</v>
      </c>
      <c r="D47" s="10">
        <v>1832</v>
      </c>
      <c r="E47" s="10">
        <v>3</v>
      </c>
      <c r="F47" s="10">
        <v>240</v>
      </c>
      <c r="G47" s="10">
        <v>228</v>
      </c>
      <c r="H47" s="10">
        <v>761</v>
      </c>
      <c r="I47" s="10">
        <v>471</v>
      </c>
      <c r="J47" s="10">
        <v>115</v>
      </c>
      <c r="K47" s="10">
        <v>9</v>
      </c>
      <c r="L47" s="10">
        <v>2</v>
      </c>
      <c r="M47" s="10">
        <v>3</v>
      </c>
      <c r="N47" s="10" t="s">
        <v>169</v>
      </c>
    </row>
    <row r="48" spans="2:14" s="7" customFormat="1" ht="12" customHeight="1">
      <c r="B48" s="5"/>
      <c r="C48" s="4" t="s">
        <v>37</v>
      </c>
      <c r="D48" s="10">
        <v>373</v>
      </c>
      <c r="E48" s="10">
        <v>6</v>
      </c>
      <c r="F48" s="10">
        <v>116</v>
      </c>
      <c r="G48" s="10">
        <v>86</v>
      </c>
      <c r="H48" s="10">
        <v>129</v>
      </c>
      <c r="I48" s="10">
        <v>34</v>
      </c>
      <c r="J48" s="10">
        <v>2</v>
      </c>
      <c r="K48" s="10" t="s">
        <v>169</v>
      </c>
      <c r="L48" s="10" t="s">
        <v>169</v>
      </c>
      <c r="M48" s="10" t="s">
        <v>169</v>
      </c>
      <c r="N48" s="10" t="s">
        <v>169</v>
      </c>
    </row>
    <row r="49" spans="2:14" s="7" customFormat="1" ht="12" customHeight="1">
      <c r="B49" s="5"/>
      <c r="C49" s="4" t="s">
        <v>38</v>
      </c>
      <c r="D49" s="10">
        <v>165</v>
      </c>
      <c r="E49" s="10">
        <v>2</v>
      </c>
      <c r="F49" s="10">
        <v>54</v>
      </c>
      <c r="G49" s="10">
        <v>40</v>
      </c>
      <c r="H49" s="10">
        <v>59</v>
      </c>
      <c r="I49" s="10">
        <v>5</v>
      </c>
      <c r="J49" s="10">
        <v>5</v>
      </c>
      <c r="K49" s="10" t="s">
        <v>170</v>
      </c>
      <c r="L49" s="10" t="s">
        <v>170</v>
      </c>
      <c r="M49" s="10" t="s">
        <v>170</v>
      </c>
      <c r="N49" s="10" t="s">
        <v>170</v>
      </c>
    </row>
    <row r="50" spans="2:14" s="7" customFormat="1" ht="12" customHeight="1">
      <c r="B50" s="5"/>
      <c r="C50" s="4" t="s">
        <v>39</v>
      </c>
      <c r="D50" s="10">
        <v>313</v>
      </c>
      <c r="E50" s="10">
        <v>14</v>
      </c>
      <c r="F50" s="10">
        <v>138</v>
      </c>
      <c r="G50" s="10">
        <v>72</v>
      </c>
      <c r="H50" s="10">
        <v>83</v>
      </c>
      <c r="I50" s="10">
        <v>5</v>
      </c>
      <c r="J50" s="10">
        <v>1</v>
      </c>
      <c r="K50" s="10" t="s">
        <v>170</v>
      </c>
      <c r="L50" s="10" t="s">
        <v>170</v>
      </c>
      <c r="M50" s="10" t="s">
        <v>170</v>
      </c>
      <c r="N50" s="10" t="s">
        <v>170</v>
      </c>
    </row>
    <row r="51" spans="2:14" s="7" customFormat="1" ht="12" customHeight="1">
      <c r="B51" s="36" t="s">
        <v>40</v>
      </c>
      <c r="C51" s="37"/>
      <c r="D51" s="11">
        <f>SUM(D52:D55)</f>
        <v>4218</v>
      </c>
      <c r="E51" s="11">
        <f aca="true" t="shared" si="7" ref="E51:N51">SUM(E52:E55)</f>
        <v>13</v>
      </c>
      <c r="F51" s="11">
        <f t="shared" si="7"/>
        <v>775</v>
      </c>
      <c r="G51" s="11">
        <f t="shared" si="7"/>
        <v>736</v>
      </c>
      <c r="H51" s="11">
        <f t="shared" si="7"/>
        <v>1700</v>
      </c>
      <c r="I51" s="11">
        <f t="shared" si="7"/>
        <v>782</v>
      </c>
      <c r="J51" s="11">
        <f t="shared" si="7"/>
        <v>185</v>
      </c>
      <c r="K51" s="11">
        <f t="shared" si="7"/>
        <v>23</v>
      </c>
      <c r="L51" s="11">
        <f t="shared" si="7"/>
        <v>1</v>
      </c>
      <c r="M51" s="11">
        <f t="shared" si="7"/>
        <v>2</v>
      </c>
      <c r="N51" s="11">
        <f t="shared" si="7"/>
        <v>1</v>
      </c>
    </row>
    <row r="52" spans="2:14" s="7" customFormat="1" ht="12" customHeight="1">
      <c r="B52" s="5"/>
      <c r="C52" s="4" t="s">
        <v>41</v>
      </c>
      <c r="D52" s="10">
        <v>764</v>
      </c>
      <c r="E52" s="10" t="s">
        <v>170</v>
      </c>
      <c r="F52" s="10">
        <v>103</v>
      </c>
      <c r="G52" s="10">
        <v>97</v>
      </c>
      <c r="H52" s="10">
        <v>289</v>
      </c>
      <c r="I52" s="10">
        <v>211</v>
      </c>
      <c r="J52" s="10">
        <v>58</v>
      </c>
      <c r="K52" s="10">
        <v>5</v>
      </c>
      <c r="L52" s="10">
        <v>1</v>
      </c>
      <c r="M52" s="10" t="s">
        <v>173</v>
      </c>
      <c r="N52" s="10" t="s">
        <v>170</v>
      </c>
    </row>
    <row r="53" spans="2:14" s="7" customFormat="1" ht="12" customHeight="1">
      <c r="B53" s="5"/>
      <c r="C53" s="4" t="s">
        <v>42</v>
      </c>
      <c r="D53" s="10">
        <v>1332</v>
      </c>
      <c r="E53" s="10">
        <v>12</v>
      </c>
      <c r="F53" s="10">
        <v>301</v>
      </c>
      <c r="G53" s="10">
        <v>265</v>
      </c>
      <c r="H53" s="10">
        <v>597</v>
      </c>
      <c r="I53" s="10">
        <v>134</v>
      </c>
      <c r="J53" s="10">
        <v>16</v>
      </c>
      <c r="K53" s="10">
        <v>4</v>
      </c>
      <c r="L53" s="10" t="s">
        <v>169</v>
      </c>
      <c r="M53" s="10">
        <v>2</v>
      </c>
      <c r="N53" s="10">
        <v>1</v>
      </c>
    </row>
    <row r="54" spans="2:14" s="7" customFormat="1" ht="12" customHeight="1">
      <c r="B54" s="5"/>
      <c r="C54" s="4" t="s">
        <v>43</v>
      </c>
      <c r="D54" s="10">
        <v>657</v>
      </c>
      <c r="E54" s="10" t="s">
        <v>170</v>
      </c>
      <c r="F54" s="10">
        <v>205</v>
      </c>
      <c r="G54" s="10">
        <v>164</v>
      </c>
      <c r="H54" s="10">
        <v>223</v>
      </c>
      <c r="I54" s="10">
        <v>56</v>
      </c>
      <c r="J54" s="10">
        <v>8</v>
      </c>
      <c r="K54" s="10">
        <v>1</v>
      </c>
      <c r="L54" s="10" t="s">
        <v>169</v>
      </c>
      <c r="M54" s="10" t="s">
        <v>169</v>
      </c>
      <c r="N54" s="10" t="s">
        <v>170</v>
      </c>
    </row>
    <row r="55" spans="2:14" s="7" customFormat="1" ht="12" customHeight="1">
      <c r="B55" s="5"/>
      <c r="C55" s="4" t="s">
        <v>44</v>
      </c>
      <c r="D55" s="10">
        <v>1465</v>
      </c>
      <c r="E55" s="10">
        <v>1</v>
      </c>
      <c r="F55" s="10">
        <v>166</v>
      </c>
      <c r="G55" s="10">
        <v>210</v>
      </c>
      <c r="H55" s="10">
        <v>591</v>
      </c>
      <c r="I55" s="10">
        <v>381</v>
      </c>
      <c r="J55" s="10">
        <v>103</v>
      </c>
      <c r="K55" s="10">
        <v>13</v>
      </c>
      <c r="L55" s="10" t="s">
        <v>169</v>
      </c>
      <c r="M55" s="10" t="s">
        <v>169</v>
      </c>
      <c r="N55" s="10" t="s">
        <v>170</v>
      </c>
    </row>
    <row r="56" spans="2:14" s="7" customFormat="1" ht="12" customHeight="1">
      <c r="B56" s="36" t="s">
        <v>45</v>
      </c>
      <c r="C56" s="37"/>
      <c r="D56" s="11">
        <f>SUM(D57)</f>
        <v>2004</v>
      </c>
      <c r="E56" s="11">
        <f aca="true" t="shared" si="8" ref="E56:M56">SUM(E57)</f>
        <v>2</v>
      </c>
      <c r="F56" s="11">
        <f t="shared" si="8"/>
        <v>538</v>
      </c>
      <c r="G56" s="11">
        <f t="shared" si="8"/>
        <v>381</v>
      </c>
      <c r="H56" s="11">
        <f t="shared" si="8"/>
        <v>592</v>
      </c>
      <c r="I56" s="11">
        <f t="shared" si="8"/>
        <v>331</v>
      </c>
      <c r="J56" s="11">
        <f t="shared" si="8"/>
        <v>134</v>
      </c>
      <c r="K56" s="11">
        <f t="shared" si="8"/>
        <v>18</v>
      </c>
      <c r="L56" s="11">
        <f t="shared" si="8"/>
        <v>5</v>
      </c>
      <c r="M56" s="11">
        <f t="shared" si="8"/>
        <v>3</v>
      </c>
      <c r="N56" s="11" t="s">
        <v>169</v>
      </c>
    </row>
    <row r="57" spans="2:14" s="7" customFormat="1" ht="12" customHeight="1">
      <c r="B57" s="5"/>
      <c r="C57" s="4" t="s">
        <v>46</v>
      </c>
      <c r="D57" s="10">
        <v>2004</v>
      </c>
      <c r="E57" s="10">
        <v>2</v>
      </c>
      <c r="F57" s="10">
        <v>538</v>
      </c>
      <c r="G57" s="10">
        <v>381</v>
      </c>
      <c r="H57" s="10">
        <v>592</v>
      </c>
      <c r="I57" s="10">
        <v>331</v>
      </c>
      <c r="J57" s="10">
        <v>134</v>
      </c>
      <c r="K57" s="10">
        <v>18</v>
      </c>
      <c r="L57" s="10">
        <v>5</v>
      </c>
      <c r="M57" s="10">
        <v>3</v>
      </c>
      <c r="N57" s="10" t="s">
        <v>170</v>
      </c>
    </row>
    <row r="58" spans="2:14" s="7" customFormat="1" ht="12" customHeight="1">
      <c r="B58" s="36" t="s">
        <v>47</v>
      </c>
      <c r="C58" s="37"/>
      <c r="D58" s="11">
        <f>SUM(D59:D66)</f>
        <v>7645</v>
      </c>
      <c r="E58" s="11">
        <f aca="true" t="shared" si="9" ref="E58:N58">SUM(E59:E66)</f>
        <v>20</v>
      </c>
      <c r="F58" s="11">
        <f t="shared" si="9"/>
        <v>1580</v>
      </c>
      <c r="G58" s="11">
        <f t="shared" si="9"/>
        <v>1377</v>
      </c>
      <c r="H58" s="11">
        <f t="shared" si="9"/>
        <v>2311</v>
      </c>
      <c r="I58" s="11">
        <f t="shared" si="9"/>
        <v>1001</v>
      </c>
      <c r="J58" s="11">
        <f t="shared" si="9"/>
        <v>366</v>
      </c>
      <c r="K58" s="11">
        <f t="shared" si="9"/>
        <v>250</v>
      </c>
      <c r="L58" s="11">
        <f t="shared" si="9"/>
        <v>167</v>
      </c>
      <c r="M58" s="11">
        <f t="shared" si="9"/>
        <v>449</v>
      </c>
      <c r="N58" s="11">
        <f t="shared" si="9"/>
        <v>124</v>
      </c>
    </row>
    <row r="59" spans="2:14" s="7" customFormat="1" ht="12" customHeight="1">
      <c r="B59" s="5"/>
      <c r="C59" s="4" t="s">
        <v>48</v>
      </c>
      <c r="D59" s="10">
        <v>1900</v>
      </c>
      <c r="E59" s="10">
        <v>4</v>
      </c>
      <c r="F59" s="10">
        <v>368</v>
      </c>
      <c r="G59" s="10">
        <v>399</v>
      </c>
      <c r="H59" s="10">
        <v>747</v>
      </c>
      <c r="I59" s="10">
        <v>268</v>
      </c>
      <c r="J59" s="10">
        <v>70</v>
      </c>
      <c r="K59" s="10">
        <v>24</v>
      </c>
      <c r="L59" s="10">
        <v>9</v>
      </c>
      <c r="M59" s="10">
        <v>8</v>
      </c>
      <c r="N59" s="10">
        <v>3</v>
      </c>
    </row>
    <row r="60" spans="2:14" s="7" customFormat="1" ht="12" customHeight="1">
      <c r="B60" s="5"/>
      <c r="C60" s="4" t="s">
        <v>22</v>
      </c>
      <c r="D60" s="10">
        <v>435</v>
      </c>
      <c r="E60" s="10">
        <v>1</v>
      </c>
      <c r="F60" s="10">
        <v>112</v>
      </c>
      <c r="G60" s="10">
        <v>103</v>
      </c>
      <c r="H60" s="10">
        <v>155</v>
      </c>
      <c r="I60" s="10">
        <v>47</v>
      </c>
      <c r="J60" s="10">
        <v>12</v>
      </c>
      <c r="K60" s="10">
        <v>4</v>
      </c>
      <c r="L60" s="10">
        <v>1</v>
      </c>
      <c r="M60" s="10" t="s">
        <v>169</v>
      </c>
      <c r="N60" s="10" t="s">
        <v>169</v>
      </c>
    </row>
    <row r="61" spans="2:14" s="7" customFormat="1" ht="12" customHeight="1">
      <c r="B61" s="5"/>
      <c r="C61" s="4" t="s">
        <v>49</v>
      </c>
      <c r="D61" s="10">
        <v>2260</v>
      </c>
      <c r="E61" s="10">
        <v>5</v>
      </c>
      <c r="F61" s="10">
        <v>497</v>
      </c>
      <c r="G61" s="10">
        <v>378</v>
      </c>
      <c r="H61" s="10">
        <v>739</v>
      </c>
      <c r="I61" s="10">
        <v>413</v>
      </c>
      <c r="J61" s="10">
        <v>130</v>
      </c>
      <c r="K61" s="10">
        <v>53</v>
      </c>
      <c r="L61" s="10">
        <v>20</v>
      </c>
      <c r="M61" s="10">
        <v>22</v>
      </c>
      <c r="N61" s="10">
        <v>3</v>
      </c>
    </row>
    <row r="62" spans="2:14" s="7" customFormat="1" ht="12" customHeight="1">
      <c r="B62" s="5"/>
      <c r="C62" s="4" t="s">
        <v>50</v>
      </c>
      <c r="D62" s="10">
        <v>741</v>
      </c>
      <c r="E62" s="10">
        <v>3</v>
      </c>
      <c r="F62" s="10">
        <v>154</v>
      </c>
      <c r="G62" s="10">
        <v>150</v>
      </c>
      <c r="H62" s="10">
        <v>162</v>
      </c>
      <c r="I62" s="10">
        <v>70</v>
      </c>
      <c r="J62" s="10">
        <v>43</v>
      </c>
      <c r="K62" s="10">
        <v>20</v>
      </c>
      <c r="L62" s="10">
        <v>20</v>
      </c>
      <c r="M62" s="10">
        <v>68</v>
      </c>
      <c r="N62" s="10">
        <v>51</v>
      </c>
    </row>
    <row r="63" spans="2:14" s="7" customFormat="1" ht="12" customHeight="1">
      <c r="B63" s="5"/>
      <c r="C63" s="4" t="s">
        <v>51</v>
      </c>
      <c r="D63" s="10">
        <v>1193</v>
      </c>
      <c r="E63" s="10" t="s">
        <v>169</v>
      </c>
      <c r="F63" s="10">
        <v>185</v>
      </c>
      <c r="G63" s="10">
        <v>128</v>
      </c>
      <c r="H63" s="10">
        <v>128</v>
      </c>
      <c r="I63" s="10">
        <v>65</v>
      </c>
      <c r="J63" s="10">
        <v>80</v>
      </c>
      <c r="K63" s="10">
        <v>119</v>
      </c>
      <c r="L63" s="10">
        <v>110</v>
      </c>
      <c r="M63" s="10">
        <v>319</v>
      </c>
      <c r="N63" s="10">
        <v>59</v>
      </c>
    </row>
    <row r="64" spans="2:14" s="7" customFormat="1" ht="12" customHeight="1">
      <c r="B64" s="5"/>
      <c r="C64" s="4" t="s">
        <v>52</v>
      </c>
      <c r="D64" s="10">
        <v>56</v>
      </c>
      <c r="E64" s="10" t="s">
        <v>169</v>
      </c>
      <c r="F64" s="10">
        <v>16</v>
      </c>
      <c r="G64" s="10">
        <v>11</v>
      </c>
      <c r="H64" s="10">
        <v>12</v>
      </c>
      <c r="I64" s="10">
        <v>2</v>
      </c>
      <c r="J64" s="10" t="s">
        <v>169</v>
      </c>
      <c r="K64" s="10">
        <v>3</v>
      </c>
      <c r="L64" s="10" t="s">
        <v>169</v>
      </c>
      <c r="M64" s="10">
        <v>12</v>
      </c>
      <c r="N64" s="10" t="s">
        <v>169</v>
      </c>
    </row>
    <row r="65" spans="2:14" s="7" customFormat="1" ht="12" customHeight="1">
      <c r="B65" s="5"/>
      <c r="C65" s="4" t="s">
        <v>53</v>
      </c>
      <c r="D65" s="10">
        <v>357</v>
      </c>
      <c r="E65" s="10">
        <v>6</v>
      </c>
      <c r="F65" s="10">
        <v>145</v>
      </c>
      <c r="G65" s="10">
        <v>84</v>
      </c>
      <c r="H65" s="10">
        <v>70</v>
      </c>
      <c r="I65" s="10">
        <v>21</v>
      </c>
      <c r="J65" s="10">
        <v>6</v>
      </c>
      <c r="K65" s="10">
        <v>5</v>
      </c>
      <c r="L65" s="10">
        <v>3</v>
      </c>
      <c r="M65" s="10">
        <v>11</v>
      </c>
      <c r="N65" s="10">
        <v>6</v>
      </c>
    </row>
    <row r="66" spans="2:14" s="7" customFormat="1" ht="12" customHeight="1">
      <c r="B66" s="5"/>
      <c r="C66" s="4" t="s">
        <v>54</v>
      </c>
      <c r="D66" s="10">
        <v>703</v>
      </c>
      <c r="E66" s="10">
        <v>1</v>
      </c>
      <c r="F66" s="10">
        <v>103</v>
      </c>
      <c r="G66" s="10">
        <v>124</v>
      </c>
      <c r="H66" s="10">
        <v>298</v>
      </c>
      <c r="I66" s="10">
        <v>115</v>
      </c>
      <c r="J66" s="10">
        <v>25</v>
      </c>
      <c r="K66" s="10">
        <v>22</v>
      </c>
      <c r="L66" s="10">
        <v>4</v>
      </c>
      <c r="M66" s="10">
        <v>9</v>
      </c>
      <c r="N66" s="10">
        <v>2</v>
      </c>
    </row>
    <row r="67" spans="2:14" s="7" customFormat="1" ht="12" customHeight="1">
      <c r="B67" s="36" t="s">
        <v>55</v>
      </c>
      <c r="C67" s="37"/>
      <c r="D67" s="11">
        <f>SUM(D68:D75)</f>
        <v>6268</v>
      </c>
      <c r="E67" s="11">
        <f aca="true" t="shared" si="10" ref="E67:N67">SUM(E68:E75)</f>
        <v>8</v>
      </c>
      <c r="F67" s="11">
        <f t="shared" si="10"/>
        <v>922</v>
      </c>
      <c r="G67" s="11">
        <f t="shared" si="10"/>
        <v>835</v>
      </c>
      <c r="H67" s="11">
        <f t="shared" si="10"/>
        <v>1686</v>
      </c>
      <c r="I67" s="11">
        <f t="shared" si="10"/>
        <v>1189</v>
      </c>
      <c r="J67" s="11">
        <f t="shared" si="10"/>
        <v>753</v>
      </c>
      <c r="K67" s="11">
        <f t="shared" si="10"/>
        <v>482</v>
      </c>
      <c r="L67" s="11">
        <f t="shared" si="10"/>
        <v>233</v>
      </c>
      <c r="M67" s="11">
        <f t="shared" si="10"/>
        <v>141</v>
      </c>
      <c r="N67" s="11">
        <f t="shared" si="10"/>
        <v>19</v>
      </c>
    </row>
    <row r="68" spans="2:14" s="7" customFormat="1" ht="12" customHeight="1">
      <c r="B68" s="5"/>
      <c r="C68" s="4" t="s">
        <v>56</v>
      </c>
      <c r="D68" s="10">
        <v>418</v>
      </c>
      <c r="E68" s="10" t="s">
        <v>168</v>
      </c>
      <c r="F68" s="10">
        <v>62</v>
      </c>
      <c r="G68" s="10">
        <v>60</v>
      </c>
      <c r="H68" s="10">
        <v>96</v>
      </c>
      <c r="I68" s="10">
        <v>75</v>
      </c>
      <c r="J68" s="10">
        <v>70</v>
      </c>
      <c r="K68" s="10">
        <v>36</v>
      </c>
      <c r="L68" s="10">
        <v>14</v>
      </c>
      <c r="M68" s="10">
        <v>4</v>
      </c>
      <c r="N68" s="10">
        <v>1</v>
      </c>
    </row>
    <row r="69" spans="2:14" s="7" customFormat="1" ht="12" customHeight="1">
      <c r="B69" s="5"/>
      <c r="C69" s="4" t="s">
        <v>57</v>
      </c>
      <c r="D69" s="10">
        <v>778</v>
      </c>
      <c r="E69" s="10" t="s">
        <v>168</v>
      </c>
      <c r="F69" s="10">
        <v>133</v>
      </c>
      <c r="G69" s="10">
        <v>101</v>
      </c>
      <c r="H69" s="10">
        <v>178</v>
      </c>
      <c r="I69" s="10">
        <v>135</v>
      </c>
      <c r="J69" s="10">
        <v>107</v>
      </c>
      <c r="K69" s="10">
        <v>76</v>
      </c>
      <c r="L69" s="10">
        <v>21</v>
      </c>
      <c r="M69" s="10">
        <v>22</v>
      </c>
      <c r="N69" s="10">
        <v>5</v>
      </c>
    </row>
    <row r="70" spans="2:14" s="7" customFormat="1" ht="12" customHeight="1">
      <c r="B70" s="5"/>
      <c r="C70" s="4" t="s">
        <v>58</v>
      </c>
      <c r="D70" s="10">
        <v>718</v>
      </c>
      <c r="E70" s="10">
        <v>1</v>
      </c>
      <c r="F70" s="10">
        <v>92</v>
      </c>
      <c r="G70" s="10">
        <v>111</v>
      </c>
      <c r="H70" s="10">
        <v>194</v>
      </c>
      <c r="I70" s="10">
        <v>154</v>
      </c>
      <c r="J70" s="10">
        <v>98</v>
      </c>
      <c r="K70" s="10">
        <v>37</v>
      </c>
      <c r="L70" s="10">
        <v>17</v>
      </c>
      <c r="M70" s="10">
        <v>12</v>
      </c>
      <c r="N70" s="10">
        <v>2</v>
      </c>
    </row>
    <row r="71" spans="2:14" s="7" customFormat="1" ht="12" customHeight="1">
      <c r="B71" s="5"/>
      <c r="C71" s="4" t="s">
        <v>59</v>
      </c>
      <c r="D71" s="10">
        <v>633</v>
      </c>
      <c r="E71" s="10" t="s">
        <v>168</v>
      </c>
      <c r="F71" s="10">
        <v>80</v>
      </c>
      <c r="G71" s="10">
        <v>87</v>
      </c>
      <c r="H71" s="10">
        <v>205</v>
      </c>
      <c r="I71" s="10">
        <v>154</v>
      </c>
      <c r="J71" s="10">
        <v>73</v>
      </c>
      <c r="K71" s="10">
        <v>29</v>
      </c>
      <c r="L71" s="10">
        <v>5</v>
      </c>
      <c r="M71" s="10" t="s">
        <v>169</v>
      </c>
      <c r="N71" s="10" t="s">
        <v>169</v>
      </c>
    </row>
    <row r="72" spans="2:14" s="7" customFormat="1" ht="12" customHeight="1">
      <c r="B72" s="5"/>
      <c r="C72" s="4" t="s">
        <v>60</v>
      </c>
      <c r="D72" s="10">
        <v>1190</v>
      </c>
      <c r="E72" s="10">
        <v>1</v>
      </c>
      <c r="F72" s="10">
        <v>177</v>
      </c>
      <c r="G72" s="10">
        <v>181</v>
      </c>
      <c r="H72" s="10">
        <v>468</v>
      </c>
      <c r="I72" s="10">
        <v>266</v>
      </c>
      <c r="J72" s="10">
        <v>72</v>
      </c>
      <c r="K72" s="10">
        <v>16</v>
      </c>
      <c r="L72" s="10">
        <v>7</v>
      </c>
      <c r="M72" s="10">
        <v>1</v>
      </c>
      <c r="N72" s="10">
        <v>1</v>
      </c>
    </row>
    <row r="73" spans="2:14" s="7" customFormat="1" ht="12" customHeight="1">
      <c r="B73" s="5"/>
      <c r="C73" s="4" t="s">
        <v>61</v>
      </c>
      <c r="D73" s="10">
        <v>322</v>
      </c>
      <c r="E73" s="10">
        <v>3</v>
      </c>
      <c r="F73" s="10">
        <v>117</v>
      </c>
      <c r="G73" s="10">
        <v>91</v>
      </c>
      <c r="H73" s="10">
        <v>89</v>
      </c>
      <c r="I73" s="10">
        <v>20</v>
      </c>
      <c r="J73" s="10">
        <v>1</v>
      </c>
      <c r="K73" s="10">
        <v>1</v>
      </c>
      <c r="L73" s="10" t="s">
        <v>169</v>
      </c>
      <c r="M73" s="10" t="s">
        <v>169</v>
      </c>
      <c r="N73" s="10" t="s">
        <v>169</v>
      </c>
    </row>
    <row r="74" spans="2:14" s="7" customFormat="1" ht="12" customHeight="1">
      <c r="B74" s="5"/>
      <c r="C74" s="4" t="s">
        <v>62</v>
      </c>
      <c r="D74" s="10">
        <v>1061</v>
      </c>
      <c r="E74" s="10">
        <v>2</v>
      </c>
      <c r="F74" s="10">
        <v>194</v>
      </c>
      <c r="G74" s="10">
        <v>171</v>
      </c>
      <c r="H74" s="10">
        <v>367</v>
      </c>
      <c r="I74" s="10">
        <v>210</v>
      </c>
      <c r="J74" s="10">
        <v>72</v>
      </c>
      <c r="K74" s="10">
        <v>25</v>
      </c>
      <c r="L74" s="10">
        <v>9</v>
      </c>
      <c r="M74" s="10">
        <v>8</v>
      </c>
      <c r="N74" s="10">
        <v>3</v>
      </c>
    </row>
    <row r="75" spans="2:14" s="7" customFormat="1" ht="12" customHeight="1">
      <c r="B75" s="5"/>
      <c r="C75" s="4" t="s">
        <v>63</v>
      </c>
      <c r="D75" s="10">
        <v>1148</v>
      </c>
      <c r="E75" s="10">
        <v>1</v>
      </c>
      <c r="F75" s="10">
        <v>67</v>
      </c>
      <c r="G75" s="10">
        <v>33</v>
      </c>
      <c r="H75" s="10">
        <v>89</v>
      </c>
      <c r="I75" s="10">
        <v>175</v>
      </c>
      <c r="J75" s="10">
        <v>260</v>
      </c>
      <c r="K75" s="10">
        <v>262</v>
      </c>
      <c r="L75" s="10">
        <v>160</v>
      </c>
      <c r="M75" s="10">
        <v>94</v>
      </c>
      <c r="N75" s="10">
        <v>7</v>
      </c>
    </row>
    <row r="76" spans="2:14" s="7" customFormat="1" ht="12" customHeight="1">
      <c r="B76" s="36" t="s">
        <v>64</v>
      </c>
      <c r="C76" s="37"/>
      <c r="D76" s="11">
        <f>SUM(D77:D80)</f>
        <v>5643</v>
      </c>
      <c r="E76" s="11">
        <f aca="true" t="shared" si="11" ref="E76:N76">SUM(E77:E80)</f>
        <v>16</v>
      </c>
      <c r="F76" s="11">
        <f t="shared" si="11"/>
        <v>776</v>
      </c>
      <c r="G76" s="11">
        <f t="shared" si="11"/>
        <v>729</v>
      </c>
      <c r="H76" s="11">
        <f t="shared" si="11"/>
        <v>1732</v>
      </c>
      <c r="I76" s="11">
        <f t="shared" si="11"/>
        <v>1460</v>
      </c>
      <c r="J76" s="11">
        <f t="shared" si="11"/>
        <v>678</v>
      </c>
      <c r="K76" s="11">
        <f t="shared" si="11"/>
        <v>184</v>
      </c>
      <c r="L76" s="11">
        <f t="shared" si="11"/>
        <v>43</v>
      </c>
      <c r="M76" s="11">
        <f t="shared" si="11"/>
        <v>24</v>
      </c>
      <c r="N76" s="11">
        <f t="shared" si="11"/>
        <v>1</v>
      </c>
    </row>
    <row r="77" spans="2:14" s="7" customFormat="1" ht="12" customHeight="1">
      <c r="B77" s="5"/>
      <c r="C77" s="4" t="s">
        <v>166</v>
      </c>
      <c r="D77" s="10">
        <v>1093</v>
      </c>
      <c r="E77" s="10">
        <v>7</v>
      </c>
      <c r="F77" s="10">
        <v>72</v>
      </c>
      <c r="G77" s="10">
        <v>74</v>
      </c>
      <c r="H77" s="10">
        <v>263</v>
      </c>
      <c r="I77" s="10">
        <v>366</v>
      </c>
      <c r="J77" s="10">
        <v>218</v>
      </c>
      <c r="K77" s="10">
        <v>74</v>
      </c>
      <c r="L77" s="10">
        <v>15</v>
      </c>
      <c r="M77" s="10">
        <v>4</v>
      </c>
      <c r="N77" s="10" t="s">
        <v>170</v>
      </c>
    </row>
    <row r="78" spans="2:14" s="7" customFormat="1" ht="12" customHeight="1">
      <c r="B78" s="5"/>
      <c r="C78" s="4" t="s">
        <v>22</v>
      </c>
      <c r="D78" s="10">
        <v>1127</v>
      </c>
      <c r="E78" s="10">
        <v>2</v>
      </c>
      <c r="F78" s="10">
        <v>103</v>
      </c>
      <c r="G78" s="10">
        <v>143</v>
      </c>
      <c r="H78" s="10">
        <v>322</v>
      </c>
      <c r="I78" s="10">
        <v>306</v>
      </c>
      <c r="J78" s="10">
        <v>188</v>
      </c>
      <c r="K78" s="10">
        <v>37</v>
      </c>
      <c r="L78" s="10">
        <v>13</v>
      </c>
      <c r="M78" s="10">
        <v>12</v>
      </c>
      <c r="N78" s="10">
        <v>1</v>
      </c>
    </row>
    <row r="79" spans="2:14" s="7" customFormat="1" ht="12" customHeight="1">
      <c r="B79" s="5"/>
      <c r="C79" s="4" t="s">
        <v>65</v>
      </c>
      <c r="D79" s="10">
        <v>1957</v>
      </c>
      <c r="E79" s="10">
        <v>6</v>
      </c>
      <c r="F79" s="10">
        <v>383</v>
      </c>
      <c r="G79" s="10">
        <v>319</v>
      </c>
      <c r="H79" s="10">
        <v>660</v>
      </c>
      <c r="I79" s="10">
        <v>417</v>
      </c>
      <c r="J79" s="10">
        <v>137</v>
      </c>
      <c r="K79" s="10">
        <v>22</v>
      </c>
      <c r="L79" s="10">
        <v>9</v>
      </c>
      <c r="M79" s="10">
        <v>4</v>
      </c>
      <c r="N79" s="10" t="s">
        <v>170</v>
      </c>
    </row>
    <row r="80" spans="2:14" s="7" customFormat="1" ht="12" customHeight="1">
      <c r="B80" s="5"/>
      <c r="C80" s="4" t="s">
        <v>66</v>
      </c>
      <c r="D80" s="10">
        <v>1466</v>
      </c>
      <c r="E80" s="10">
        <v>1</v>
      </c>
      <c r="F80" s="10">
        <v>218</v>
      </c>
      <c r="G80" s="10">
        <v>193</v>
      </c>
      <c r="H80" s="10">
        <v>487</v>
      </c>
      <c r="I80" s="10">
        <v>371</v>
      </c>
      <c r="J80" s="10">
        <v>135</v>
      </c>
      <c r="K80" s="10">
        <v>51</v>
      </c>
      <c r="L80" s="10">
        <v>6</v>
      </c>
      <c r="M80" s="10">
        <v>4</v>
      </c>
      <c r="N80" s="10" t="s">
        <v>170</v>
      </c>
    </row>
    <row r="81" spans="2:14" s="7" customFormat="1" ht="12" customHeight="1">
      <c r="B81" s="36" t="s">
        <v>67</v>
      </c>
      <c r="C81" s="37"/>
      <c r="D81" s="11">
        <f>SUM(D82:D85)</f>
        <v>5197</v>
      </c>
      <c r="E81" s="11">
        <f aca="true" t="shared" si="12" ref="E81:M81">SUM(E82:E85)</f>
        <v>17</v>
      </c>
      <c r="F81" s="11">
        <f t="shared" si="12"/>
        <v>601</v>
      </c>
      <c r="G81" s="11">
        <f t="shared" si="12"/>
        <v>572</v>
      </c>
      <c r="H81" s="11">
        <f t="shared" si="12"/>
        <v>1442</v>
      </c>
      <c r="I81" s="11">
        <f t="shared" si="12"/>
        <v>1436</v>
      </c>
      <c r="J81" s="11">
        <f t="shared" si="12"/>
        <v>751</v>
      </c>
      <c r="K81" s="11">
        <f t="shared" si="12"/>
        <v>270</v>
      </c>
      <c r="L81" s="11">
        <f t="shared" si="12"/>
        <v>75</v>
      </c>
      <c r="M81" s="11">
        <f t="shared" si="12"/>
        <v>33</v>
      </c>
      <c r="N81" s="11" t="s">
        <v>169</v>
      </c>
    </row>
    <row r="82" spans="2:14" s="7" customFormat="1" ht="12" customHeight="1">
      <c r="B82" s="5"/>
      <c r="C82" s="4" t="s">
        <v>68</v>
      </c>
      <c r="D82" s="10">
        <v>1195</v>
      </c>
      <c r="E82" s="10">
        <v>4</v>
      </c>
      <c r="F82" s="10">
        <v>196</v>
      </c>
      <c r="G82" s="10">
        <v>163</v>
      </c>
      <c r="H82" s="10">
        <v>410</v>
      </c>
      <c r="I82" s="10">
        <v>301</v>
      </c>
      <c r="J82" s="10">
        <v>95</v>
      </c>
      <c r="K82" s="10">
        <v>22</v>
      </c>
      <c r="L82" s="10">
        <v>3</v>
      </c>
      <c r="M82" s="10">
        <v>1</v>
      </c>
      <c r="N82" s="10" t="s">
        <v>170</v>
      </c>
    </row>
    <row r="83" spans="2:14" s="7" customFormat="1" ht="12" customHeight="1">
      <c r="B83" s="5"/>
      <c r="C83" s="4" t="s">
        <v>69</v>
      </c>
      <c r="D83" s="10">
        <v>2273</v>
      </c>
      <c r="E83" s="10">
        <v>4</v>
      </c>
      <c r="F83" s="10">
        <v>279</v>
      </c>
      <c r="G83" s="10">
        <v>290</v>
      </c>
      <c r="H83" s="10">
        <v>637</v>
      </c>
      <c r="I83" s="10">
        <v>595</v>
      </c>
      <c r="J83" s="10">
        <v>310</v>
      </c>
      <c r="K83" s="10">
        <v>116</v>
      </c>
      <c r="L83" s="10">
        <v>31</v>
      </c>
      <c r="M83" s="10">
        <v>11</v>
      </c>
      <c r="N83" s="10" t="s">
        <v>169</v>
      </c>
    </row>
    <row r="84" spans="2:14" s="7" customFormat="1" ht="12" customHeight="1">
      <c r="B84" s="5"/>
      <c r="C84" s="4" t="s">
        <v>70</v>
      </c>
      <c r="D84" s="10">
        <v>925</v>
      </c>
      <c r="E84" s="10">
        <v>3</v>
      </c>
      <c r="F84" s="10">
        <v>63</v>
      </c>
      <c r="G84" s="10">
        <v>63</v>
      </c>
      <c r="H84" s="10">
        <v>185</v>
      </c>
      <c r="I84" s="10">
        <v>303</v>
      </c>
      <c r="J84" s="10">
        <v>195</v>
      </c>
      <c r="K84" s="10">
        <v>79</v>
      </c>
      <c r="L84" s="10">
        <v>23</v>
      </c>
      <c r="M84" s="10">
        <v>11</v>
      </c>
      <c r="N84" s="10" t="s">
        <v>170</v>
      </c>
    </row>
    <row r="85" spans="2:14" s="7" customFormat="1" ht="12" customHeight="1">
      <c r="B85" s="5"/>
      <c r="C85" s="4" t="s">
        <v>167</v>
      </c>
      <c r="D85" s="10">
        <v>804</v>
      </c>
      <c r="E85" s="10">
        <v>6</v>
      </c>
      <c r="F85" s="10">
        <v>63</v>
      </c>
      <c r="G85" s="10">
        <v>56</v>
      </c>
      <c r="H85" s="10">
        <v>210</v>
      </c>
      <c r="I85" s="10">
        <v>237</v>
      </c>
      <c r="J85" s="10">
        <v>151</v>
      </c>
      <c r="K85" s="10">
        <v>53</v>
      </c>
      <c r="L85" s="10">
        <v>18</v>
      </c>
      <c r="M85" s="10">
        <v>10</v>
      </c>
      <c r="N85" s="10" t="s">
        <v>170</v>
      </c>
    </row>
    <row r="86" spans="2:14" s="7" customFormat="1" ht="12" customHeight="1">
      <c r="B86" s="36" t="s">
        <v>71</v>
      </c>
      <c r="C86" s="37"/>
      <c r="D86" s="11">
        <f>SUM(D87)</f>
        <v>742</v>
      </c>
      <c r="E86" s="11">
        <f aca="true" t="shared" si="13" ref="E86:M86">SUM(E87)</f>
        <v>4</v>
      </c>
      <c r="F86" s="11">
        <f t="shared" si="13"/>
        <v>233</v>
      </c>
      <c r="G86" s="11">
        <f t="shared" si="13"/>
        <v>145</v>
      </c>
      <c r="H86" s="11">
        <f t="shared" si="13"/>
        <v>233</v>
      </c>
      <c r="I86" s="11">
        <f t="shared" si="13"/>
        <v>89</v>
      </c>
      <c r="J86" s="11">
        <f t="shared" si="13"/>
        <v>26</v>
      </c>
      <c r="K86" s="11">
        <f t="shared" si="13"/>
        <v>10</v>
      </c>
      <c r="L86" s="11">
        <f t="shared" si="13"/>
        <v>1</v>
      </c>
      <c r="M86" s="11">
        <f t="shared" si="13"/>
        <v>1</v>
      </c>
      <c r="N86" s="11" t="s">
        <v>169</v>
      </c>
    </row>
    <row r="87" spans="2:14" s="7" customFormat="1" ht="12" customHeight="1">
      <c r="B87" s="5"/>
      <c r="C87" s="4" t="s">
        <v>72</v>
      </c>
      <c r="D87" s="10">
        <v>742</v>
      </c>
      <c r="E87" s="10">
        <v>4</v>
      </c>
      <c r="F87" s="10">
        <v>233</v>
      </c>
      <c r="G87" s="10">
        <v>145</v>
      </c>
      <c r="H87" s="10">
        <v>233</v>
      </c>
      <c r="I87" s="10">
        <v>89</v>
      </c>
      <c r="J87" s="10">
        <v>26</v>
      </c>
      <c r="K87" s="10">
        <v>10</v>
      </c>
      <c r="L87" s="10">
        <v>1</v>
      </c>
      <c r="M87" s="10">
        <v>1</v>
      </c>
      <c r="N87" s="10" t="s">
        <v>170</v>
      </c>
    </row>
    <row r="88" spans="2:14" s="7" customFormat="1" ht="12" customHeight="1">
      <c r="B88" s="36" t="s">
        <v>73</v>
      </c>
      <c r="C88" s="37"/>
      <c r="D88" s="11">
        <f>SUM(D89:D93)</f>
        <v>7249</v>
      </c>
      <c r="E88" s="11">
        <f aca="true" t="shared" si="14" ref="E88:N88">SUM(E89:E93)</f>
        <v>11</v>
      </c>
      <c r="F88" s="11">
        <f t="shared" si="14"/>
        <v>1234</v>
      </c>
      <c r="G88" s="11">
        <f t="shared" si="14"/>
        <v>1091</v>
      </c>
      <c r="H88" s="11">
        <f t="shared" si="14"/>
        <v>2094</v>
      </c>
      <c r="I88" s="11">
        <f t="shared" si="14"/>
        <v>1380</v>
      </c>
      <c r="J88" s="11">
        <f t="shared" si="14"/>
        <v>835</v>
      </c>
      <c r="K88" s="11">
        <f t="shared" si="14"/>
        <v>381</v>
      </c>
      <c r="L88" s="11">
        <f t="shared" si="14"/>
        <v>143</v>
      </c>
      <c r="M88" s="11">
        <f t="shared" si="14"/>
        <v>76</v>
      </c>
      <c r="N88" s="11">
        <f t="shared" si="14"/>
        <v>4</v>
      </c>
    </row>
    <row r="89" spans="2:14" s="7" customFormat="1" ht="12" customHeight="1">
      <c r="B89" s="5"/>
      <c r="C89" s="4" t="s">
        <v>74</v>
      </c>
      <c r="D89" s="10">
        <v>2260</v>
      </c>
      <c r="E89" s="10">
        <v>2</v>
      </c>
      <c r="F89" s="10">
        <v>259</v>
      </c>
      <c r="G89" s="10">
        <v>246</v>
      </c>
      <c r="H89" s="10">
        <v>613</v>
      </c>
      <c r="I89" s="10">
        <v>489</v>
      </c>
      <c r="J89" s="10">
        <v>378</v>
      </c>
      <c r="K89" s="10">
        <v>171</v>
      </c>
      <c r="L89" s="10">
        <v>74</v>
      </c>
      <c r="M89" s="10">
        <v>28</v>
      </c>
      <c r="N89" s="10" t="s">
        <v>169</v>
      </c>
    </row>
    <row r="90" spans="2:14" s="7" customFormat="1" ht="12" customHeight="1">
      <c r="B90" s="5"/>
      <c r="C90" s="4" t="s">
        <v>75</v>
      </c>
      <c r="D90" s="10">
        <v>1137</v>
      </c>
      <c r="E90" s="10">
        <v>2</v>
      </c>
      <c r="F90" s="10">
        <v>186</v>
      </c>
      <c r="G90" s="10">
        <v>180</v>
      </c>
      <c r="H90" s="10">
        <v>382</v>
      </c>
      <c r="I90" s="10">
        <v>234</v>
      </c>
      <c r="J90" s="10">
        <v>101</v>
      </c>
      <c r="K90" s="10">
        <v>41</v>
      </c>
      <c r="L90" s="10">
        <v>10</v>
      </c>
      <c r="M90" s="10">
        <v>1</v>
      </c>
      <c r="N90" s="10" t="s">
        <v>169</v>
      </c>
    </row>
    <row r="91" spans="2:14" s="7" customFormat="1" ht="12" customHeight="1">
      <c r="B91" s="5"/>
      <c r="C91" s="4" t="s">
        <v>76</v>
      </c>
      <c r="D91" s="10">
        <v>1247</v>
      </c>
      <c r="E91" s="10">
        <v>3</v>
      </c>
      <c r="F91" s="10">
        <v>190</v>
      </c>
      <c r="G91" s="10">
        <v>208</v>
      </c>
      <c r="H91" s="10">
        <v>398</v>
      </c>
      <c r="I91" s="10">
        <v>262</v>
      </c>
      <c r="J91" s="10">
        <v>107</v>
      </c>
      <c r="K91" s="10">
        <v>53</v>
      </c>
      <c r="L91" s="10">
        <v>16</v>
      </c>
      <c r="M91" s="10">
        <v>10</v>
      </c>
      <c r="N91" s="10" t="s">
        <v>169</v>
      </c>
    </row>
    <row r="92" spans="2:14" s="7" customFormat="1" ht="12" customHeight="1">
      <c r="B92" s="5"/>
      <c r="C92" s="4" t="s">
        <v>77</v>
      </c>
      <c r="D92" s="10">
        <v>854</v>
      </c>
      <c r="E92" s="10">
        <v>3</v>
      </c>
      <c r="F92" s="10">
        <v>277</v>
      </c>
      <c r="G92" s="10">
        <v>200</v>
      </c>
      <c r="H92" s="10">
        <v>223</v>
      </c>
      <c r="I92" s="10">
        <v>88</v>
      </c>
      <c r="J92" s="10">
        <v>42</v>
      </c>
      <c r="K92" s="10">
        <v>15</v>
      </c>
      <c r="L92" s="10">
        <v>2</v>
      </c>
      <c r="M92" s="10">
        <v>3</v>
      </c>
      <c r="N92" s="10">
        <v>1</v>
      </c>
    </row>
    <row r="93" spans="2:14" s="7" customFormat="1" ht="12" customHeight="1">
      <c r="B93" s="5"/>
      <c r="C93" s="4" t="s">
        <v>78</v>
      </c>
      <c r="D93" s="10">
        <v>1751</v>
      </c>
      <c r="E93" s="10">
        <v>1</v>
      </c>
      <c r="F93" s="10">
        <v>322</v>
      </c>
      <c r="G93" s="10">
        <v>257</v>
      </c>
      <c r="H93" s="10">
        <v>478</v>
      </c>
      <c r="I93" s="10">
        <v>307</v>
      </c>
      <c r="J93" s="10">
        <v>207</v>
      </c>
      <c r="K93" s="10">
        <v>101</v>
      </c>
      <c r="L93" s="10">
        <v>41</v>
      </c>
      <c r="M93" s="10">
        <v>34</v>
      </c>
      <c r="N93" s="10">
        <v>3</v>
      </c>
    </row>
    <row r="94" s="7" customFormat="1" ht="12"/>
    <row r="95" s="7" customFormat="1" ht="12"/>
    <row r="96" s="7" customFormat="1" ht="12"/>
    <row r="97" s="7" customFormat="1" ht="12"/>
  </sheetData>
  <mergeCells count="26">
    <mergeCell ref="B86:C86"/>
    <mergeCell ref="B88:C88"/>
    <mergeCell ref="B58:C58"/>
    <mergeCell ref="B67:C67"/>
    <mergeCell ref="B76:C76"/>
    <mergeCell ref="B81:C81"/>
    <mergeCell ref="H3:H5"/>
    <mergeCell ref="B56:C56"/>
    <mergeCell ref="B22:C22"/>
    <mergeCell ref="B33:C33"/>
    <mergeCell ref="B10:C10"/>
    <mergeCell ref="B38:C38"/>
    <mergeCell ref="B44:C44"/>
    <mergeCell ref="B51:C51"/>
    <mergeCell ref="D3:D5"/>
    <mergeCell ref="B23:C23"/>
    <mergeCell ref="M3:M5"/>
    <mergeCell ref="N3:N5"/>
    <mergeCell ref="B3:C5"/>
    <mergeCell ref="I3:I5"/>
    <mergeCell ref="J3:J5"/>
    <mergeCell ref="K3:K5"/>
    <mergeCell ref="L3:L5"/>
    <mergeCell ref="E3:E5"/>
    <mergeCell ref="F3:F5"/>
    <mergeCell ref="G3:G5"/>
  </mergeCells>
  <printOptions/>
  <pageMargins left="0.75" right="0.75" top="1" bottom="1" header="0.512" footer="0.512"/>
  <pageSetup orientation="portrait" paperSize="9" scale="74" r:id="rId1"/>
  <rowBreaks count="1" manualBreakCount="1">
    <brk id="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U9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156</v>
      </c>
    </row>
    <row r="2" s="7" customFormat="1" ht="12">
      <c r="U2" s="7" t="s">
        <v>79</v>
      </c>
    </row>
    <row r="3" spans="2:21" s="7" customFormat="1" ht="12" customHeight="1">
      <c r="B3" s="59" t="s">
        <v>0</v>
      </c>
      <c r="C3" s="83"/>
      <c r="D3" s="77" t="s">
        <v>149</v>
      </c>
      <c r="E3" s="77" t="s">
        <v>86</v>
      </c>
      <c r="F3" s="77"/>
      <c r="G3" s="77"/>
      <c r="H3" s="77"/>
      <c r="I3" s="77" t="s">
        <v>87</v>
      </c>
      <c r="J3" s="78"/>
      <c r="K3" s="78"/>
      <c r="L3" s="78"/>
      <c r="M3" s="77" t="s">
        <v>111</v>
      </c>
      <c r="N3" s="77" t="s">
        <v>86</v>
      </c>
      <c r="O3" s="77"/>
      <c r="P3" s="77"/>
      <c r="Q3" s="77"/>
      <c r="R3" s="77" t="s">
        <v>87</v>
      </c>
      <c r="S3" s="78"/>
      <c r="T3" s="78"/>
      <c r="U3" s="78"/>
    </row>
    <row r="4" spans="2:21" s="7" customFormat="1" ht="12" customHeight="1">
      <c r="B4" s="61"/>
      <c r="C4" s="84"/>
      <c r="D4" s="78"/>
      <c r="E4" s="77" t="s">
        <v>82</v>
      </c>
      <c r="F4" s="79" t="s">
        <v>150</v>
      </c>
      <c r="G4" s="77" t="s">
        <v>139</v>
      </c>
      <c r="H4" s="80" t="s">
        <v>151</v>
      </c>
      <c r="I4" s="74" t="s">
        <v>82</v>
      </c>
      <c r="J4" s="74" t="s">
        <v>88</v>
      </c>
      <c r="K4" s="77" t="s">
        <v>89</v>
      </c>
      <c r="L4" s="77" t="s">
        <v>84</v>
      </c>
      <c r="M4" s="78"/>
      <c r="N4" s="77" t="s">
        <v>82</v>
      </c>
      <c r="O4" s="79" t="s">
        <v>150</v>
      </c>
      <c r="P4" s="77" t="s">
        <v>139</v>
      </c>
      <c r="Q4" s="79" t="s">
        <v>151</v>
      </c>
      <c r="R4" s="77" t="s">
        <v>82</v>
      </c>
      <c r="S4" s="77" t="s">
        <v>88</v>
      </c>
      <c r="T4" s="77" t="s">
        <v>89</v>
      </c>
      <c r="U4" s="77" t="s">
        <v>84</v>
      </c>
    </row>
    <row r="5" spans="2:21" s="7" customFormat="1" ht="12" customHeight="1">
      <c r="B5" s="61"/>
      <c r="C5" s="84"/>
      <c r="D5" s="78"/>
      <c r="E5" s="78"/>
      <c r="F5" s="78"/>
      <c r="G5" s="78"/>
      <c r="H5" s="81"/>
      <c r="I5" s="82"/>
      <c r="J5" s="82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2:21" s="7" customFormat="1" ht="12" customHeight="1">
      <c r="B6" s="13"/>
      <c r="C6" s="4" t="s">
        <v>132</v>
      </c>
      <c r="D6" s="28">
        <v>54974</v>
      </c>
      <c r="E6" s="28">
        <v>50812</v>
      </c>
      <c r="F6" s="28">
        <v>29110</v>
      </c>
      <c r="G6" s="28">
        <v>3398</v>
      </c>
      <c r="H6" s="28">
        <v>18304</v>
      </c>
      <c r="I6" s="28">
        <v>4162</v>
      </c>
      <c r="J6" s="28">
        <v>1474</v>
      </c>
      <c r="K6" s="28">
        <v>21</v>
      </c>
      <c r="L6" s="28">
        <v>2667</v>
      </c>
      <c r="M6" s="28">
        <v>38656</v>
      </c>
      <c r="N6" s="28">
        <v>30739</v>
      </c>
      <c r="O6" s="28">
        <v>23502</v>
      </c>
      <c r="P6" s="28">
        <v>1627</v>
      </c>
      <c r="Q6" s="29">
        <v>5610</v>
      </c>
      <c r="R6" s="30">
        <v>7917</v>
      </c>
      <c r="S6" s="30">
        <v>591</v>
      </c>
      <c r="T6" s="30">
        <v>32</v>
      </c>
      <c r="U6" s="30">
        <v>7294</v>
      </c>
    </row>
    <row r="7" spans="2:21" s="7" customFormat="1" ht="12" customHeight="1">
      <c r="B7" s="13"/>
      <c r="C7" s="4" t="s">
        <v>133</v>
      </c>
      <c r="D7" s="31">
        <v>49906</v>
      </c>
      <c r="E7" s="31">
        <v>45906</v>
      </c>
      <c r="F7" s="31">
        <v>25941</v>
      </c>
      <c r="G7" s="31">
        <v>717</v>
      </c>
      <c r="H7" s="31">
        <v>19248</v>
      </c>
      <c r="I7" s="31">
        <v>4000</v>
      </c>
      <c r="J7" s="31">
        <v>1264</v>
      </c>
      <c r="K7" s="31">
        <v>28</v>
      </c>
      <c r="L7" s="31">
        <v>2708</v>
      </c>
      <c r="M7" s="31">
        <v>46896</v>
      </c>
      <c r="N7" s="31">
        <v>37064</v>
      </c>
      <c r="O7" s="31">
        <v>28203</v>
      </c>
      <c r="P7" s="31">
        <v>461</v>
      </c>
      <c r="Q7" s="32">
        <v>8400</v>
      </c>
      <c r="R7" s="10">
        <v>9832</v>
      </c>
      <c r="S7" s="10">
        <v>335</v>
      </c>
      <c r="T7" s="10">
        <v>36</v>
      </c>
      <c r="U7" s="10">
        <v>9461</v>
      </c>
    </row>
    <row r="8" spans="2:21" s="7" customFormat="1" ht="12" customHeight="1">
      <c r="B8" s="13"/>
      <c r="C8" s="4" t="s">
        <v>143</v>
      </c>
      <c r="D8" s="10">
        <v>37268</v>
      </c>
      <c r="E8" s="10">
        <v>33721</v>
      </c>
      <c r="F8" s="10">
        <v>20118</v>
      </c>
      <c r="G8" s="10">
        <v>163</v>
      </c>
      <c r="H8" s="10">
        <v>13440</v>
      </c>
      <c r="I8" s="10">
        <v>3547</v>
      </c>
      <c r="J8" s="10">
        <v>1095</v>
      </c>
      <c r="K8" s="10">
        <v>29</v>
      </c>
      <c r="L8" s="10">
        <v>2423</v>
      </c>
      <c r="M8" s="10">
        <v>55555</v>
      </c>
      <c r="N8" s="10">
        <v>44596</v>
      </c>
      <c r="O8" s="10">
        <v>36296</v>
      </c>
      <c r="P8" s="10">
        <v>186</v>
      </c>
      <c r="Q8" s="23">
        <v>8114</v>
      </c>
      <c r="R8" s="16">
        <v>10959</v>
      </c>
      <c r="S8" s="16">
        <v>176</v>
      </c>
      <c r="T8" s="16">
        <v>37</v>
      </c>
      <c r="U8" s="16">
        <v>10746</v>
      </c>
    </row>
    <row r="9" spans="2:21" s="7" customFormat="1" ht="12" customHeight="1">
      <c r="B9" s="13"/>
      <c r="C9" s="12" t="s">
        <v>106</v>
      </c>
      <c r="D9" s="11">
        <f>SUM(D10,D22)</f>
        <v>29800</v>
      </c>
      <c r="E9" s="11">
        <f aca="true" t="shared" si="0" ref="E9:U9">SUM(E10,E22)</f>
        <v>27581</v>
      </c>
      <c r="F9" s="11">
        <f t="shared" si="0"/>
        <v>18731</v>
      </c>
      <c r="G9" s="11">
        <f t="shared" si="0"/>
        <v>93</v>
      </c>
      <c r="H9" s="11">
        <f t="shared" si="0"/>
        <v>8757</v>
      </c>
      <c r="I9" s="11">
        <f t="shared" si="0"/>
        <v>2219</v>
      </c>
      <c r="J9" s="11">
        <f t="shared" si="0"/>
        <v>276</v>
      </c>
      <c r="K9" s="11">
        <f t="shared" si="0"/>
        <v>11</v>
      </c>
      <c r="L9" s="11">
        <f t="shared" si="0"/>
        <v>1932</v>
      </c>
      <c r="M9" s="11">
        <f t="shared" si="0"/>
        <v>55292</v>
      </c>
      <c r="N9" s="11">
        <f t="shared" si="0"/>
        <v>44935</v>
      </c>
      <c r="O9" s="11">
        <f t="shared" si="0"/>
        <v>38412</v>
      </c>
      <c r="P9" s="11">
        <f t="shared" si="0"/>
        <v>103</v>
      </c>
      <c r="Q9" s="11">
        <f t="shared" si="0"/>
        <v>6420</v>
      </c>
      <c r="R9" s="11">
        <f t="shared" si="0"/>
        <v>10357</v>
      </c>
      <c r="S9" s="11">
        <f t="shared" si="0"/>
        <v>125</v>
      </c>
      <c r="T9" s="11">
        <f t="shared" si="0"/>
        <v>33</v>
      </c>
      <c r="U9" s="11">
        <f t="shared" si="0"/>
        <v>10199</v>
      </c>
    </row>
    <row r="10" spans="2:21" s="7" customFormat="1" ht="12" customHeight="1">
      <c r="B10" s="33" t="s">
        <v>1</v>
      </c>
      <c r="C10" s="37"/>
      <c r="D10" s="11">
        <f>SUM(D11:D21)</f>
        <v>10990</v>
      </c>
      <c r="E10" s="11">
        <f aca="true" t="shared" si="1" ref="E10:U10">SUM(E11:E21)</f>
        <v>10099</v>
      </c>
      <c r="F10" s="11">
        <f t="shared" si="1"/>
        <v>7288</v>
      </c>
      <c r="G10" s="11">
        <f t="shared" si="1"/>
        <v>17</v>
      </c>
      <c r="H10" s="11">
        <f t="shared" si="1"/>
        <v>2794</v>
      </c>
      <c r="I10" s="11">
        <f t="shared" si="1"/>
        <v>891</v>
      </c>
      <c r="J10" s="11">
        <f t="shared" si="1"/>
        <v>55</v>
      </c>
      <c r="K10" s="11">
        <f t="shared" si="1"/>
        <v>3</v>
      </c>
      <c r="L10" s="11">
        <f t="shared" si="1"/>
        <v>833</v>
      </c>
      <c r="M10" s="11">
        <f t="shared" si="1"/>
        <v>23667</v>
      </c>
      <c r="N10" s="11">
        <f t="shared" si="1"/>
        <v>18776</v>
      </c>
      <c r="O10" s="11">
        <f t="shared" si="1"/>
        <v>16710</v>
      </c>
      <c r="P10" s="11">
        <f t="shared" si="1"/>
        <v>20</v>
      </c>
      <c r="Q10" s="11">
        <f t="shared" si="1"/>
        <v>2046</v>
      </c>
      <c r="R10" s="11">
        <f t="shared" si="1"/>
        <v>4891</v>
      </c>
      <c r="S10" s="11">
        <f t="shared" si="1"/>
        <v>28</v>
      </c>
      <c r="T10" s="11">
        <f t="shared" si="1"/>
        <v>13</v>
      </c>
      <c r="U10" s="11">
        <f t="shared" si="1"/>
        <v>4850</v>
      </c>
    </row>
    <row r="11" spans="2:21" s="7" customFormat="1" ht="12" customHeight="1">
      <c r="B11" s="5"/>
      <c r="C11" s="3" t="s">
        <v>2</v>
      </c>
      <c r="D11" s="10">
        <v>2388</v>
      </c>
      <c r="E11" s="10">
        <v>2188</v>
      </c>
      <c r="F11" s="10">
        <v>1556</v>
      </c>
      <c r="G11" s="10">
        <v>3</v>
      </c>
      <c r="H11" s="10">
        <v>629</v>
      </c>
      <c r="I11" s="10">
        <v>200</v>
      </c>
      <c r="J11" s="10">
        <v>2</v>
      </c>
      <c r="K11" s="10">
        <v>2</v>
      </c>
      <c r="L11" s="10">
        <v>196</v>
      </c>
      <c r="M11" s="10">
        <v>4224</v>
      </c>
      <c r="N11" s="10">
        <v>3342</v>
      </c>
      <c r="O11" s="10">
        <v>2821</v>
      </c>
      <c r="P11" s="10">
        <v>2</v>
      </c>
      <c r="Q11" s="23">
        <v>519</v>
      </c>
      <c r="R11" s="16">
        <v>882</v>
      </c>
      <c r="S11" s="16">
        <v>1</v>
      </c>
      <c r="T11" s="16">
        <v>2</v>
      </c>
      <c r="U11" s="16">
        <v>879</v>
      </c>
    </row>
    <row r="12" spans="2:21" s="7" customFormat="1" ht="12" customHeight="1">
      <c r="B12" s="5"/>
      <c r="C12" s="3" t="s">
        <v>4</v>
      </c>
      <c r="D12" s="10">
        <v>990</v>
      </c>
      <c r="E12" s="10">
        <v>865</v>
      </c>
      <c r="F12" s="10">
        <v>612</v>
      </c>
      <c r="G12" s="10">
        <v>3</v>
      </c>
      <c r="H12" s="10">
        <v>250</v>
      </c>
      <c r="I12" s="10">
        <v>125</v>
      </c>
      <c r="J12" s="10">
        <v>1</v>
      </c>
      <c r="K12" s="10" t="s">
        <v>164</v>
      </c>
      <c r="L12" s="10">
        <v>124</v>
      </c>
      <c r="M12" s="10">
        <v>4247</v>
      </c>
      <c r="N12" s="10">
        <v>3386</v>
      </c>
      <c r="O12" s="10">
        <v>3130</v>
      </c>
      <c r="P12" s="10">
        <v>2</v>
      </c>
      <c r="Q12" s="23">
        <v>254</v>
      </c>
      <c r="R12" s="16">
        <v>861</v>
      </c>
      <c r="S12" s="16" t="s">
        <v>164</v>
      </c>
      <c r="T12" s="16">
        <v>2</v>
      </c>
      <c r="U12" s="16">
        <v>859</v>
      </c>
    </row>
    <row r="13" spans="2:21" s="7" customFormat="1" ht="12" customHeight="1">
      <c r="B13" s="5"/>
      <c r="C13" s="3" t="s">
        <v>3</v>
      </c>
      <c r="D13" s="10">
        <v>155</v>
      </c>
      <c r="E13" s="10">
        <v>130</v>
      </c>
      <c r="F13" s="10">
        <v>110</v>
      </c>
      <c r="G13" s="10" t="s">
        <v>164</v>
      </c>
      <c r="H13" s="10">
        <v>20</v>
      </c>
      <c r="I13" s="10">
        <v>25</v>
      </c>
      <c r="J13" s="10">
        <v>3</v>
      </c>
      <c r="K13" s="10" t="s">
        <v>164</v>
      </c>
      <c r="L13" s="10">
        <v>22</v>
      </c>
      <c r="M13" s="10">
        <v>1212</v>
      </c>
      <c r="N13" s="10">
        <v>697</v>
      </c>
      <c r="O13" s="10">
        <v>579</v>
      </c>
      <c r="P13" s="10" t="s">
        <v>164</v>
      </c>
      <c r="Q13" s="23">
        <v>118</v>
      </c>
      <c r="R13" s="16">
        <v>515</v>
      </c>
      <c r="S13" s="16">
        <v>10</v>
      </c>
      <c r="T13" s="16">
        <v>1</v>
      </c>
      <c r="U13" s="16">
        <v>504</v>
      </c>
    </row>
    <row r="14" spans="2:21" s="7" customFormat="1" ht="12" customHeight="1">
      <c r="B14" s="5"/>
      <c r="C14" s="3" t="s">
        <v>5</v>
      </c>
      <c r="D14" s="10">
        <v>960</v>
      </c>
      <c r="E14" s="10">
        <v>882</v>
      </c>
      <c r="F14" s="10">
        <v>741</v>
      </c>
      <c r="G14" s="10">
        <v>1</v>
      </c>
      <c r="H14" s="10">
        <v>140</v>
      </c>
      <c r="I14" s="10">
        <v>78</v>
      </c>
      <c r="J14" s="10" t="s">
        <v>164</v>
      </c>
      <c r="K14" s="10" t="s">
        <v>164</v>
      </c>
      <c r="L14" s="10">
        <v>78</v>
      </c>
      <c r="M14" s="10">
        <v>2399</v>
      </c>
      <c r="N14" s="10">
        <v>1867</v>
      </c>
      <c r="O14" s="10">
        <v>1754</v>
      </c>
      <c r="P14" s="10" t="s">
        <v>164</v>
      </c>
      <c r="Q14" s="23">
        <v>113</v>
      </c>
      <c r="R14" s="16">
        <v>532</v>
      </c>
      <c r="S14" s="16" t="s">
        <v>164</v>
      </c>
      <c r="T14" s="16">
        <v>1</v>
      </c>
      <c r="U14" s="16">
        <v>531</v>
      </c>
    </row>
    <row r="15" spans="2:21" s="7" customFormat="1" ht="12" customHeight="1">
      <c r="B15" s="5"/>
      <c r="C15" s="3" t="s">
        <v>6</v>
      </c>
      <c r="D15" s="10">
        <v>1227</v>
      </c>
      <c r="E15" s="10">
        <v>1141</v>
      </c>
      <c r="F15" s="10">
        <v>818</v>
      </c>
      <c r="G15" s="10" t="s">
        <v>164</v>
      </c>
      <c r="H15" s="10">
        <v>323</v>
      </c>
      <c r="I15" s="10">
        <v>86</v>
      </c>
      <c r="J15" s="10">
        <v>1</v>
      </c>
      <c r="K15" s="10" t="s">
        <v>164</v>
      </c>
      <c r="L15" s="10">
        <v>85</v>
      </c>
      <c r="M15" s="10">
        <v>3326</v>
      </c>
      <c r="N15" s="10">
        <v>2708</v>
      </c>
      <c r="O15" s="10">
        <v>2422</v>
      </c>
      <c r="P15" s="10">
        <v>8</v>
      </c>
      <c r="Q15" s="23">
        <v>278</v>
      </c>
      <c r="R15" s="16">
        <v>618</v>
      </c>
      <c r="S15" s="16">
        <v>1</v>
      </c>
      <c r="T15" s="16" t="s">
        <v>164</v>
      </c>
      <c r="U15" s="16">
        <v>617</v>
      </c>
    </row>
    <row r="16" spans="2:21" s="7" customFormat="1" ht="12" customHeight="1">
      <c r="B16" s="5"/>
      <c r="C16" s="3" t="s">
        <v>7</v>
      </c>
      <c r="D16" s="10">
        <v>816</v>
      </c>
      <c r="E16" s="10">
        <v>755</v>
      </c>
      <c r="F16" s="10">
        <v>457</v>
      </c>
      <c r="G16" s="10">
        <v>7</v>
      </c>
      <c r="H16" s="10">
        <v>291</v>
      </c>
      <c r="I16" s="10">
        <v>61</v>
      </c>
      <c r="J16" s="10">
        <v>8</v>
      </c>
      <c r="K16" s="10" t="s">
        <v>164</v>
      </c>
      <c r="L16" s="10">
        <v>53</v>
      </c>
      <c r="M16" s="10">
        <v>1034</v>
      </c>
      <c r="N16" s="10">
        <v>846</v>
      </c>
      <c r="O16" s="10">
        <v>714</v>
      </c>
      <c r="P16" s="10">
        <v>3</v>
      </c>
      <c r="Q16" s="23">
        <v>129</v>
      </c>
      <c r="R16" s="16">
        <v>188</v>
      </c>
      <c r="S16" s="16">
        <v>2</v>
      </c>
      <c r="T16" s="16">
        <v>2</v>
      </c>
      <c r="U16" s="16">
        <v>184</v>
      </c>
    </row>
    <row r="17" spans="2:21" s="7" customFormat="1" ht="12" customHeight="1">
      <c r="B17" s="5"/>
      <c r="C17" s="3" t="s">
        <v>8</v>
      </c>
      <c r="D17" s="10">
        <v>890</v>
      </c>
      <c r="E17" s="10">
        <v>841</v>
      </c>
      <c r="F17" s="10">
        <v>679</v>
      </c>
      <c r="G17" s="10" t="s">
        <v>164</v>
      </c>
      <c r="H17" s="10">
        <v>162</v>
      </c>
      <c r="I17" s="10">
        <v>49</v>
      </c>
      <c r="J17" s="10" t="s">
        <v>164</v>
      </c>
      <c r="K17" s="10">
        <v>1</v>
      </c>
      <c r="L17" s="10">
        <v>48</v>
      </c>
      <c r="M17" s="10">
        <v>1392</v>
      </c>
      <c r="N17" s="10">
        <v>1121</v>
      </c>
      <c r="O17" s="10">
        <v>1009</v>
      </c>
      <c r="P17" s="10" t="s">
        <v>164</v>
      </c>
      <c r="Q17" s="23">
        <v>112</v>
      </c>
      <c r="R17" s="16">
        <v>271</v>
      </c>
      <c r="S17" s="16" t="s">
        <v>164</v>
      </c>
      <c r="T17" s="16" t="s">
        <v>164</v>
      </c>
      <c r="U17" s="16">
        <v>271</v>
      </c>
    </row>
    <row r="18" spans="2:21" s="7" customFormat="1" ht="12" customHeight="1">
      <c r="B18" s="5"/>
      <c r="C18" s="3" t="s">
        <v>9</v>
      </c>
      <c r="D18" s="10">
        <v>385</v>
      </c>
      <c r="E18" s="10">
        <v>338</v>
      </c>
      <c r="F18" s="10">
        <v>288</v>
      </c>
      <c r="G18" s="10">
        <v>1</v>
      </c>
      <c r="H18" s="10">
        <v>49</v>
      </c>
      <c r="I18" s="10">
        <v>47</v>
      </c>
      <c r="J18" s="10">
        <v>2</v>
      </c>
      <c r="K18" s="10" t="s">
        <v>164</v>
      </c>
      <c r="L18" s="10">
        <v>45</v>
      </c>
      <c r="M18" s="10">
        <v>1057</v>
      </c>
      <c r="N18" s="10">
        <v>858</v>
      </c>
      <c r="O18" s="10">
        <v>780</v>
      </c>
      <c r="P18" s="10" t="s">
        <v>164</v>
      </c>
      <c r="Q18" s="23">
        <v>78</v>
      </c>
      <c r="R18" s="16">
        <v>199</v>
      </c>
      <c r="S18" s="16" t="s">
        <v>164</v>
      </c>
      <c r="T18" s="16" t="s">
        <v>164</v>
      </c>
      <c r="U18" s="16">
        <v>199</v>
      </c>
    </row>
    <row r="19" spans="2:21" s="7" customFormat="1" ht="12" customHeight="1">
      <c r="B19" s="5"/>
      <c r="C19" s="3" t="s">
        <v>10</v>
      </c>
      <c r="D19" s="10">
        <v>851</v>
      </c>
      <c r="E19" s="10">
        <v>779</v>
      </c>
      <c r="F19" s="10">
        <v>555</v>
      </c>
      <c r="G19" s="10" t="s">
        <v>164</v>
      </c>
      <c r="H19" s="10">
        <v>224</v>
      </c>
      <c r="I19" s="10">
        <v>72</v>
      </c>
      <c r="J19" s="10">
        <v>17</v>
      </c>
      <c r="K19" s="10" t="s">
        <v>164</v>
      </c>
      <c r="L19" s="10">
        <v>55</v>
      </c>
      <c r="M19" s="10">
        <v>1815</v>
      </c>
      <c r="N19" s="10">
        <v>1503</v>
      </c>
      <c r="O19" s="10">
        <v>1335</v>
      </c>
      <c r="P19" s="10">
        <v>3</v>
      </c>
      <c r="Q19" s="23">
        <v>165</v>
      </c>
      <c r="R19" s="16">
        <v>312</v>
      </c>
      <c r="S19" s="16">
        <v>7</v>
      </c>
      <c r="T19" s="16">
        <v>3</v>
      </c>
      <c r="U19" s="16">
        <v>302</v>
      </c>
    </row>
    <row r="20" spans="2:21" s="7" customFormat="1" ht="12" customHeight="1">
      <c r="B20" s="5"/>
      <c r="C20" s="3" t="s">
        <v>11</v>
      </c>
      <c r="D20" s="10">
        <v>1150</v>
      </c>
      <c r="E20" s="10">
        <v>1077</v>
      </c>
      <c r="F20" s="10">
        <v>821</v>
      </c>
      <c r="G20" s="10">
        <v>1</v>
      </c>
      <c r="H20" s="10">
        <v>255</v>
      </c>
      <c r="I20" s="10">
        <v>73</v>
      </c>
      <c r="J20" s="10">
        <v>13</v>
      </c>
      <c r="K20" s="10" t="s">
        <v>164</v>
      </c>
      <c r="L20" s="10">
        <v>60</v>
      </c>
      <c r="M20" s="10">
        <v>1220</v>
      </c>
      <c r="N20" s="10">
        <v>947</v>
      </c>
      <c r="O20" s="10">
        <v>829</v>
      </c>
      <c r="P20" s="10">
        <v>2</v>
      </c>
      <c r="Q20" s="23">
        <v>116</v>
      </c>
      <c r="R20" s="16">
        <v>273</v>
      </c>
      <c r="S20" s="16">
        <v>5</v>
      </c>
      <c r="T20" s="16">
        <v>1</v>
      </c>
      <c r="U20" s="16">
        <v>267</v>
      </c>
    </row>
    <row r="21" spans="2:21" s="7" customFormat="1" ht="12" customHeight="1">
      <c r="B21" s="5"/>
      <c r="C21" s="3" t="s">
        <v>12</v>
      </c>
      <c r="D21" s="10">
        <v>1178</v>
      </c>
      <c r="E21" s="10">
        <v>1103</v>
      </c>
      <c r="F21" s="10">
        <v>651</v>
      </c>
      <c r="G21" s="10">
        <v>1</v>
      </c>
      <c r="H21" s="10">
        <v>451</v>
      </c>
      <c r="I21" s="10">
        <v>75</v>
      </c>
      <c r="J21" s="10">
        <v>8</v>
      </c>
      <c r="K21" s="10" t="s">
        <v>164</v>
      </c>
      <c r="L21" s="10">
        <v>67</v>
      </c>
      <c r="M21" s="10">
        <v>1741</v>
      </c>
      <c r="N21" s="10">
        <v>1501</v>
      </c>
      <c r="O21" s="10">
        <v>1337</v>
      </c>
      <c r="P21" s="10" t="s">
        <v>164</v>
      </c>
      <c r="Q21" s="23">
        <v>164</v>
      </c>
      <c r="R21" s="16">
        <v>240</v>
      </c>
      <c r="S21" s="16">
        <v>2</v>
      </c>
      <c r="T21" s="16">
        <v>1</v>
      </c>
      <c r="U21" s="16">
        <v>237</v>
      </c>
    </row>
    <row r="22" spans="2:21" s="7" customFormat="1" ht="12" customHeight="1">
      <c r="B22" s="36" t="s">
        <v>134</v>
      </c>
      <c r="C22" s="34"/>
      <c r="D22" s="11">
        <f>SUM(D23,D33,D38,D44,D51,D56,D58,D67,D76,D81,D86,D88)</f>
        <v>18810</v>
      </c>
      <c r="E22" s="11">
        <f aca="true" t="shared" si="2" ref="E22:U22">SUM(E23,E33,E38,E44,E51,E56,E58,E67,E76,E81,E86,E88)</f>
        <v>17482</v>
      </c>
      <c r="F22" s="11">
        <f t="shared" si="2"/>
        <v>11443</v>
      </c>
      <c r="G22" s="11">
        <f t="shared" si="2"/>
        <v>76</v>
      </c>
      <c r="H22" s="11">
        <f t="shared" si="2"/>
        <v>5963</v>
      </c>
      <c r="I22" s="11">
        <f t="shared" si="2"/>
        <v>1328</v>
      </c>
      <c r="J22" s="11">
        <f t="shared" si="2"/>
        <v>221</v>
      </c>
      <c r="K22" s="11">
        <f t="shared" si="2"/>
        <v>8</v>
      </c>
      <c r="L22" s="11">
        <f t="shared" si="2"/>
        <v>1099</v>
      </c>
      <c r="M22" s="11">
        <f t="shared" si="2"/>
        <v>31625</v>
      </c>
      <c r="N22" s="11">
        <f t="shared" si="2"/>
        <v>26159</v>
      </c>
      <c r="O22" s="11">
        <f t="shared" si="2"/>
        <v>21702</v>
      </c>
      <c r="P22" s="11">
        <f t="shared" si="2"/>
        <v>83</v>
      </c>
      <c r="Q22" s="11">
        <f t="shared" si="2"/>
        <v>4374</v>
      </c>
      <c r="R22" s="11">
        <f t="shared" si="2"/>
        <v>5466</v>
      </c>
      <c r="S22" s="11">
        <f t="shared" si="2"/>
        <v>97</v>
      </c>
      <c r="T22" s="11">
        <f t="shared" si="2"/>
        <v>20</v>
      </c>
      <c r="U22" s="11">
        <f t="shared" si="2"/>
        <v>5349</v>
      </c>
    </row>
    <row r="23" spans="2:21" s="7" customFormat="1" ht="12" customHeight="1">
      <c r="B23" s="36" t="s">
        <v>13</v>
      </c>
      <c r="C23" s="37"/>
      <c r="D23" s="11">
        <f>SUM(D24:D32)</f>
        <v>3644</v>
      </c>
      <c r="E23" s="11">
        <f aca="true" t="shared" si="3" ref="E23:U23">SUM(E24:E32)</f>
        <v>3461</v>
      </c>
      <c r="F23" s="11">
        <f t="shared" si="3"/>
        <v>2038</v>
      </c>
      <c r="G23" s="11">
        <f t="shared" si="3"/>
        <v>8</v>
      </c>
      <c r="H23" s="11">
        <f t="shared" si="3"/>
        <v>1415</v>
      </c>
      <c r="I23" s="11">
        <f t="shared" si="3"/>
        <v>183</v>
      </c>
      <c r="J23" s="11">
        <f t="shared" si="3"/>
        <v>32</v>
      </c>
      <c r="K23" s="11">
        <f t="shared" si="3"/>
        <v>1</v>
      </c>
      <c r="L23" s="11">
        <f t="shared" si="3"/>
        <v>150</v>
      </c>
      <c r="M23" s="11">
        <f t="shared" si="3"/>
        <v>4547</v>
      </c>
      <c r="N23" s="11">
        <f t="shared" si="3"/>
        <v>3776</v>
      </c>
      <c r="O23" s="11">
        <f t="shared" si="3"/>
        <v>2889</v>
      </c>
      <c r="P23" s="11">
        <f t="shared" si="3"/>
        <v>11</v>
      </c>
      <c r="Q23" s="11">
        <f t="shared" si="3"/>
        <v>876</v>
      </c>
      <c r="R23" s="11">
        <f t="shared" si="3"/>
        <v>771</v>
      </c>
      <c r="S23" s="11">
        <f t="shared" si="3"/>
        <v>19</v>
      </c>
      <c r="T23" s="11">
        <f t="shared" si="3"/>
        <v>7</v>
      </c>
      <c r="U23" s="11">
        <f t="shared" si="3"/>
        <v>745</v>
      </c>
    </row>
    <row r="24" spans="2:21" s="7" customFormat="1" ht="12" customHeight="1">
      <c r="B24" s="6"/>
      <c r="C24" s="3" t="s">
        <v>14</v>
      </c>
      <c r="D24" s="10">
        <v>421</v>
      </c>
      <c r="E24" s="10">
        <v>404</v>
      </c>
      <c r="F24" s="10">
        <v>249</v>
      </c>
      <c r="G24" s="10">
        <v>1</v>
      </c>
      <c r="H24" s="10">
        <v>154</v>
      </c>
      <c r="I24" s="10">
        <v>17</v>
      </c>
      <c r="J24" s="10">
        <v>1</v>
      </c>
      <c r="K24" s="10" t="s">
        <v>164</v>
      </c>
      <c r="L24" s="10">
        <v>16</v>
      </c>
      <c r="M24" s="10">
        <v>469</v>
      </c>
      <c r="N24" s="10">
        <v>395</v>
      </c>
      <c r="O24" s="10">
        <v>314</v>
      </c>
      <c r="P24" s="10" t="s">
        <v>164</v>
      </c>
      <c r="Q24" s="23">
        <v>81</v>
      </c>
      <c r="R24" s="16">
        <v>74</v>
      </c>
      <c r="S24" s="16" t="s">
        <v>164</v>
      </c>
      <c r="T24" s="16" t="s">
        <v>164</v>
      </c>
      <c r="U24" s="16">
        <v>74</v>
      </c>
    </row>
    <row r="25" spans="2:21" s="7" customFormat="1" ht="12" customHeight="1">
      <c r="B25" s="6"/>
      <c r="C25" s="3" t="s">
        <v>15</v>
      </c>
      <c r="D25" s="10">
        <v>619</v>
      </c>
      <c r="E25" s="10">
        <v>585</v>
      </c>
      <c r="F25" s="10">
        <v>345</v>
      </c>
      <c r="G25" s="10">
        <v>2</v>
      </c>
      <c r="H25" s="10">
        <v>238</v>
      </c>
      <c r="I25" s="10">
        <v>34</v>
      </c>
      <c r="J25" s="10">
        <v>3</v>
      </c>
      <c r="K25" s="10" t="s">
        <v>164</v>
      </c>
      <c r="L25" s="10">
        <v>31</v>
      </c>
      <c r="M25" s="10">
        <v>721</v>
      </c>
      <c r="N25" s="10">
        <v>565</v>
      </c>
      <c r="O25" s="10">
        <v>422</v>
      </c>
      <c r="P25" s="10">
        <v>1</v>
      </c>
      <c r="Q25" s="23">
        <v>142</v>
      </c>
      <c r="R25" s="16">
        <v>156</v>
      </c>
      <c r="S25" s="16">
        <v>2</v>
      </c>
      <c r="T25" s="16">
        <v>1</v>
      </c>
      <c r="U25" s="16">
        <v>153</v>
      </c>
    </row>
    <row r="26" spans="2:21" s="7" customFormat="1" ht="12" customHeight="1">
      <c r="B26" s="6"/>
      <c r="C26" s="3" t="s">
        <v>16</v>
      </c>
      <c r="D26" s="10">
        <v>720</v>
      </c>
      <c r="E26" s="10">
        <v>702</v>
      </c>
      <c r="F26" s="10">
        <v>459</v>
      </c>
      <c r="G26" s="10">
        <v>2</v>
      </c>
      <c r="H26" s="10">
        <v>241</v>
      </c>
      <c r="I26" s="10">
        <v>18</v>
      </c>
      <c r="J26" s="10" t="s">
        <v>164</v>
      </c>
      <c r="K26" s="10" t="s">
        <v>164</v>
      </c>
      <c r="L26" s="10">
        <v>18</v>
      </c>
      <c r="M26" s="10">
        <v>730</v>
      </c>
      <c r="N26" s="10">
        <v>620</v>
      </c>
      <c r="O26" s="10">
        <v>474</v>
      </c>
      <c r="P26" s="10">
        <v>2</v>
      </c>
      <c r="Q26" s="23">
        <v>144</v>
      </c>
      <c r="R26" s="16">
        <v>110</v>
      </c>
      <c r="S26" s="16" t="s">
        <v>164</v>
      </c>
      <c r="T26" s="16" t="s">
        <v>164</v>
      </c>
      <c r="U26" s="16">
        <v>110</v>
      </c>
    </row>
    <row r="27" spans="2:21" s="7" customFormat="1" ht="12" customHeight="1">
      <c r="B27" s="6"/>
      <c r="C27" s="3" t="s">
        <v>17</v>
      </c>
      <c r="D27" s="10">
        <v>332</v>
      </c>
      <c r="E27" s="10">
        <v>320</v>
      </c>
      <c r="F27" s="10">
        <v>216</v>
      </c>
      <c r="G27" s="10" t="s">
        <v>164</v>
      </c>
      <c r="H27" s="10">
        <v>104</v>
      </c>
      <c r="I27" s="10">
        <v>12</v>
      </c>
      <c r="J27" s="10" t="s">
        <v>164</v>
      </c>
      <c r="K27" s="10" t="s">
        <v>164</v>
      </c>
      <c r="L27" s="10">
        <v>12</v>
      </c>
      <c r="M27" s="10">
        <v>432</v>
      </c>
      <c r="N27" s="10">
        <v>336</v>
      </c>
      <c r="O27" s="10">
        <v>257</v>
      </c>
      <c r="P27" s="10" t="s">
        <v>164</v>
      </c>
      <c r="Q27" s="23">
        <v>79</v>
      </c>
      <c r="R27" s="16">
        <v>96</v>
      </c>
      <c r="S27" s="16" t="s">
        <v>164</v>
      </c>
      <c r="T27" s="16">
        <v>1</v>
      </c>
      <c r="U27" s="16">
        <v>95</v>
      </c>
    </row>
    <row r="28" spans="2:21" s="7" customFormat="1" ht="12" customHeight="1">
      <c r="B28" s="5"/>
      <c r="C28" s="4" t="s">
        <v>18</v>
      </c>
      <c r="D28" s="10">
        <v>428</v>
      </c>
      <c r="E28" s="10">
        <v>406</v>
      </c>
      <c r="F28" s="10">
        <v>228</v>
      </c>
      <c r="G28" s="10" t="s">
        <v>164</v>
      </c>
      <c r="H28" s="10">
        <v>178</v>
      </c>
      <c r="I28" s="10">
        <v>22</v>
      </c>
      <c r="J28" s="10">
        <v>5</v>
      </c>
      <c r="K28" s="10" t="s">
        <v>164</v>
      </c>
      <c r="L28" s="10">
        <v>17</v>
      </c>
      <c r="M28" s="10">
        <v>531</v>
      </c>
      <c r="N28" s="10">
        <v>451</v>
      </c>
      <c r="O28" s="10">
        <v>337</v>
      </c>
      <c r="P28" s="10">
        <v>1</v>
      </c>
      <c r="Q28" s="23">
        <v>113</v>
      </c>
      <c r="R28" s="16">
        <v>80</v>
      </c>
      <c r="S28" s="16">
        <v>2</v>
      </c>
      <c r="T28" s="16">
        <v>3</v>
      </c>
      <c r="U28" s="16">
        <v>75</v>
      </c>
    </row>
    <row r="29" spans="2:21" s="7" customFormat="1" ht="12" customHeight="1">
      <c r="B29" s="5"/>
      <c r="C29" s="4" t="s">
        <v>19</v>
      </c>
      <c r="D29" s="10">
        <v>461</v>
      </c>
      <c r="E29" s="10">
        <v>436</v>
      </c>
      <c r="F29" s="10">
        <v>254</v>
      </c>
      <c r="G29" s="10">
        <v>1</v>
      </c>
      <c r="H29" s="10">
        <v>181</v>
      </c>
      <c r="I29" s="10">
        <v>25</v>
      </c>
      <c r="J29" s="10" t="s">
        <v>164</v>
      </c>
      <c r="K29" s="10" t="s">
        <v>164</v>
      </c>
      <c r="L29" s="10">
        <v>25</v>
      </c>
      <c r="M29" s="10">
        <v>523</v>
      </c>
      <c r="N29" s="10">
        <v>423</v>
      </c>
      <c r="O29" s="10">
        <v>356</v>
      </c>
      <c r="P29" s="10" t="s">
        <v>164</v>
      </c>
      <c r="Q29" s="23">
        <v>67</v>
      </c>
      <c r="R29" s="16">
        <v>100</v>
      </c>
      <c r="S29" s="16" t="s">
        <v>164</v>
      </c>
      <c r="T29" s="16">
        <v>1</v>
      </c>
      <c r="U29" s="16">
        <v>99</v>
      </c>
    </row>
    <row r="30" spans="2:21" s="7" customFormat="1" ht="12" customHeight="1">
      <c r="B30" s="5"/>
      <c r="C30" s="4" t="s">
        <v>20</v>
      </c>
      <c r="D30" s="10">
        <v>478</v>
      </c>
      <c r="E30" s="10">
        <v>450</v>
      </c>
      <c r="F30" s="10">
        <v>208</v>
      </c>
      <c r="G30" s="10">
        <v>2</v>
      </c>
      <c r="H30" s="10">
        <v>240</v>
      </c>
      <c r="I30" s="10">
        <v>28</v>
      </c>
      <c r="J30" s="10">
        <v>4</v>
      </c>
      <c r="K30" s="10" t="s">
        <v>164</v>
      </c>
      <c r="L30" s="10">
        <v>24</v>
      </c>
      <c r="M30" s="10">
        <v>438</v>
      </c>
      <c r="N30" s="10">
        <v>366</v>
      </c>
      <c r="O30" s="10">
        <v>259</v>
      </c>
      <c r="P30" s="10">
        <v>1</v>
      </c>
      <c r="Q30" s="23">
        <v>106</v>
      </c>
      <c r="R30" s="16">
        <v>72</v>
      </c>
      <c r="S30" s="16">
        <v>1</v>
      </c>
      <c r="T30" s="16" t="s">
        <v>164</v>
      </c>
      <c r="U30" s="16">
        <v>71</v>
      </c>
    </row>
    <row r="31" spans="2:21" s="7" customFormat="1" ht="12" customHeight="1">
      <c r="B31" s="5"/>
      <c r="C31" s="4" t="s">
        <v>21</v>
      </c>
      <c r="D31" s="10">
        <v>126</v>
      </c>
      <c r="E31" s="10">
        <v>116</v>
      </c>
      <c r="F31" s="10">
        <v>57</v>
      </c>
      <c r="G31" s="10" t="s">
        <v>164</v>
      </c>
      <c r="H31" s="10">
        <v>59</v>
      </c>
      <c r="I31" s="10">
        <v>10</v>
      </c>
      <c r="J31" s="10">
        <v>5</v>
      </c>
      <c r="K31" s="10">
        <v>1</v>
      </c>
      <c r="L31" s="10">
        <v>4</v>
      </c>
      <c r="M31" s="10">
        <v>330</v>
      </c>
      <c r="N31" s="10">
        <v>297</v>
      </c>
      <c r="O31" s="10">
        <v>213</v>
      </c>
      <c r="P31" s="10">
        <v>1</v>
      </c>
      <c r="Q31" s="23">
        <v>83</v>
      </c>
      <c r="R31" s="16">
        <v>33</v>
      </c>
      <c r="S31" s="16">
        <v>8</v>
      </c>
      <c r="T31" s="16">
        <v>1</v>
      </c>
      <c r="U31" s="16">
        <v>24</v>
      </c>
    </row>
    <row r="32" spans="2:21" s="7" customFormat="1" ht="12" customHeight="1">
      <c r="B32" s="5"/>
      <c r="C32" s="4" t="s">
        <v>22</v>
      </c>
      <c r="D32" s="10">
        <v>59</v>
      </c>
      <c r="E32" s="10">
        <v>42</v>
      </c>
      <c r="F32" s="10">
        <v>22</v>
      </c>
      <c r="G32" s="10" t="s">
        <v>164</v>
      </c>
      <c r="H32" s="10">
        <v>20</v>
      </c>
      <c r="I32" s="10">
        <v>17</v>
      </c>
      <c r="J32" s="10">
        <v>14</v>
      </c>
      <c r="K32" s="10" t="s">
        <v>164</v>
      </c>
      <c r="L32" s="10">
        <v>3</v>
      </c>
      <c r="M32" s="10">
        <v>373</v>
      </c>
      <c r="N32" s="10">
        <v>323</v>
      </c>
      <c r="O32" s="10">
        <v>257</v>
      </c>
      <c r="P32" s="10">
        <v>5</v>
      </c>
      <c r="Q32" s="23">
        <v>61</v>
      </c>
      <c r="R32" s="16">
        <v>50</v>
      </c>
      <c r="S32" s="16">
        <v>6</v>
      </c>
      <c r="T32" s="16" t="s">
        <v>164</v>
      </c>
      <c r="U32" s="16">
        <v>44</v>
      </c>
    </row>
    <row r="33" spans="2:21" s="7" customFormat="1" ht="12" customHeight="1">
      <c r="B33" s="36" t="s">
        <v>23</v>
      </c>
      <c r="C33" s="37"/>
      <c r="D33" s="11">
        <f>SUM(D34:D37)</f>
        <v>1778</v>
      </c>
      <c r="E33" s="11">
        <f aca="true" t="shared" si="4" ref="E33:U33">SUM(E34:E37)</f>
        <v>1645</v>
      </c>
      <c r="F33" s="11">
        <f t="shared" si="4"/>
        <v>1167</v>
      </c>
      <c r="G33" s="11">
        <f t="shared" si="4"/>
        <v>1</v>
      </c>
      <c r="H33" s="11">
        <f t="shared" si="4"/>
        <v>477</v>
      </c>
      <c r="I33" s="11">
        <f t="shared" si="4"/>
        <v>133</v>
      </c>
      <c r="J33" s="11">
        <f t="shared" si="4"/>
        <v>16</v>
      </c>
      <c r="K33" s="11">
        <f t="shared" si="4"/>
        <v>2</v>
      </c>
      <c r="L33" s="11">
        <f t="shared" si="4"/>
        <v>115</v>
      </c>
      <c r="M33" s="11">
        <f t="shared" si="4"/>
        <v>3326</v>
      </c>
      <c r="N33" s="11">
        <f t="shared" si="4"/>
        <v>2846</v>
      </c>
      <c r="O33" s="11">
        <f t="shared" si="4"/>
        <v>2449</v>
      </c>
      <c r="P33" s="11">
        <f t="shared" si="4"/>
        <v>1</v>
      </c>
      <c r="Q33" s="11">
        <f t="shared" si="4"/>
        <v>396</v>
      </c>
      <c r="R33" s="11">
        <f t="shared" si="4"/>
        <v>480</v>
      </c>
      <c r="S33" s="11">
        <f t="shared" si="4"/>
        <v>10</v>
      </c>
      <c r="T33" s="11">
        <f t="shared" si="4"/>
        <v>4</v>
      </c>
      <c r="U33" s="11">
        <f t="shared" si="4"/>
        <v>466</v>
      </c>
    </row>
    <row r="34" spans="2:21" s="7" customFormat="1" ht="12" customHeight="1">
      <c r="B34" s="6"/>
      <c r="C34" s="4" t="s">
        <v>24</v>
      </c>
      <c r="D34" s="10">
        <v>693</v>
      </c>
      <c r="E34" s="10">
        <v>647</v>
      </c>
      <c r="F34" s="10">
        <v>481</v>
      </c>
      <c r="G34" s="10">
        <v>1</v>
      </c>
      <c r="H34" s="10">
        <v>165</v>
      </c>
      <c r="I34" s="10">
        <v>46</v>
      </c>
      <c r="J34" s="10">
        <v>7</v>
      </c>
      <c r="K34" s="10">
        <v>1</v>
      </c>
      <c r="L34" s="10">
        <v>38</v>
      </c>
      <c r="M34" s="10">
        <v>1035</v>
      </c>
      <c r="N34" s="10">
        <v>872</v>
      </c>
      <c r="O34" s="10">
        <v>706</v>
      </c>
      <c r="P34" s="10">
        <v>1</v>
      </c>
      <c r="Q34" s="23">
        <v>165</v>
      </c>
      <c r="R34" s="16">
        <v>163</v>
      </c>
      <c r="S34" s="16">
        <v>5</v>
      </c>
      <c r="T34" s="16">
        <v>2</v>
      </c>
      <c r="U34" s="16">
        <v>156</v>
      </c>
    </row>
    <row r="35" spans="2:21" s="7" customFormat="1" ht="12" customHeight="1">
      <c r="B35" s="6"/>
      <c r="C35" s="4" t="s">
        <v>25</v>
      </c>
      <c r="D35" s="10">
        <v>196</v>
      </c>
      <c r="E35" s="10">
        <v>176</v>
      </c>
      <c r="F35" s="10">
        <v>70</v>
      </c>
      <c r="G35" s="10" t="s">
        <v>164</v>
      </c>
      <c r="H35" s="10">
        <v>106</v>
      </c>
      <c r="I35" s="10">
        <v>20</v>
      </c>
      <c r="J35" s="10">
        <v>9</v>
      </c>
      <c r="K35" s="10">
        <v>1</v>
      </c>
      <c r="L35" s="10">
        <v>10</v>
      </c>
      <c r="M35" s="10">
        <v>640</v>
      </c>
      <c r="N35" s="10">
        <v>545</v>
      </c>
      <c r="O35" s="10">
        <v>440</v>
      </c>
      <c r="P35" s="10" t="s">
        <v>164</v>
      </c>
      <c r="Q35" s="23">
        <v>105</v>
      </c>
      <c r="R35" s="16">
        <v>95</v>
      </c>
      <c r="S35" s="16">
        <v>5</v>
      </c>
      <c r="T35" s="16">
        <v>2</v>
      </c>
      <c r="U35" s="16">
        <v>88</v>
      </c>
    </row>
    <row r="36" spans="2:21" s="7" customFormat="1" ht="12" customHeight="1">
      <c r="B36" s="6"/>
      <c r="C36" s="4" t="s">
        <v>26</v>
      </c>
      <c r="D36" s="10">
        <v>440</v>
      </c>
      <c r="E36" s="10">
        <v>395</v>
      </c>
      <c r="F36" s="10">
        <v>262</v>
      </c>
      <c r="G36" s="10" t="s">
        <v>164</v>
      </c>
      <c r="H36" s="10">
        <v>133</v>
      </c>
      <c r="I36" s="10">
        <v>45</v>
      </c>
      <c r="J36" s="10" t="s">
        <v>164</v>
      </c>
      <c r="K36" s="10" t="s">
        <v>164</v>
      </c>
      <c r="L36" s="10">
        <v>45</v>
      </c>
      <c r="M36" s="10">
        <v>744</v>
      </c>
      <c r="N36" s="10">
        <v>656</v>
      </c>
      <c r="O36" s="10">
        <v>572</v>
      </c>
      <c r="P36" s="10" t="s">
        <v>164</v>
      </c>
      <c r="Q36" s="23">
        <v>84</v>
      </c>
      <c r="R36" s="16">
        <v>88</v>
      </c>
      <c r="S36" s="16" t="s">
        <v>164</v>
      </c>
      <c r="T36" s="16" t="s">
        <v>164</v>
      </c>
      <c r="U36" s="16">
        <v>88</v>
      </c>
    </row>
    <row r="37" spans="2:21" s="7" customFormat="1" ht="12" customHeight="1">
      <c r="B37" s="6"/>
      <c r="C37" s="4" t="s">
        <v>27</v>
      </c>
      <c r="D37" s="10">
        <v>449</v>
      </c>
      <c r="E37" s="10">
        <v>427</v>
      </c>
      <c r="F37" s="10">
        <v>354</v>
      </c>
      <c r="G37" s="10" t="s">
        <v>164</v>
      </c>
      <c r="H37" s="10">
        <v>73</v>
      </c>
      <c r="I37" s="10">
        <v>22</v>
      </c>
      <c r="J37" s="10" t="s">
        <v>164</v>
      </c>
      <c r="K37" s="10" t="s">
        <v>164</v>
      </c>
      <c r="L37" s="10">
        <v>22</v>
      </c>
      <c r="M37" s="10">
        <v>907</v>
      </c>
      <c r="N37" s="10">
        <v>773</v>
      </c>
      <c r="O37" s="10">
        <v>731</v>
      </c>
      <c r="P37" s="10" t="s">
        <v>164</v>
      </c>
      <c r="Q37" s="23">
        <v>42</v>
      </c>
      <c r="R37" s="16">
        <v>134</v>
      </c>
      <c r="S37" s="16" t="s">
        <v>164</v>
      </c>
      <c r="T37" s="16" t="s">
        <v>164</v>
      </c>
      <c r="U37" s="16">
        <v>134</v>
      </c>
    </row>
    <row r="38" spans="2:21" s="7" customFormat="1" ht="12" customHeight="1">
      <c r="B38" s="36" t="s">
        <v>28</v>
      </c>
      <c r="C38" s="37"/>
      <c r="D38" s="11">
        <f>SUM(D39:D43)</f>
        <v>1118</v>
      </c>
      <c r="E38" s="11">
        <f aca="true" t="shared" si="5" ref="E38:U38">SUM(E39:E43)</f>
        <v>1050</v>
      </c>
      <c r="F38" s="11">
        <f t="shared" si="5"/>
        <v>797</v>
      </c>
      <c r="G38" s="11">
        <f t="shared" si="5"/>
        <v>1</v>
      </c>
      <c r="H38" s="11">
        <f t="shared" si="5"/>
        <v>252</v>
      </c>
      <c r="I38" s="11">
        <f t="shared" si="5"/>
        <v>68</v>
      </c>
      <c r="J38" s="11">
        <f t="shared" si="5"/>
        <v>4</v>
      </c>
      <c r="K38" s="11">
        <f t="shared" si="5"/>
        <v>2</v>
      </c>
      <c r="L38" s="11">
        <f t="shared" si="5"/>
        <v>62</v>
      </c>
      <c r="M38" s="11">
        <f t="shared" si="5"/>
        <v>1939</v>
      </c>
      <c r="N38" s="11">
        <f t="shared" si="5"/>
        <v>1601</v>
      </c>
      <c r="O38" s="11">
        <f t="shared" si="5"/>
        <v>1470</v>
      </c>
      <c r="P38" s="11">
        <f t="shared" si="5"/>
        <v>1</v>
      </c>
      <c r="Q38" s="11">
        <f t="shared" si="5"/>
        <v>130</v>
      </c>
      <c r="R38" s="11">
        <f t="shared" si="5"/>
        <v>338</v>
      </c>
      <c r="S38" s="11">
        <f t="shared" si="5"/>
        <v>2</v>
      </c>
      <c r="T38" s="11">
        <f t="shared" si="5"/>
        <v>1</v>
      </c>
      <c r="U38" s="11">
        <f t="shared" si="5"/>
        <v>335</v>
      </c>
    </row>
    <row r="39" spans="2:21" s="7" customFormat="1" ht="12" customHeight="1">
      <c r="B39" s="6"/>
      <c r="C39" s="4" t="s">
        <v>29</v>
      </c>
      <c r="D39" s="10">
        <v>353</v>
      </c>
      <c r="E39" s="10">
        <v>331</v>
      </c>
      <c r="F39" s="10">
        <v>268</v>
      </c>
      <c r="G39" s="10" t="s">
        <v>164</v>
      </c>
      <c r="H39" s="10">
        <v>63</v>
      </c>
      <c r="I39" s="10">
        <v>22</v>
      </c>
      <c r="J39" s="10" t="s">
        <v>164</v>
      </c>
      <c r="K39" s="10">
        <v>1</v>
      </c>
      <c r="L39" s="10">
        <v>21</v>
      </c>
      <c r="M39" s="10">
        <v>505</v>
      </c>
      <c r="N39" s="10">
        <v>443</v>
      </c>
      <c r="O39" s="10">
        <v>439</v>
      </c>
      <c r="P39" s="10" t="s">
        <v>164</v>
      </c>
      <c r="Q39" s="23">
        <v>4</v>
      </c>
      <c r="R39" s="16">
        <v>62</v>
      </c>
      <c r="S39" s="16" t="s">
        <v>164</v>
      </c>
      <c r="T39" s="16">
        <v>1</v>
      </c>
      <c r="U39" s="16">
        <v>61</v>
      </c>
    </row>
    <row r="40" spans="2:21" s="7" customFormat="1" ht="12" customHeight="1">
      <c r="B40" s="6"/>
      <c r="C40" s="4" t="s">
        <v>30</v>
      </c>
      <c r="D40" s="10">
        <v>126</v>
      </c>
      <c r="E40" s="10">
        <v>118</v>
      </c>
      <c r="F40" s="10">
        <v>72</v>
      </c>
      <c r="G40" s="10" t="s">
        <v>164</v>
      </c>
      <c r="H40" s="10">
        <v>46</v>
      </c>
      <c r="I40" s="10">
        <v>8</v>
      </c>
      <c r="J40" s="10">
        <v>2</v>
      </c>
      <c r="K40" s="10">
        <v>1</v>
      </c>
      <c r="L40" s="10">
        <v>5</v>
      </c>
      <c r="M40" s="10">
        <v>201</v>
      </c>
      <c r="N40" s="10">
        <v>174</v>
      </c>
      <c r="O40" s="10">
        <v>159</v>
      </c>
      <c r="P40" s="10" t="s">
        <v>164</v>
      </c>
      <c r="Q40" s="23">
        <v>15</v>
      </c>
      <c r="R40" s="16">
        <v>27</v>
      </c>
      <c r="S40" s="16" t="s">
        <v>164</v>
      </c>
      <c r="T40" s="16" t="s">
        <v>164</v>
      </c>
      <c r="U40" s="16">
        <v>27</v>
      </c>
    </row>
    <row r="41" spans="2:21" s="7" customFormat="1" ht="12" customHeight="1">
      <c r="B41" s="6"/>
      <c r="C41" s="4" t="s">
        <v>31</v>
      </c>
      <c r="D41" s="10">
        <v>12</v>
      </c>
      <c r="E41" s="10">
        <v>9</v>
      </c>
      <c r="F41" s="10">
        <v>9</v>
      </c>
      <c r="G41" s="10" t="s">
        <v>164</v>
      </c>
      <c r="H41" s="10" t="s">
        <v>164</v>
      </c>
      <c r="I41" s="10">
        <v>3</v>
      </c>
      <c r="J41" s="10" t="s">
        <v>164</v>
      </c>
      <c r="K41" s="10" t="s">
        <v>164</v>
      </c>
      <c r="L41" s="10">
        <v>3</v>
      </c>
      <c r="M41" s="10">
        <v>88</v>
      </c>
      <c r="N41" s="10">
        <v>66</v>
      </c>
      <c r="O41" s="10">
        <v>53</v>
      </c>
      <c r="P41" s="10" t="s">
        <v>164</v>
      </c>
      <c r="Q41" s="23">
        <v>13</v>
      </c>
      <c r="R41" s="16">
        <v>22</v>
      </c>
      <c r="S41" s="16" t="s">
        <v>164</v>
      </c>
      <c r="T41" s="16" t="s">
        <v>164</v>
      </c>
      <c r="U41" s="16">
        <v>22</v>
      </c>
    </row>
    <row r="42" spans="2:21" s="7" customFormat="1" ht="12" customHeight="1">
      <c r="B42" s="5"/>
      <c r="C42" s="4" t="s">
        <v>32</v>
      </c>
      <c r="D42" s="10">
        <v>311</v>
      </c>
      <c r="E42" s="10">
        <v>296</v>
      </c>
      <c r="F42" s="10">
        <v>213</v>
      </c>
      <c r="G42" s="10" t="s">
        <v>164</v>
      </c>
      <c r="H42" s="10">
        <v>83</v>
      </c>
      <c r="I42" s="10">
        <v>15</v>
      </c>
      <c r="J42" s="10">
        <v>1</v>
      </c>
      <c r="K42" s="10" t="s">
        <v>164</v>
      </c>
      <c r="L42" s="10">
        <v>14</v>
      </c>
      <c r="M42" s="10">
        <v>510</v>
      </c>
      <c r="N42" s="10">
        <v>410</v>
      </c>
      <c r="O42" s="10">
        <v>349</v>
      </c>
      <c r="P42" s="10">
        <v>1</v>
      </c>
      <c r="Q42" s="23">
        <v>60</v>
      </c>
      <c r="R42" s="16">
        <v>100</v>
      </c>
      <c r="S42" s="16" t="s">
        <v>164</v>
      </c>
      <c r="T42" s="16" t="s">
        <v>164</v>
      </c>
      <c r="U42" s="16">
        <v>100</v>
      </c>
    </row>
    <row r="43" spans="2:21" s="7" customFormat="1" ht="12" customHeight="1">
      <c r="B43" s="5"/>
      <c r="C43" s="4" t="s">
        <v>165</v>
      </c>
      <c r="D43" s="10">
        <v>316</v>
      </c>
      <c r="E43" s="10">
        <v>296</v>
      </c>
      <c r="F43" s="10">
        <v>235</v>
      </c>
      <c r="G43" s="10">
        <v>1</v>
      </c>
      <c r="H43" s="10">
        <v>60</v>
      </c>
      <c r="I43" s="10">
        <v>20</v>
      </c>
      <c r="J43" s="10">
        <v>1</v>
      </c>
      <c r="K43" s="10" t="s">
        <v>164</v>
      </c>
      <c r="L43" s="10">
        <v>19</v>
      </c>
      <c r="M43" s="10">
        <v>635</v>
      </c>
      <c r="N43" s="10">
        <v>508</v>
      </c>
      <c r="O43" s="10">
        <v>470</v>
      </c>
      <c r="P43" s="10" t="s">
        <v>164</v>
      </c>
      <c r="Q43" s="23">
        <v>38</v>
      </c>
      <c r="R43" s="16">
        <v>127</v>
      </c>
      <c r="S43" s="16">
        <v>2</v>
      </c>
      <c r="T43" s="16" t="s">
        <v>164</v>
      </c>
      <c r="U43" s="16">
        <v>125</v>
      </c>
    </row>
    <row r="44" spans="2:21" s="7" customFormat="1" ht="12" customHeight="1">
      <c r="B44" s="36" t="s">
        <v>33</v>
      </c>
      <c r="C44" s="37"/>
      <c r="D44" s="11">
        <f>SUM(D45:D50)</f>
        <v>999</v>
      </c>
      <c r="E44" s="11">
        <f aca="true" t="shared" si="6" ref="E44:U44">SUM(E45:E50)</f>
        <v>869</v>
      </c>
      <c r="F44" s="11">
        <f t="shared" si="6"/>
        <v>486</v>
      </c>
      <c r="G44" s="11">
        <f t="shared" si="6"/>
        <v>5</v>
      </c>
      <c r="H44" s="11">
        <f t="shared" si="6"/>
        <v>378</v>
      </c>
      <c r="I44" s="11">
        <f t="shared" si="6"/>
        <v>130</v>
      </c>
      <c r="J44" s="11">
        <f t="shared" si="6"/>
        <v>26</v>
      </c>
      <c r="K44" s="11" t="s">
        <v>164</v>
      </c>
      <c r="L44" s="11">
        <f t="shared" si="6"/>
        <v>104</v>
      </c>
      <c r="M44" s="11">
        <f t="shared" si="6"/>
        <v>1834</v>
      </c>
      <c r="N44" s="11">
        <f t="shared" si="6"/>
        <v>1509</v>
      </c>
      <c r="O44" s="11">
        <f t="shared" si="6"/>
        <v>1094</v>
      </c>
      <c r="P44" s="11">
        <f t="shared" si="6"/>
        <v>6</v>
      </c>
      <c r="Q44" s="11">
        <f t="shared" si="6"/>
        <v>409</v>
      </c>
      <c r="R44" s="11">
        <f t="shared" si="6"/>
        <v>325</v>
      </c>
      <c r="S44" s="11">
        <f t="shared" si="6"/>
        <v>10</v>
      </c>
      <c r="T44" s="11">
        <f t="shared" si="6"/>
        <v>1</v>
      </c>
      <c r="U44" s="11">
        <f t="shared" si="6"/>
        <v>314</v>
      </c>
    </row>
    <row r="45" spans="2:21" s="7" customFormat="1" ht="12" customHeight="1">
      <c r="B45" s="5"/>
      <c r="C45" s="4" t="s">
        <v>34</v>
      </c>
      <c r="D45" s="10">
        <v>15</v>
      </c>
      <c r="E45" s="10">
        <v>10</v>
      </c>
      <c r="F45" s="10">
        <v>6</v>
      </c>
      <c r="G45" s="10" t="s">
        <v>164</v>
      </c>
      <c r="H45" s="10">
        <v>4</v>
      </c>
      <c r="I45" s="10">
        <v>5</v>
      </c>
      <c r="J45" s="10" t="s">
        <v>164</v>
      </c>
      <c r="K45" s="10" t="s">
        <v>164</v>
      </c>
      <c r="L45" s="10">
        <v>5</v>
      </c>
      <c r="M45" s="10">
        <v>96</v>
      </c>
      <c r="N45" s="10">
        <v>67</v>
      </c>
      <c r="O45" s="10">
        <v>65</v>
      </c>
      <c r="P45" s="10" t="s">
        <v>164</v>
      </c>
      <c r="Q45" s="23">
        <v>2</v>
      </c>
      <c r="R45" s="16">
        <v>29</v>
      </c>
      <c r="S45" s="16" t="s">
        <v>164</v>
      </c>
      <c r="T45" s="16" t="s">
        <v>174</v>
      </c>
      <c r="U45" s="16">
        <v>29</v>
      </c>
    </row>
    <row r="46" spans="2:21" s="7" customFormat="1" ht="12" customHeight="1">
      <c r="B46" s="5"/>
      <c r="C46" s="4" t="s">
        <v>35</v>
      </c>
      <c r="D46" s="10">
        <v>76</v>
      </c>
      <c r="E46" s="10">
        <v>58</v>
      </c>
      <c r="F46" s="10">
        <v>35</v>
      </c>
      <c r="G46" s="10" t="s">
        <v>164</v>
      </c>
      <c r="H46" s="10">
        <v>23</v>
      </c>
      <c r="I46" s="10">
        <v>18</v>
      </c>
      <c r="J46" s="10">
        <v>4</v>
      </c>
      <c r="K46" s="10" t="s">
        <v>164</v>
      </c>
      <c r="L46" s="10">
        <v>14</v>
      </c>
      <c r="M46" s="10">
        <v>364</v>
      </c>
      <c r="N46" s="10">
        <v>289</v>
      </c>
      <c r="O46" s="10">
        <v>227</v>
      </c>
      <c r="P46" s="10" t="s">
        <v>164</v>
      </c>
      <c r="Q46" s="23">
        <v>62</v>
      </c>
      <c r="R46" s="16">
        <v>75</v>
      </c>
      <c r="S46" s="16">
        <v>3</v>
      </c>
      <c r="T46" s="16" t="s">
        <v>164</v>
      </c>
      <c r="U46" s="16">
        <v>72</v>
      </c>
    </row>
    <row r="47" spans="2:21" s="7" customFormat="1" ht="12" customHeight="1">
      <c r="B47" s="5"/>
      <c r="C47" s="4" t="s">
        <v>36</v>
      </c>
      <c r="D47" s="10">
        <v>674</v>
      </c>
      <c r="E47" s="10">
        <v>635</v>
      </c>
      <c r="F47" s="10">
        <v>396</v>
      </c>
      <c r="G47" s="10">
        <v>1</v>
      </c>
      <c r="H47" s="10">
        <v>238</v>
      </c>
      <c r="I47" s="10">
        <v>39</v>
      </c>
      <c r="J47" s="10">
        <v>5</v>
      </c>
      <c r="K47" s="10" t="s">
        <v>164</v>
      </c>
      <c r="L47" s="10">
        <v>34</v>
      </c>
      <c r="M47" s="10">
        <v>848</v>
      </c>
      <c r="N47" s="10">
        <v>685</v>
      </c>
      <c r="O47" s="10">
        <v>562</v>
      </c>
      <c r="P47" s="10">
        <v>1</v>
      </c>
      <c r="Q47" s="23">
        <v>122</v>
      </c>
      <c r="R47" s="16">
        <v>163</v>
      </c>
      <c r="S47" s="16">
        <v>2</v>
      </c>
      <c r="T47" s="16" t="s">
        <v>164</v>
      </c>
      <c r="U47" s="16">
        <v>161</v>
      </c>
    </row>
    <row r="48" spans="2:21" s="7" customFormat="1" ht="12" customHeight="1">
      <c r="B48" s="5"/>
      <c r="C48" s="4" t="s">
        <v>37</v>
      </c>
      <c r="D48" s="10">
        <v>89</v>
      </c>
      <c r="E48" s="10">
        <v>74</v>
      </c>
      <c r="F48" s="10">
        <v>24</v>
      </c>
      <c r="G48" s="10">
        <v>1</v>
      </c>
      <c r="H48" s="10">
        <v>49</v>
      </c>
      <c r="I48" s="10">
        <v>15</v>
      </c>
      <c r="J48" s="10">
        <v>6</v>
      </c>
      <c r="K48" s="10" t="s">
        <v>164</v>
      </c>
      <c r="L48" s="10">
        <v>9</v>
      </c>
      <c r="M48" s="10">
        <v>234</v>
      </c>
      <c r="N48" s="10">
        <v>206</v>
      </c>
      <c r="O48" s="10">
        <v>123</v>
      </c>
      <c r="P48" s="10" t="s">
        <v>164</v>
      </c>
      <c r="Q48" s="23">
        <v>83</v>
      </c>
      <c r="R48" s="16">
        <v>28</v>
      </c>
      <c r="S48" s="16" t="s">
        <v>164</v>
      </c>
      <c r="T48" s="16" t="s">
        <v>164</v>
      </c>
      <c r="U48" s="16">
        <v>28</v>
      </c>
    </row>
    <row r="49" spans="2:21" s="7" customFormat="1" ht="12" customHeight="1">
      <c r="B49" s="5"/>
      <c r="C49" s="4" t="s">
        <v>38</v>
      </c>
      <c r="D49" s="10">
        <v>52</v>
      </c>
      <c r="E49" s="10">
        <v>38</v>
      </c>
      <c r="F49" s="10">
        <v>18</v>
      </c>
      <c r="G49" s="10">
        <v>2</v>
      </c>
      <c r="H49" s="10">
        <v>18</v>
      </c>
      <c r="I49" s="10">
        <v>14</v>
      </c>
      <c r="J49" s="10">
        <v>5</v>
      </c>
      <c r="K49" s="10" t="s">
        <v>164</v>
      </c>
      <c r="L49" s="10">
        <v>9</v>
      </c>
      <c r="M49" s="10">
        <v>99</v>
      </c>
      <c r="N49" s="10">
        <v>89</v>
      </c>
      <c r="O49" s="10">
        <v>64</v>
      </c>
      <c r="P49" s="10">
        <v>4</v>
      </c>
      <c r="Q49" s="23">
        <v>21</v>
      </c>
      <c r="R49" s="16">
        <v>10</v>
      </c>
      <c r="S49" s="16" t="s">
        <v>164</v>
      </c>
      <c r="T49" s="16" t="s">
        <v>174</v>
      </c>
      <c r="U49" s="16">
        <v>10</v>
      </c>
    </row>
    <row r="50" spans="2:21" s="7" customFormat="1" ht="12" customHeight="1">
      <c r="B50" s="5"/>
      <c r="C50" s="4" t="s">
        <v>39</v>
      </c>
      <c r="D50" s="10">
        <v>93</v>
      </c>
      <c r="E50" s="10">
        <v>54</v>
      </c>
      <c r="F50" s="10">
        <v>7</v>
      </c>
      <c r="G50" s="10">
        <v>1</v>
      </c>
      <c r="H50" s="10">
        <v>46</v>
      </c>
      <c r="I50" s="10">
        <v>39</v>
      </c>
      <c r="J50" s="10">
        <v>6</v>
      </c>
      <c r="K50" s="10" t="s">
        <v>164</v>
      </c>
      <c r="L50" s="10">
        <v>33</v>
      </c>
      <c r="M50" s="10">
        <v>193</v>
      </c>
      <c r="N50" s="10">
        <v>173</v>
      </c>
      <c r="O50" s="10">
        <v>53</v>
      </c>
      <c r="P50" s="10">
        <v>1</v>
      </c>
      <c r="Q50" s="23">
        <v>119</v>
      </c>
      <c r="R50" s="16">
        <v>20</v>
      </c>
      <c r="S50" s="16">
        <v>5</v>
      </c>
      <c r="T50" s="16">
        <v>1</v>
      </c>
      <c r="U50" s="16">
        <v>14</v>
      </c>
    </row>
    <row r="51" spans="2:21" s="7" customFormat="1" ht="12" customHeight="1">
      <c r="B51" s="36" t="s">
        <v>40</v>
      </c>
      <c r="C51" s="37"/>
      <c r="D51" s="11">
        <f>SUM(D52:D55)</f>
        <v>1468</v>
      </c>
      <c r="E51" s="11">
        <f aca="true" t="shared" si="7" ref="E51:U51">SUM(E52:E55)</f>
        <v>1360</v>
      </c>
      <c r="F51" s="11">
        <f t="shared" si="7"/>
        <v>841</v>
      </c>
      <c r="G51" s="11">
        <f t="shared" si="7"/>
        <v>1</v>
      </c>
      <c r="H51" s="11">
        <f t="shared" si="7"/>
        <v>518</v>
      </c>
      <c r="I51" s="11">
        <f t="shared" si="7"/>
        <v>108</v>
      </c>
      <c r="J51" s="11">
        <f t="shared" si="7"/>
        <v>31</v>
      </c>
      <c r="K51" s="10" t="s">
        <v>164</v>
      </c>
      <c r="L51" s="11">
        <f t="shared" si="7"/>
        <v>77</v>
      </c>
      <c r="M51" s="11">
        <f t="shared" si="7"/>
        <v>1994</v>
      </c>
      <c r="N51" s="11">
        <f t="shared" si="7"/>
        <v>1643</v>
      </c>
      <c r="O51" s="11">
        <f t="shared" si="7"/>
        <v>1232</v>
      </c>
      <c r="P51" s="11">
        <f t="shared" si="7"/>
        <v>10</v>
      </c>
      <c r="Q51" s="11">
        <f t="shared" si="7"/>
        <v>401</v>
      </c>
      <c r="R51" s="11">
        <f t="shared" si="7"/>
        <v>351</v>
      </c>
      <c r="S51" s="11">
        <f t="shared" si="7"/>
        <v>12</v>
      </c>
      <c r="T51" s="11" t="s">
        <v>164</v>
      </c>
      <c r="U51" s="11">
        <f t="shared" si="7"/>
        <v>339</v>
      </c>
    </row>
    <row r="52" spans="2:21" s="7" customFormat="1" ht="12" customHeight="1">
      <c r="B52" s="5"/>
      <c r="C52" s="4" t="s">
        <v>41</v>
      </c>
      <c r="D52" s="10">
        <v>340</v>
      </c>
      <c r="E52" s="10">
        <v>318</v>
      </c>
      <c r="F52" s="10">
        <v>202</v>
      </c>
      <c r="G52" s="10" t="s">
        <v>164</v>
      </c>
      <c r="H52" s="10">
        <v>116</v>
      </c>
      <c r="I52" s="10">
        <v>22</v>
      </c>
      <c r="J52" s="10">
        <v>10</v>
      </c>
      <c r="K52" s="10" t="s">
        <v>164</v>
      </c>
      <c r="L52" s="10">
        <v>12</v>
      </c>
      <c r="M52" s="10">
        <v>315</v>
      </c>
      <c r="N52" s="10">
        <v>244</v>
      </c>
      <c r="O52" s="10">
        <v>200</v>
      </c>
      <c r="P52" s="10" t="s">
        <v>164</v>
      </c>
      <c r="Q52" s="23">
        <v>44</v>
      </c>
      <c r="R52" s="16">
        <v>71</v>
      </c>
      <c r="S52" s="16">
        <v>5</v>
      </c>
      <c r="T52" s="16" t="s">
        <v>164</v>
      </c>
      <c r="U52" s="16">
        <v>66</v>
      </c>
    </row>
    <row r="53" spans="2:21" s="7" customFormat="1" ht="12" customHeight="1">
      <c r="B53" s="5"/>
      <c r="C53" s="4" t="s">
        <v>42</v>
      </c>
      <c r="D53" s="10">
        <v>437</v>
      </c>
      <c r="E53" s="10">
        <v>388</v>
      </c>
      <c r="F53" s="10">
        <v>211</v>
      </c>
      <c r="G53" s="10" t="s">
        <v>164</v>
      </c>
      <c r="H53" s="10">
        <v>177</v>
      </c>
      <c r="I53" s="10">
        <v>49</v>
      </c>
      <c r="J53" s="10">
        <v>17</v>
      </c>
      <c r="K53" s="10" t="s">
        <v>164</v>
      </c>
      <c r="L53" s="10">
        <v>32</v>
      </c>
      <c r="M53" s="10">
        <v>712</v>
      </c>
      <c r="N53" s="10">
        <v>620</v>
      </c>
      <c r="O53" s="10">
        <v>465</v>
      </c>
      <c r="P53" s="10" t="s">
        <v>164</v>
      </c>
      <c r="Q53" s="23">
        <v>155</v>
      </c>
      <c r="R53" s="16">
        <v>92</v>
      </c>
      <c r="S53" s="16">
        <v>7</v>
      </c>
      <c r="T53" s="16" t="s">
        <v>164</v>
      </c>
      <c r="U53" s="16">
        <v>85</v>
      </c>
    </row>
    <row r="54" spans="2:21" s="7" customFormat="1" ht="12" customHeight="1">
      <c r="B54" s="5"/>
      <c r="C54" s="4" t="s">
        <v>43</v>
      </c>
      <c r="D54" s="10">
        <v>180</v>
      </c>
      <c r="E54" s="10">
        <v>169</v>
      </c>
      <c r="F54" s="10">
        <v>84</v>
      </c>
      <c r="G54" s="10" t="s">
        <v>164</v>
      </c>
      <c r="H54" s="10">
        <v>85</v>
      </c>
      <c r="I54" s="10">
        <v>11</v>
      </c>
      <c r="J54" s="10">
        <v>3</v>
      </c>
      <c r="K54" s="10" t="s">
        <v>164</v>
      </c>
      <c r="L54" s="10">
        <v>8</v>
      </c>
      <c r="M54" s="10">
        <v>397</v>
      </c>
      <c r="N54" s="10">
        <v>357</v>
      </c>
      <c r="O54" s="10">
        <v>230</v>
      </c>
      <c r="P54" s="10">
        <v>9</v>
      </c>
      <c r="Q54" s="23">
        <v>118</v>
      </c>
      <c r="R54" s="16">
        <v>40</v>
      </c>
      <c r="S54" s="16" t="s">
        <v>164</v>
      </c>
      <c r="T54" s="16" t="s">
        <v>164</v>
      </c>
      <c r="U54" s="16">
        <v>40</v>
      </c>
    </row>
    <row r="55" spans="2:21" s="7" customFormat="1" ht="12" customHeight="1">
      <c r="B55" s="5"/>
      <c r="C55" s="4" t="s">
        <v>44</v>
      </c>
      <c r="D55" s="10">
        <v>511</v>
      </c>
      <c r="E55" s="10">
        <v>485</v>
      </c>
      <c r="F55" s="10">
        <v>344</v>
      </c>
      <c r="G55" s="10">
        <v>1</v>
      </c>
      <c r="H55" s="10">
        <v>140</v>
      </c>
      <c r="I55" s="10">
        <v>26</v>
      </c>
      <c r="J55" s="10">
        <v>1</v>
      </c>
      <c r="K55" s="10" t="s">
        <v>164</v>
      </c>
      <c r="L55" s="10">
        <v>25</v>
      </c>
      <c r="M55" s="10">
        <v>570</v>
      </c>
      <c r="N55" s="10">
        <v>422</v>
      </c>
      <c r="O55" s="10">
        <v>337</v>
      </c>
      <c r="P55" s="10">
        <v>1</v>
      </c>
      <c r="Q55" s="23">
        <v>84</v>
      </c>
      <c r="R55" s="16">
        <v>148</v>
      </c>
      <c r="S55" s="16" t="s">
        <v>164</v>
      </c>
      <c r="T55" s="16" t="s">
        <v>164</v>
      </c>
      <c r="U55" s="16">
        <v>148</v>
      </c>
    </row>
    <row r="56" spans="2:21" s="7" customFormat="1" ht="12" customHeight="1">
      <c r="B56" s="36" t="s">
        <v>45</v>
      </c>
      <c r="C56" s="37"/>
      <c r="D56" s="11">
        <f>SUM(D57)</f>
        <v>462</v>
      </c>
      <c r="E56" s="11">
        <f aca="true" t="shared" si="8" ref="E56:U56">SUM(E57)</f>
        <v>438</v>
      </c>
      <c r="F56" s="11">
        <f t="shared" si="8"/>
        <v>291</v>
      </c>
      <c r="G56" s="11" t="s">
        <v>164</v>
      </c>
      <c r="H56" s="11">
        <f t="shared" si="8"/>
        <v>147</v>
      </c>
      <c r="I56" s="11">
        <f t="shared" si="8"/>
        <v>24</v>
      </c>
      <c r="J56" s="11">
        <f t="shared" si="8"/>
        <v>7</v>
      </c>
      <c r="K56" s="10" t="s">
        <v>164</v>
      </c>
      <c r="L56" s="11">
        <f t="shared" si="8"/>
        <v>17</v>
      </c>
      <c r="M56" s="11">
        <f t="shared" si="8"/>
        <v>1232</v>
      </c>
      <c r="N56" s="11">
        <f t="shared" si="8"/>
        <v>1114</v>
      </c>
      <c r="O56" s="11">
        <f t="shared" si="8"/>
        <v>994</v>
      </c>
      <c r="P56" s="11" t="s">
        <v>164</v>
      </c>
      <c r="Q56" s="11">
        <f t="shared" si="8"/>
        <v>120</v>
      </c>
      <c r="R56" s="11">
        <f t="shared" si="8"/>
        <v>118</v>
      </c>
      <c r="S56" s="11">
        <f t="shared" si="8"/>
        <v>2</v>
      </c>
      <c r="T56" s="11" t="s">
        <v>164</v>
      </c>
      <c r="U56" s="11">
        <f t="shared" si="8"/>
        <v>116</v>
      </c>
    </row>
    <row r="57" spans="2:21" s="7" customFormat="1" ht="12" customHeight="1">
      <c r="B57" s="5"/>
      <c r="C57" s="4" t="s">
        <v>46</v>
      </c>
      <c r="D57" s="10">
        <v>462</v>
      </c>
      <c r="E57" s="10">
        <v>438</v>
      </c>
      <c r="F57" s="10">
        <v>291</v>
      </c>
      <c r="G57" s="10" t="s">
        <v>164</v>
      </c>
      <c r="H57" s="10">
        <v>147</v>
      </c>
      <c r="I57" s="10">
        <v>24</v>
      </c>
      <c r="J57" s="10">
        <v>7</v>
      </c>
      <c r="K57" s="10" t="s">
        <v>164</v>
      </c>
      <c r="L57" s="10">
        <v>17</v>
      </c>
      <c r="M57" s="10">
        <v>1232</v>
      </c>
      <c r="N57" s="10">
        <v>1114</v>
      </c>
      <c r="O57" s="10">
        <v>994</v>
      </c>
      <c r="P57" s="10" t="s">
        <v>164</v>
      </c>
      <c r="Q57" s="23">
        <v>120</v>
      </c>
      <c r="R57" s="16">
        <v>118</v>
      </c>
      <c r="S57" s="16">
        <v>2</v>
      </c>
      <c r="T57" s="16" t="s">
        <v>164</v>
      </c>
      <c r="U57" s="16">
        <v>116</v>
      </c>
    </row>
    <row r="58" spans="2:21" s="7" customFormat="1" ht="12" customHeight="1">
      <c r="B58" s="36" t="s">
        <v>47</v>
      </c>
      <c r="C58" s="37"/>
      <c r="D58" s="11">
        <f>SUM(D59:D66)</f>
        <v>1988</v>
      </c>
      <c r="E58" s="11">
        <f aca="true" t="shared" si="9" ref="E58:U58">SUM(E59:E66)</f>
        <v>1799</v>
      </c>
      <c r="F58" s="11">
        <f t="shared" si="9"/>
        <v>911</v>
      </c>
      <c r="G58" s="11">
        <f t="shared" si="9"/>
        <v>25</v>
      </c>
      <c r="H58" s="11">
        <f t="shared" si="9"/>
        <v>863</v>
      </c>
      <c r="I58" s="11">
        <f t="shared" si="9"/>
        <v>189</v>
      </c>
      <c r="J58" s="11">
        <f t="shared" si="9"/>
        <v>95</v>
      </c>
      <c r="K58" s="11">
        <f t="shared" si="9"/>
        <v>1</v>
      </c>
      <c r="L58" s="11">
        <f t="shared" si="9"/>
        <v>93</v>
      </c>
      <c r="M58" s="11">
        <f t="shared" si="9"/>
        <v>4101</v>
      </c>
      <c r="N58" s="11">
        <f t="shared" si="9"/>
        <v>3517</v>
      </c>
      <c r="O58" s="11">
        <f t="shared" si="9"/>
        <v>2789</v>
      </c>
      <c r="P58" s="11">
        <f t="shared" si="9"/>
        <v>22</v>
      </c>
      <c r="Q58" s="11">
        <f t="shared" si="9"/>
        <v>706</v>
      </c>
      <c r="R58" s="11">
        <f t="shared" si="9"/>
        <v>584</v>
      </c>
      <c r="S58" s="11">
        <f t="shared" si="9"/>
        <v>24</v>
      </c>
      <c r="T58" s="11">
        <f t="shared" si="9"/>
        <v>4</v>
      </c>
      <c r="U58" s="11">
        <f t="shared" si="9"/>
        <v>556</v>
      </c>
    </row>
    <row r="59" spans="2:21" s="7" customFormat="1" ht="12" customHeight="1">
      <c r="B59" s="5"/>
      <c r="C59" s="4" t="s">
        <v>48</v>
      </c>
      <c r="D59" s="10">
        <v>487</v>
      </c>
      <c r="E59" s="10">
        <v>454</v>
      </c>
      <c r="F59" s="10">
        <v>228</v>
      </c>
      <c r="G59" s="10">
        <v>4</v>
      </c>
      <c r="H59" s="10">
        <v>222</v>
      </c>
      <c r="I59" s="10">
        <v>33</v>
      </c>
      <c r="J59" s="10">
        <v>10</v>
      </c>
      <c r="K59" s="10" t="s">
        <v>164</v>
      </c>
      <c r="L59" s="10">
        <v>23</v>
      </c>
      <c r="M59" s="10">
        <v>1189</v>
      </c>
      <c r="N59" s="10">
        <v>1040</v>
      </c>
      <c r="O59" s="10">
        <v>792</v>
      </c>
      <c r="P59" s="10">
        <v>10</v>
      </c>
      <c r="Q59" s="23">
        <v>238</v>
      </c>
      <c r="R59" s="16">
        <v>149</v>
      </c>
      <c r="S59" s="16">
        <v>3</v>
      </c>
      <c r="T59" s="16" t="s">
        <v>164</v>
      </c>
      <c r="U59" s="16">
        <v>146</v>
      </c>
    </row>
    <row r="60" spans="2:21" s="7" customFormat="1" ht="12" customHeight="1">
      <c r="B60" s="5"/>
      <c r="C60" s="4" t="s">
        <v>22</v>
      </c>
      <c r="D60" s="10">
        <v>93</v>
      </c>
      <c r="E60" s="10">
        <v>76</v>
      </c>
      <c r="F60" s="10">
        <v>35</v>
      </c>
      <c r="G60" s="10" t="s">
        <v>164</v>
      </c>
      <c r="H60" s="10">
        <v>41</v>
      </c>
      <c r="I60" s="10">
        <v>17</v>
      </c>
      <c r="J60" s="10">
        <v>10</v>
      </c>
      <c r="K60" s="10">
        <v>1</v>
      </c>
      <c r="L60" s="10">
        <v>6</v>
      </c>
      <c r="M60" s="10">
        <v>316</v>
      </c>
      <c r="N60" s="10">
        <v>272</v>
      </c>
      <c r="O60" s="10">
        <v>196</v>
      </c>
      <c r="P60" s="10">
        <v>2</v>
      </c>
      <c r="Q60" s="23">
        <v>74</v>
      </c>
      <c r="R60" s="16">
        <v>44</v>
      </c>
      <c r="S60" s="16">
        <v>3</v>
      </c>
      <c r="T60" s="16">
        <v>2</v>
      </c>
      <c r="U60" s="16">
        <v>39</v>
      </c>
    </row>
    <row r="61" spans="2:21" s="7" customFormat="1" ht="12" customHeight="1">
      <c r="B61" s="5"/>
      <c r="C61" s="4" t="s">
        <v>49</v>
      </c>
      <c r="D61" s="10">
        <v>755</v>
      </c>
      <c r="E61" s="10">
        <v>682</v>
      </c>
      <c r="F61" s="10">
        <v>329</v>
      </c>
      <c r="G61" s="10">
        <v>5</v>
      </c>
      <c r="H61" s="10">
        <v>348</v>
      </c>
      <c r="I61" s="10">
        <v>73</v>
      </c>
      <c r="J61" s="10">
        <v>48</v>
      </c>
      <c r="K61" s="10" t="s">
        <v>164</v>
      </c>
      <c r="L61" s="10">
        <v>25</v>
      </c>
      <c r="M61" s="10">
        <v>1079</v>
      </c>
      <c r="N61" s="10">
        <v>920</v>
      </c>
      <c r="O61" s="10">
        <v>773</v>
      </c>
      <c r="P61" s="10">
        <v>6</v>
      </c>
      <c r="Q61" s="23">
        <v>141</v>
      </c>
      <c r="R61" s="16">
        <v>159</v>
      </c>
      <c r="S61" s="16">
        <v>7</v>
      </c>
      <c r="T61" s="16" t="s">
        <v>164</v>
      </c>
      <c r="U61" s="16">
        <v>152</v>
      </c>
    </row>
    <row r="62" spans="2:21" s="7" customFormat="1" ht="12" customHeight="1">
      <c r="B62" s="5"/>
      <c r="C62" s="4" t="s">
        <v>50</v>
      </c>
      <c r="D62" s="10">
        <v>114</v>
      </c>
      <c r="E62" s="10">
        <v>97</v>
      </c>
      <c r="F62" s="10">
        <v>65</v>
      </c>
      <c r="G62" s="10">
        <v>2</v>
      </c>
      <c r="H62" s="10">
        <v>30</v>
      </c>
      <c r="I62" s="10">
        <v>17</v>
      </c>
      <c r="J62" s="10">
        <v>3</v>
      </c>
      <c r="K62" s="10" t="s">
        <v>164</v>
      </c>
      <c r="L62" s="10">
        <v>14</v>
      </c>
      <c r="M62" s="10">
        <v>433</v>
      </c>
      <c r="N62" s="10">
        <v>351</v>
      </c>
      <c r="O62" s="10">
        <v>313</v>
      </c>
      <c r="P62" s="10">
        <v>1</v>
      </c>
      <c r="Q62" s="23">
        <v>37</v>
      </c>
      <c r="R62" s="16">
        <v>82</v>
      </c>
      <c r="S62" s="16">
        <v>2</v>
      </c>
      <c r="T62" s="16" t="s">
        <v>164</v>
      </c>
      <c r="U62" s="16">
        <v>80</v>
      </c>
    </row>
    <row r="63" spans="2:21" s="7" customFormat="1" ht="12" customHeight="1">
      <c r="B63" s="5"/>
      <c r="C63" s="4" t="s">
        <v>51</v>
      </c>
      <c r="D63" s="10">
        <v>246</v>
      </c>
      <c r="E63" s="10">
        <v>227</v>
      </c>
      <c r="F63" s="10">
        <v>119</v>
      </c>
      <c r="G63" s="10">
        <v>12</v>
      </c>
      <c r="H63" s="10">
        <v>96</v>
      </c>
      <c r="I63" s="10">
        <v>19</v>
      </c>
      <c r="J63" s="10">
        <v>7</v>
      </c>
      <c r="K63" s="10" t="s">
        <v>164</v>
      </c>
      <c r="L63" s="10">
        <v>12</v>
      </c>
      <c r="M63" s="10">
        <v>440</v>
      </c>
      <c r="N63" s="10">
        <v>375</v>
      </c>
      <c r="O63" s="10">
        <v>308</v>
      </c>
      <c r="P63" s="10">
        <v>2</v>
      </c>
      <c r="Q63" s="23">
        <v>65</v>
      </c>
      <c r="R63" s="16">
        <v>65</v>
      </c>
      <c r="S63" s="16">
        <v>1</v>
      </c>
      <c r="T63" s="16">
        <v>1</v>
      </c>
      <c r="U63" s="16">
        <v>63</v>
      </c>
    </row>
    <row r="64" spans="2:21" s="7" customFormat="1" ht="12" customHeight="1">
      <c r="B64" s="5"/>
      <c r="C64" s="4" t="s">
        <v>52</v>
      </c>
      <c r="D64" s="10">
        <v>4</v>
      </c>
      <c r="E64" s="10">
        <v>4</v>
      </c>
      <c r="F64" s="10">
        <v>3</v>
      </c>
      <c r="G64" s="10" t="s">
        <v>164</v>
      </c>
      <c r="H64" s="10">
        <v>1</v>
      </c>
      <c r="I64" s="10" t="s">
        <v>164</v>
      </c>
      <c r="J64" s="10" t="s">
        <v>164</v>
      </c>
      <c r="K64" s="10" t="s">
        <v>164</v>
      </c>
      <c r="L64" s="10" t="s">
        <v>164</v>
      </c>
      <c r="M64" s="10">
        <v>39</v>
      </c>
      <c r="N64" s="10">
        <v>33</v>
      </c>
      <c r="O64" s="10">
        <v>31</v>
      </c>
      <c r="P64" s="10" t="s">
        <v>164</v>
      </c>
      <c r="Q64" s="23">
        <v>2</v>
      </c>
      <c r="R64" s="16">
        <v>6</v>
      </c>
      <c r="S64" s="16" t="s">
        <v>164</v>
      </c>
      <c r="T64" s="16" t="s">
        <v>164</v>
      </c>
      <c r="U64" s="16">
        <v>6</v>
      </c>
    </row>
    <row r="65" spans="2:21" s="7" customFormat="1" ht="12" customHeight="1">
      <c r="B65" s="5"/>
      <c r="C65" s="4" t="s">
        <v>53</v>
      </c>
      <c r="D65" s="10">
        <v>62</v>
      </c>
      <c r="E65" s="10">
        <v>57</v>
      </c>
      <c r="F65" s="10">
        <v>30</v>
      </c>
      <c r="G65" s="10" t="s">
        <v>164</v>
      </c>
      <c r="H65" s="10">
        <v>27</v>
      </c>
      <c r="I65" s="10">
        <v>5</v>
      </c>
      <c r="J65" s="10">
        <v>2</v>
      </c>
      <c r="K65" s="10" t="s">
        <v>164</v>
      </c>
      <c r="L65" s="10">
        <v>3</v>
      </c>
      <c r="M65" s="10">
        <v>259</v>
      </c>
      <c r="N65" s="10">
        <v>228</v>
      </c>
      <c r="O65" s="10">
        <v>157</v>
      </c>
      <c r="P65" s="10">
        <v>1</v>
      </c>
      <c r="Q65" s="23">
        <v>70</v>
      </c>
      <c r="R65" s="16">
        <v>31</v>
      </c>
      <c r="S65" s="16">
        <v>6</v>
      </c>
      <c r="T65" s="16" t="s">
        <v>164</v>
      </c>
      <c r="U65" s="16">
        <v>25</v>
      </c>
    </row>
    <row r="66" spans="2:21" s="7" customFormat="1" ht="12" customHeight="1">
      <c r="B66" s="5"/>
      <c r="C66" s="4" t="s">
        <v>54</v>
      </c>
      <c r="D66" s="10">
        <v>227</v>
      </c>
      <c r="E66" s="10">
        <v>202</v>
      </c>
      <c r="F66" s="10">
        <v>102</v>
      </c>
      <c r="G66" s="10">
        <v>2</v>
      </c>
      <c r="H66" s="10">
        <v>98</v>
      </c>
      <c r="I66" s="10">
        <v>25</v>
      </c>
      <c r="J66" s="10">
        <v>15</v>
      </c>
      <c r="K66" s="10" t="s">
        <v>164</v>
      </c>
      <c r="L66" s="10">
        <v>10</v>
      </c>
      <c r="M66" s="10">
        <v>346</v>
      </c>
      <c r="N66" s="10">
        <v>298</v>
      </c>
      <c r="O66" s="10">
        <v>219</v>
      </c>
      <c r="P66" s="10" t="s">
        <v>164</v>
      </c>
      <c r="Q66" s="23">
        <v>79</v>
      </c>
      <c r="R66" s="16">
        <v>48</v>
      </c>
      <c r="S66" s="16">
        <v>2</v>
      </c>
      <c r="T66" s="16">
        <v>1</v>
      </c>
      <c r="U66" s="16">
        <v>45</v>
      </c>
    </row>
    <row r="67" spans="2:21" s="7" customFormat="1" ht="12" customHeight="1">
      <c r="B67" s="36" t="s">
        <v>55</v>
      </c>
      <c r="C67" s="37"/>
      <c r="D67" s="11">
        <f>SUM(D68:D75)</f>
        <v>1915</v>
      </c>
      <c r="E67" s="11">
        <f aca="true" t="shared" si="10" ref="E67:U67">SUM(E68:E75)</f>
        <v>1816</v>
      </c>
      <c r="F67" s="11">
        <f t="shared" si="10"/>
        <v>909</v>
      </c>
      <c r="G67" s="11">
        <f t="shared" si="10"/>
        <v>26</v>
      </c>
      <c r="H67" s="11">
        <f t="shared" si="10"/>
        <v>881</v>
      </c>
      <c r="I67" s="11">
        <f t="shared" si="10"/>
        <v>99</v>
      </c>
      <c r="J67" s="11">
        <f t="shared" si="10"/>
        <v>10</v>
      </c>
      <c r="K67" s="11">
        <f t="shared" si="10"/>
        <v>2</v>
      </c>
      <c r="L67" s="11">
        <f t="shared" si="10"/>
        <v>87</v>
      </c>
      <c r="M67" s="11">
        <f t="shared" si="10"/>
        <v>2766</v>
      </c>
      <c r="N67" s="11">
        <f t="shared" si="10"/>
        <v>2277</v>
      </c>
      <c r="O67" s="11">
        <f t="shared" si="10"/>
        <v>1612</v>
      </c>
      <c r="P67" s="11">
        <f t="shared" si="10"/>
        <v>22</v>
      </c>
      <c r="Q67" s="11">
        <f t="shared" si="10"/>
        <v>643</v>
      </c>
      <c r="R67" s="11">
        <f t="shared" si="10"/>
        <v>489</v>
      </c>
      <c r="S67" s="11">
        <f t="shared" si="10"/>
        <v>16</v>
      </c>
      <c r="T67" s="11">
        <f t="shared" si="10"/>
        <v>2</v>
      </c>
      <c r="U67" s="11">
        <f t="shared" si="10"/>
        <v>471</v>
      </c>
    </row>
    <row r="68" spans="2:21" s="7" customFormat="1" ht="12" customHeight="1">
      <c r="B68" s="5"/>
      <c r="C68" s="4" t="s">
        <v>56</v>
      </c>
      <c r="D68" s="10">
        <v>94</v>
      </c>
      <c r="E68" s="10">
        <v>88</v>
      </c>
      <c r="F68" s="10">
        <v>62</v>
      </c>
      <c r="G68" s="10">
        <v>1</v>
      </c>
      <c r="H68" s="10">
        <v>25</v>
      </c>
      <c r="I68" s="10">
        <v>6</v>
      </c>
      <c r="J68" s="10" t="s">
        <v>164</v>
      </c>
      <c r="K68" s="10" t="s">
        <v>164</v>
      </c>
      <c r="L68" s="10">
        <v>6</v>
      </c>
      <c r="M68" s="10">
        <v>173</v>
      </c>
      <c r="N68" s="10">
        <v>140</v>
      </c>
      <c r="O68" s="10">
        <v>128</v>
      </c>
      <c r="P68" s="10">
        <v>1</v>
      </c>
      <c r="Q68" s="23">
        <v>11</v>
      </c>
      <c r="R68" s="16">
        <v>33</v>
      </c>
      <c r="S68" s="16" t="s">
        <v>164</v>
      </c>
      <c r="T68" s="16" t="s">
        <v>164</v>
      </c>
      <c r="U68" s="16">
        <v>33</v>
      </c>
    </row>
    <row r="69" spans="2:21" s="7" customFormat="1" ht="12" customHeight="1">
      <c r="B69" s="5"/>
      <c r="C69" s="4" t="s">
        <v>57</v>
      </c>
      <c r="D69" s="10">
        <v>175</v>
      </c>
      <c r="E69" s="10">
        <v>161</v>
      </c>
      <c r="F69" s="10">
        <v>76</v>
      </c>
      <c r="G69" s="10">
        <v>2</v>
      </c>
      <c r="H69" s="10">
        <v>83</v>
      </c>
      <c r="I69" s="10">
        <v>14</v>
      </c>
      <c r="J69" s="10">
        <v>2</v>
      </c>
      <c r="K69" s="10" t="s">
        <v>164</v>
      </c>
      <c r="L69" s="10">
        <v>12</v>
      </c>
      <c r="M69" s="10">
        <v>355</v>
      </c>
      <c r="N69" s="10">
        <v>318</v>
      </c>
      <c r="O69" s="10">
        <v>169</v>
      </c>
      <c r="P69" s="10">
        <v>8</v>
      </c>
      <c r="Q69" s="23">
        <v>141</v>
      </c>
      <c r="R69" s="16">
        <v>37</v>
      </c>
      <c r="S69" s="16">
        <v>2</v>
      </c>
      <c r="T69" s="16" t="s">
        <v>164</v>
      </c>
      <c r="U69" s="16">
        <v>35</v>
      </c>
    </row>
    <row r="70" spans="2:21" s="7" customFormat="1" ht="12" customHeight="1">
      <c r="B70" s="5"/>
      <c r="C70" s="4" t="s">
        <v>58</v>
      </c>
      <c r="D70" s="10">
        <v>170</v>
      </c>
      <c r="E70" s="10">
        <v>155</v>
      </c>
      <c r="F70" s="10">
        <v>52</v>
      </c>
      <c r="G70" s="10">
        <v>1</v>
      </c>
      <c r="H70" s="10">
        <v>102</v>
      </c>
      <c r="I70" s="10">
        <v>15</v>
      </c>
      <c r="J70" s="10">
        <v>1</v>
      </c>
      <c r="K70" s="10" t="s">
        <v>164</v>
      </c>
      <c r="L70" s="10">
        <v>14</v>
      </c>
      <c r="M70" s="10">
        <v>410</v>
      </c>
      <c r="N70" s="10">
        <v>314</v>
      </c>
      <c r="O70" s="10">
        <v>189</v>
      </c>
      <c r="P70" s="10">
        <v>7</v>
      </c>
      <c r="Q70" s="23">
        <v>118</v>
      </c>
      <c r="R70" s="16">
        <v>96</v>
      </c>
      <c r="S70" s="16">
        <v>5</v>
      </c>
      <c r="T70" s="16">
        <v>1</v>
      </c>
      <c r="U70" s="16">
        <v>90</v>
      </c>
    </row>
    <row r="71" spans="2:21" s="7" customFormat="1" ht="12" customHeight="1">
      <c r="B71" s="5"/>
      <c r="C71" s="4" t="s">
        <v>59</v>
      </c>
      <c r="D71" s="10">
        <v>244</v>
      </c>
      <c r="E71" s="10">
        <v>233</v>
      </c>
      <c r="F71" s="10">
        <v>131</v>
      </c>
      <c r="G71" s="10">
        <v>1</v>
      </c>
      <c r="H71" s="10">
        <v>101</v>
      </c>
      <c r="I71" s="10">
        <v>11</v>
      </c>
      <c r="J71" s="10" t="s">
        <v>164</v>
      </c>
      <c r="K71" s="10" t="s">
        <v>164</v>
      </c>
      <c r="L71" s="10">
        <v>11</v>
      </c>
      <c r="M71" s="10">
        <v>276</v>
      </c>
      <c r="N71" s="10">
        <v>215</v>
      </c>
      <c r="O71" s="10">
        <v>158</v>
      </c>
      <c r="P71" s="10" t="s">
        <v>164</v>
      </c>
      <c r="Q71" s="23">
        <v>57</v>
      </c>
      <c r="R71" s="16">
        <v>61</v>
      </c>
      <c r="S71" s="16">
        <v>1</v>
      </c>
      <c r="T71" s="16" t="s">
        <v>164</v>
      </c>
      <c r="U71" s="16">
        <v>60</v>
      </c>
    </row>
    <row r="72" spans="2:21" s="7" customFormat="1" ht="12" customHeight="1">
      <c r="B72" s="5"/>
      <c r="C72" s="4" t="s">
        <v>60</v>
      </c>
      <c r="D72" s="10">
        <v>493</v>
      </c>
      <c r="E72" s="10">
        <v>472</v>
      </c>
      <c r="F72" s="10">
        <v>235</v>
      </c>
      <c r="G72" s="10">
        <v>6</v>
      </c>
      <c r="H72" s="10">
        <v>231</v>
      </c>
      <c r="I72" s="10">
        <v>21</v>
      </c>
      <c r="J72" s="10">
        <v>2</v>
      </c>
      <c r="K72" s="10">
        <v>1</v>
      </c>
      <c r="L72" s="10">
        <v>18</v>
      </c>
      <c r="M72" s="10">
        <v>481</v>
      </c>
      <c r="N72" s="10">
        <v>416</v>
      </c>
      <c r="O72" s="10">
        <v>317</v>
      </c>
      <c r="P72" s="10" t="s">
        <v>164</v>
      </c>
      <c r="Q72" s="23">
        <v>99</v>
      </c>
      <c r="R72" s="16">
        <v>65</v>
      </c>
      <c r="S72" s="16" t="s">
        <v>164</v>
      </c>
      <c r="T72" s="16" t="s">
        <v>164</v>
      </c>
      <c r="U72" s="16">
        <v>65</v>
      </c>
    </row>
    <row r="73" spans="2:21" s="7" customFormat="1" ht="12" customHeight="1">
      <c r="B73" s="5"/>
      <c r="C73" s="4" t="s">
        <v>61</v>
      </c>
      <c r="D73" s="10">
        <v>58</v>
      </c>
      <c r="E73" s="10">
        <v>55</v>
      </c>
      <c r="F73" s="10">
        <v>22</v>
      </c>
      <c r="G73" s="10" t="s">
        <v>164</v>
      </c>
      <c r="H73" s="10">
        <v>33</v>
      </c>
      <c r="I73" s="10">
        <v>3</v>
      </c>
      <c r="J73" s="10" t="s">
        <v>164</v>
      </c>
      <c r="K73" s="10" t="s">
        <v>164</v>
      </c>
      <c r="L73" s="10">
        <v>3</v>
      </c>
      <c r="M73" s="10">
        <v>254</v>
      </c>
      <c r="N73" s="10">
        <v>192</v>
      </c>
      <c r="O73" s="10">
        <v>126</v>
      </c>
      <c r="P73" s="10" t="s">
        <v>164</v>
      </c>
      <c r="Q73" s="23">
        <v>66</v>
      </c>
      <c r="R73" s="16">
        <v>62</v>
      </c>
      <c r="S73" s="16" t="s">
        <v>164</v>
      </c>
      <c r="T73" s="16" t="s">
        <v>164</v>
      </c>
      <c r="U73" s="16">
        <v>62</v>
      </c>
    </row>
    <row r="74" spans="2:21" s="7" customFormat="1" ht="12" customHeight="1">
      <c r="B74" s="5"/>
      <c r="C74" s="4" t="s">
        <v>62</v>
      </c>
      <c r="D74" s="10">
        <v>319</v>
      </c>
      <c r="E74" s="10">
        <v>305</v>
      </c>
      <c r="F74" s="10">
        <v>117</v>
      </c>
      <c r="G74" s="10">
        <v>7</v>
      </c>
      <c r="H74" s="10">
        <v>181</v>
      </c>
      <c r="I74" s="10">
        <v>14</v>
      </c>
      <c r="J74" s="10">
        <v>4</v>
      </c>
      <c r="K74" s="10">
        <v>1</v>
      </c>
      <c r="L74" s="10">
        <v>9</v>
      </c>
      <c r="M74" s="10">
        <v>647</v>
      </c>
      <c r="N74" s="10">
        <v>535</v>
      </c>
      <c r="O74" s="10">
        <v>406</v>
      </c>
      <c r="P74" s="10">
        <v>6</v>
      </c>
      <c r="Q74" s="23">
        <v>123</v>
      </c>
      <c r="R74" s="16">
        <v>112</v>
      </c>
      <c r="S74" s="16">
        <v>8</v>
      </c>
      <c r="T74" s="16">
        <v>1</v>
      </c>
      <c r="U74" s="16">
        <v>103</v>
      </c>
    </row>
    <row r="75" spans="2:21" s="7" customFormat="1" ht="12" customHeight="1">
      <c r="B75" s="5"/>
      <c r="C75" s="4" t="s">
        <v>63</v>
      </c>
      <c r="D75" s="10">
        <v>362</v>
      </c>
      <c r="E75" s="10">
        <v>347</v>
      </c>
      <c r="F75" s="10">
        <v>214</v>
      </c>
      <c r="G75" s="10">
        <v>8</v>
      </c>
      <c r="H75" s="10">
        <v>125</v>
      </c>
      <c r="I75" s="10">
        <v>15</v>
      </c>
      <c r="J75" s="10">
        <v>1</v>
      </c>
      <c r="K75" s="10" t="s">
        <v>164</v>
      </c>
      <c r="L75" s="10">
        <v>14</v>
      </c>
      <c r="M75" s="10">
        <v>170</v>
      </c>
      <c r="N75" s="10">
        <v>147</v>
      </c>
      <c r="O75" s="10">
        <v>119</v>
      </c>
      <c r="P75" s="10" t="s">
        <v>164</v>
      </c>
      <c r="Q75" s="23">
        <v>28</v>
      </c>
      <c r="R75" s="16">
        <v>23</v>
      </c>
      <c r="S75" s="16" t="s">
        <v>164</v>
      </c>
      <c r="T75" s="16" t="s">
        <v>164</v>
      </c>
      <c r="U75" s="16">
        <v>23</v>
      </c>
    </row>
    <row r="76" spans="2:21" s="7" customFormat="1" ht="12" customHeight="1">
      <c r="B76" s="36" t="s">
        <v>64</v>
      </c>
      <c r="C76" s="37"/>
      <c r="D76" s="11">
        <f>SUM(D77:D80)</f>
        <v>1673</v>
      </c>
      <c r="E76" s="11">
        <f aca="true" t="shared" si="11" ref="E76:U76">SUM(E77:E80)</f>
        <v>1579</v>
      </c>
      <c r="F76" s="11">
        <f t="shared" si="11"/>
        <v>1269</v>
      </c>
      <c r="G76" s="11">
        <f t="shared" si="11"/>
        <v>2</v>
      </c>
      <c r="H76" s="11">
        <f t="shared" si="11"/>
        <v>308</v>
      </c>
      <c r="I76" s="11">
        <f t="shared" si="11"/>
        <v>94</v>
      </c>
      <c r="J76" s="11" t="s">
        <v>164</v>
      </c>
      <c r="K76" s="11" t="s">
        <v>164</v>
      </c>
      <c r="L76" s="11">
        <f t="shared" si="11"/>
        <v>94</v>
      </c>
      <c r="M76" s="11">
        <f t="shared" si="11"/>
        <v>2773</v>
      </c>
      <c r="N76" s="11">
        <f t="shared" si="11"/>
        <v>2308</v>
      </c>
      <c r="O76" s="11">
        <f t="shared" si="11"/>
        <v>2172</v>
      </c>
      <c r="P76" s="11">
        <f t="shared" si="11"/>
        <v>3</v>
      </c>
      <c r="Q76" s="11">
        <f t="shared" si="11"/>
        <v>133</v>
      </c>
      <c r="R76" s="11">
        <f t="shared" si="11"/>
        <v>465</v>
      </c>
      <c r="S76" s="11" t="s">
        <v>164</v>
      </c>
      <c r="T76" s="11" t="s">
        <v>164</v>
      </c>
      <c r="U76" s="11">
        <f t="shared" si="11"/>
        <v>465</v>
      </c>
    </row>
    <row r="77" spans="2:21" s="7" customFormat="1" ht="12" customHeight="1">
      <c r="B77" s="5"/>
      <c r="C77" s="4" t="s">
        <v>166</v>
      </c>
      <c r="D77" s="10">
        <v>449</v>
      </c>
      <c r="E77" s="10">
        <v>430</v>
      </c>
      <c r="F77" s="10">
        <v>326</v>
      </c>
      <c r="G77" s="10">
        <v>1</v>
      </c>
      <c r="H77" s="10">
        <v>103</v>
      </c>
      <c r="I77" s="10">
        <v>19</v>
      </c>
      <c r="J77" s="10" t="s">
        <v>164</v>
      </c>
      <c r="K77" s="10" t="s">
        <v>164</v>
      </c>
      <c r="L77" s="10">
        <v>19</v>
      </c>
      <c r="M77" s="10">
        <v>350</v>
      </c>
      <c r="N77" s="10">
        <v>272</v>
      </c>
      <c r="O77" s="10">
        <v>243</v>
      </c>
      <c r="P77" s="10">
        <v>1</v>
      </c>
      <c r="Q77" s="23">
        <v>28</v>
      </c>
      <c r="R77" s="16">
        <v>78</v>
      </c>
      <c r="S77" s="16" t="s">
        <v>164</v>
      </c>
      <c r="T77" s="16" t="s">
        <v>164</v>
      </c>
      <c r="U77" s="16">
        <v>78</v>
      </c>
    </row>
    <row r="78" spans="2:21" s="7" customFormat="1" ht="12" customHeight="1">
      <c r="B78" s="5"/>
      <c r="C78" s="4" t="s">
        <v>22</v>
      </c>
      <c r="D78" s="10">
        <v>400</v>
      </c>
      <c r="E78" s="10">
        <v>384</v>
      </c>
      <c r="F78" s="10">
        <v>277</v>
      </c>
      <c r="G78" s="10" t="s">
        <v>164</v>
      </c>
      <c r="H78" s="10">
        <v>107</v>
      </c>
      <c r="I78" s="10">
        <v>16</v>
      </c>
      <c r="J78" s="10" t="s">
        <v>164</v>
      </c>
      <c r="K78" s="10" t="s">
        <v>164</v>
      </c>
      <c r="L78" s="10">
        <v>16</v>
      </c>
      <c r="M78" s="10">
        <v>449</v>
      </c>
      <c r="N78" s="10">
        <v>367</v>
      </c>
      <c r="O78" s="10">
        <v>342</v>
      </c>
      <c r="P78" s="10">
        <v>1</v>
      </c>
      <c r="Q78" s="23">
        <v>24</v>
      </c>
      <c r="R78" s="16">
        <v>82</v>
      </c>
      <c r="S78" s="16" t="s">
        <v>164</v>
      </c>
      <c r="T78" s="16" t="s">
        <v>164</v>
      </c>
      <c r="U78" s="16">
        <v>82</v>
      </c>
    </row>
    <row r="79" spans="2:21" s="7" customFormat="1" ht="12" customHeight="1">
      <c r="B79" s="5"/>
      <c r="C79" s="4" t="s">
        <v>65</v>
      </c>
      <c r="D79" s="10">
        <v>475</v>
      </c>
      <c r="E79" s="10">
        <v>458</v>
      </c>
      <c r="F79" s="10">
        <v>425</v>
      </c>
      <c r="G79" s="10">
        <v>1</v>
      </c>
      <c r="H79" s="10">
        <v>32</v>
      </c>
      <c r="I79" s="10">
        <v>17</v>
      </c>
      <c r="J79" s="10" t="s">
        <v>164</v>
      </c>
      <c r="K79" s="10" t="s">
        <v>164</v>
      </c>
      <c r="L79" s="10">
        <v>17</v>
      </c>
      <c r="M79" s="10">
        <v>1002</v>
      </c>
      <c r="N79" s="10">
        <v>821</v>
      </c>
      <c r="O79" s="10">
        <v>782</v>
      </c>
      <c r="P79" s="10">
        <v>1</v>
      </c>
      <c r="Q79" s="23">
        <v>38</v>
      </c>
      <c r="R79" s="16">
        <v>181</v>
      </c>
      <c r="S79" s="16" t="s">
        <v>164</v>
      </c>
      <c r="T79" s="16" t="s">
        <v>164</v>
      </c>
      <c r="U79" s="16">
        <v>181</v>
      </c>
    </row>
    <row r="80" spans="2:21" s="7" customFormat="1" ht="12" customHeight="1">
      <c r="B80" s="5"/>
      <c r="C80" s="4" t="s">
        <v>66</v>
      </c>
      <c r="D80" s="10">
        <v>349</v>
      </c>
      <c r="E80" s="10">
        <v>307</v>
      </c>
      <c r="F80" s="10">
        <v>241</v>
      </c>
      <c r="G80" s="10" t="s">
        <v>164</v>
      </c>
      <c r="H80" s="10">
        <v>66</v>
      </c>
      <c r="I80" s="10">
        <v>42</v>
      </c>
      <c r="J80" s="10" t="s">
        <v>164</v>
      </c>
      <c r="K80" s="10" t="s">
        <v>164</v>
      </c>
      <c r="L80" s="10">
        <v>42</v>
      </c>
      <c r="M80" s="10">
        <v>972</v>
      </c>
      <c r="N80" s="10">
        <v>848</v>
      </c>
      <c r="O80" s="10">
        <v>805</v>
      </c>
      <c r="P80" s="10" t="s">
        <v>164</v>
      </c>
      <c r="Q80" s="23">
        <v>43</v>
      </c>
      <c r="R80" s="16">
        <v>124</v>
      </c>
      <c r="S80" s="16" t="s">
        <v>164</v>
      </c>
      <c r="T80" s="16" t="s">
        <v>164</v>
      </c>
      <c r="U80" s="16">
        <v>124</v>
      </c>
    </row>
    <row r="81" spans="2:21" s="7" customFormat="1" ht="12" customHeight="1">
      <c r="B81" s="36" t="s">
        <v>67</v>
      </c>
      <c r="C81" s="37"/>
      <c r="D81" s="11">
        <f>SUM(D82:D85)</f>
        <v>1805</v>
      </c>
      <c r="E81" s="11">
        <f aca="true" t="shared" si="12" ref="E81:U81">SUM(E82:E85)</f>
        <v>1704</v>
      </c>
      <c r="F81" s="11">
        <f t="shared" si="12"/>
        <v>1424</v>
      </c>
      <c r="G81" s="11">
        <f t="shared" si="12"/>
        <v>3</v>
      </c>
      <c r="H81" s="11">
        <f t="shared" si="12"/>
        <v>277</v>
      </c>
      <c r="I81" s="11">
        <f t="shared" si="12"/>
        <v>101</v>
      </c>
      <c r="J81" s="10" t="s">
        <v>164</v>
      </c>
      <c r="K81" s="10" t="s">
        <v>164</v>
      </c>
      <c r="L81" s="11">
        <f t="shared" si="12"/>
        <v>101</v>
      </c>
      <c r="M81" s="11">
        <f t="shared" si="12"/>
        <v>2036</v>
      </c>
      <c r="N81" s="11">
        <f t="shared" si="12"/>
        <v>1625</v>
      </c>
      <c r="O81" s="11">
        <f t="shared" si="12"/>
        <v>1503</v>
      </c>
      <c r="P81" s="11">
        <f t="shared" si="12"/>
        <v>2</v>
      </c>
      <c r="Q81" s="11">
        <f t="shared" si="12"/>
        <v>120</v>
      </c>
      <c r="R81" s="11">
        <f t="shared" si="12"/>
        <v>411</v>
      </c>
      <c r="S81" s="11" t="s">
        <v>164</v>
      </c>
      <c r="T81" s="11" t="s">
        <v>164</v>
      </c>
      <c r="U81" s="11">
        <f t="shared" si="12"/>
        <v>411</v>
      </c>
    </row>
    <row r="82" spans="2:21" s="7" customFormat="1" ht="12" customHeight="1">
      <c r="B82" s="5"/>
      <c r="C82" s="4" t="s">
        <v>68</v>
      </c>
      <c r="D82" s="10">
        <v>395</v>
      </c>
      <c r="E82" s="10">
        <v>375</v>
      </c>
      <c r="F82" s="10">
        <v>358</v>
      </c>
      <c r="G82" s="10" t="s">
        <v>164</v>
      </c>
      <c r="H82" s="10">
        <v>17</v>
      </c>
      <c r="I82" s="10">
        <v>20</v>
      </c>
      <c r="J82" s="10" t="s">
        <v>164</v>
      </c>
      <c r="K82" s="10" t="s">
        <v>164</v>
      </c>
      <c r="L82" s="10">
        <v>20</v>
      </c>
      <c r="M82" s="10">
        <v>480</v>
      </c>
      <c r="N82" s="10">
        <v>402</v>
      </c>
      <c r="O82" s="10">
        <v>388</v>
      </c>
      <c r="P82" s="10" t="s">
        <v>164</v>
      </c>
      <c r="Q82" s="23">
        <v>14</v>
      </c>
      <c r="R82" s="16">
        <v>78</v>
      </c>
      <c r="S82" s="16" t="s">
        <v>164</v>
      </c>
      <c r="T82" s="16" t="s">
        <v>164</v>
      </c>
      <c r="U82" s="16">
        <v>78</v>
      </c>
    </row>
    <row r="83" spans="2:21" s="7" customFormat="1" ht="12" customHeight="1">
      <c r="B83" s="5"/>
      <c r="C83" s="4" t="s">
        <v>69</v>
      </c>
      <c r="D83" s="10">
        <v>799</v>
      </c>
      <c r="E83" s="10">
        <v>744</v>
      </c>
      <c r="F83" s="10">
        <v>602</v>
      </c>
      <c r="G83" s="10">
        <v>1</v>
      </c>
      <c r="H83" s="10">
        <v>141</v>
      </c>
      <c r="I83" s="10">
        <v>55</v>
      </c>
      <c r="J83" s="10" t="s">
        <v>164</v>
      </c>
      <c r="K83" s="10" t="s">
        <v>164</v>
      </c>
      <c r="L83" s="10">
        <v>55</v>
      </c>
      <c r="M83" s="10">
        <v>1080</v>
      </c>
      <c r="N83" s="10">
        <v>887</v>
      </c>
      <c r="O83" s="10">
        <v>830</v>
      </c>
      <c r="P83" s="10" t="s">
        <v>164</v>
      </c>
      <c r="Q83" s="23">
        <v>57</v>
      </c>
      <c r="R83" s="16">
        <v>193</v>
      </c>
      <c r="S83" s="16" t="s">
        <v>164</v>
      </c>
      <c r="T83" s="16" t="s">
        <v>164</v>
      </c>
      <c r="U83" s="16">
        <v>193</v>
      </c>
    </row>
    <row r="84" spans="2:21" s="7" customFormat="1" ht="12" customHeight="1">
      <c r="B84" s="5"/>
      <c r="C84" s="4" t="s">
        <v>70</v>
      </c>
      <c r="D84" s="10">
        <v>359</v>
      </c>
      <c r="E84" s="10">
        <v>342</v>
      </c>
      <c r="F84" s="10">
        <v>258</v>
      </c>
      <c r="G84" s="10">
        <v>1</v>
      </c>
      <c r="H84" s="10">
        <v>83</v>
      </c>
      <c r="I84" s="10">
        <v>17</v>
      </c>
      <c r="J84" s="10" t="s">
        <v>164</v>
      </c>
      <c r="K84" s="10" t="s">
        <v>164</v>
      </c>
      <c r="L84" s="10">
        <v>17</v>
      </c>
      <c r="M84" s="10">
        <v>213</v>
      </c>
      <c r="N84" s="10">
        <v>147</v>
      </c>
      <c r="O84" s="10">
        <v>134</v>
      </c>
      <c r="P84" s="10" t="s">
        <v>164</v>
      </c>
      <c r="Q84" s="23">
        <v>13</v>
      </c>
      <c r="R84" s="16">
        <v>66</v>
      </c>
      <c r="S84" s="16" t="s">
        <v>164</v>
      </c>
      <c r="T84" s="16" t="s">
        <v>164</v>
      </c>
      <c r="U84" s="16">
        <v>66</v>
      </c>
    </row>
    <row r="85" spans="2:21" s="7" customFormat="1" ht="12" customHeight="1">
      <c r="B85" s="5"/>
      <c r="C85" s="4" t="s">
        <v>167</v>
      </c>
      <c r="D85" s="10">
        <v>252</v>
      </c>
      <c r="E85" s="10">
        <v>243</v>
      </c>
      <c r="F85" s="10">
        <v>206</v>
      </c>
      <c r="G85" s="10">
        <v>1</v>
      </c>
      <c r="H85" s="10">
        <v>36</v>
      </c>
      <c r="I85" s="10">
        <v>9</v>
      </c>
      <c r="J85" s="10" t="s">
        <v>164</v>
      </c>
      <c r="K85" s="10" t="s">
        <v>164</v>
      </c>
      <c r="L85" s="10">
        <v>9</v>
      </c>
      <c r="M85" s="10">
        <v>263</v>
      </c>
      <c r="N85" s="10">
        <v>189</v>
      </c>
      <c r="O85" s="10">
        <v>151</v>
      </c>
      <c r="P85" s="10">
        <v>2</v>
      </c>
      <c r="Q85" s="23">
        <v>36</v>
      </c>
      <c r="R85" s="16">
        <v>74</v>
      </c>
      <c r="S85" s="16" t="s">
        <v>164</v>
      </c>
      <c r="T85" s="16" t="s">
        <v>164</v>
      </c>
      <c r="U85" s="16">
        <v>74</v>
      </c>
    </row>
    <row r="86" spans="2:21" s="7" customFormat="1" ht="12" customHeight="1">
      <c r="B86" s="36" t="s">
        <v>71</v>
      </c>
      <c r="C86" s="37"/>
      <c r="D86" s="11">
        <f>SUM(D87)</f>
        <v>120</v>
      </c>
      <c r="E86" s="11">
        <f aca="true" t="shared" si="13" ref="E86:U86">SUM(E87)</f>
        <v>102</v>
      </c>
      <c r="F86" s="11">
        <f t="shared" si="13"/>
        <v>82</v>
      </c>
      <c r="G86" s="11">
        <f t="shared" si="13"/>
        <v>1</v>
      </c>
      <c r="H86" s="11">
        <f t="shared" si="13"/>
        <v>19</v>
      </c>
      <c r="I86" s="11">
        <f t="shared" si="13"/>
        <v>18</v>
      </c>
      <c r="J86" s="10" t="s">
        <v>164</v>
      </c>
      <c r="K86" s="10" t="s">
        <v>164</v>
      </c>
      <c r="L86" s="11">
        <f t="shared" si="13"/>
        <v>18</v>
      </c>
      <c r="M86" s="11">
        <f t="shared" si="13"/>
        <v>550</v>
      </c>
      <c r="N86" s="11">
        <f t="shared" si="13"/>
        <v>361</v>
      </c>
      <c r="O86" s="11">
        <f t="shared" si="13"/>
        <v>316</v>
      </c>
      <c r="P86" s="11" t="s">
        <v>164</v>
      </c>
      <c r="Q86" s="11">
        <f t="shared" si="13"/>
        <v>45</v>
      </c>
      <c r="R86" s="11">
        <f t="shared" si="13"/>
        <v>189</v>
      </c>
      <c r="S86" s="11">
        <f t="shared" si="13"/>
        <v>1</v>
      </c>
      <c r="T86" s="11">
        <f t="shared" si="13"/>
        <v>1</v>
      </c>
      <c r="U86" s="11">
        <f t="shared" si="13"/>
        <v>187</v>
      </c>
    </row>
    <row r="87" spans="2:21" s="7" customFormat="1" ht="12" customHeight="1">
      <c r="B87" s="5"/>
      <c r="C87" s="4" t="s">
        <v>72</v>
      </c>
      <c r="D87" s="10">
        <v>120</v>
      </c>
      <c r="E87" s="10">
        <v>102</v>
      </c>
      <c r="F87" s="10">
        <v>82</v>
      </c>
      <c r="G87" s="10">
        <v>1</v>
      </c>
      <c r="H87" s="10">
        <v>19</v>
      </c>
      <c r="I87" s="10">
        <v>18</v>
      </c>
      <c r="J87" s="10" t="s">
        <v>164</v>
      </c>
      <c r="K87" s="10" t="s">
        <v>164</v>
      </c>
      <c r="L87" s="10">
        <v>18</v>
      </c>
      <c r="M87" s="10">
        <v>550</v>
      </c>
      <c r="N87" s="10">
        <v>361</v>
      </c>
      <c r="O87" s="10">
        <v>316</v>
      </c>
      <c r="P87" s="10" t="s">
        <v>164</v>
      </c>
      <c r="Q87" s="23">
        <v>45</v>
      </c>
      <c r="R87" s="16">
        <v>189</v>
      </c>
      <c r="S87" s="16">
        <v>1</v>
      </c>
      <c r="T87" s="16">
        <v>1</v>
      </c>
      <c r="U87" s="16">
        <v>187</v>
      </c>
    </row>
    <row r="88" spans="2:21" s="7" customFormat="1" ht="12" customHeight="1">
      <c r="B88" s="36" t="s">
        <v>73</v>
      </c>
      <c r="C88" s="37"/>
      <c r="D88" s="11">
        <f>SUM(D89:D93)</f>
        <v>1840</v>
      </c>
      <c r="E88" s="11">
        <f aca="true" t="shared" si="14" ref="E88:U88">SUM(E89:E93)</f>
        <v>1659</v>
      </c>
      <c r="F88" s="11">
        <f t="shared" si="14"/>
        <v>1228</v>
      </c>
      <c r="G88" s="11">
        <f t="shared" si="14"/>
        <v>3</v>
      </c>
      <c r="H88" s="11">
        <f t="shared" si="14"/>
        <v>428</v>
      </c>
      <c r="I88" s="11">
        <f t="shared" si="14"/>
        <v>181</v>
      </c>
      <c r="J88" s="10" t="s">
        <v>164</v>
      </c>
      <c r="K88" s="10" t="s">
        <v>164</v>
      </c>
      <c r="L88" s="11">
        <f t="shared" si="14"/>
        <v>181</v>
      </c>
      <c r="M88" s="11">
        <f t="shared" si="14"/>
        <v>4527</v>
      </c>
      <c r="N88" s="11">
        <f t="shared" si="14"/>
        <v>3582</v>
      </c>
      <c r="O88" s="11">
        <f t="shared" si="14"/>
        <v>3182</v>
      </c>
      <c r="P88" s="11">
        <f t="shared" si="14"/>
        <v>5</v>
      </c>
      <c r="Q88" s="11">
        <f t="shared" si="14"/>
        <v>395</v>
      </c>
      <c r="R88" s="11">
        <f t="shared" si="14"/>
        <v>945</v>
      </c>
      <c r="S88" s="11">
        <f t="shared" si="14"/>
        <v>1</v>
      </c>
      <c r="T88" s="11" t="s">
        <v>164</v>
      </c>
      <c r="U88" s="11">
        <f t="shared" si="14"/>
        <v>944</v>
      </c>
    </row>
    <row r="89" spans="2:21" s="7" customFormat="1" ht="12" customHeight="1">
      <c r="B89" s="5"/>
      <c r="C89" s="4" t="s">
        <v>74</v>
      </c>
      <c r="D89" s="10">
        <v>732</v>
      </c>
      <c r="E89" s="10">
        <v>669</v>
      </c>
      <c r="F89" s="10">
        <v>457</v>
      </c>
      <c r="G89" s="10">
        <v>1</v>
      </c>
      <c r="H89" s="10">
        <v>211</v>
      </c>
      <c r="I89" s="10">
        <v>63</v>
      </c>
      <c r="J89" s="10" t="s">
        <v>164</v>
      </c>
      <c r="K89" s="10" t="s">
        <v>164</v>
      </c>
      <c r="L89" s="10">
        <v>63</v>
      </c>
      <c r="M89" s="10">
        <v>1060</v>
      </c>
      <c r="N89" s="10">
        <v>813</v>
      </c>
      <c r="O89" s="10">
        <v>659</v>
      </c>
      <c r="P89" s="10">
        <v>2</v>
      </c>
      <c r="Q89" s="23">
        <v>152</v>
      </c>
      <c r="R89" s="16">
        <v>247</v>
      </c>
      <c r="S89" s="16" t="s">
        <v>164</v>
      </c>
      <c r="T89" s="16" t="s">
        <v>164</v>
      </c>
      <c r="U89" s="16">
        <v>247</v>
      </c>
    </row>
    <row r="90" spans="2:21" s="7" customFormat="1" ht="12" customHeight="1">
      <c r="B90" s="5"/>
      <c r="C90" s="4" t="s">
        <v>75</v>
      </c>
      <c r="D90" s="10">
        <v>269</v>
      </c>
      <c r="E90" s="10">
        <v>247</v>
      </c>
      <c r="F90" s="10">
        <v>189</v>
      </c>
      <c r="G90" s="10">
        <v>1</v>
      </c>
      <c r="H90" s="10">
        <v>57</v>
      </c>
      <c r="I90" s="10">
        <v>22</v>
      </c>
      <c r="J90" s="10" t="s">
        <v>164</v>
      </c>
      <c r="K90" s="10" t="s">
        <v>164</v>
      </c>
      <c r="L90" s="10">
        <v>22</v>
      </c>
      <c r="M90" s="10">
        <v>747</v>
      </c>
      <c r="N90" s="10">
        <v>620</v>
      </c>
      <c r="O90" s="10">
        <v>546</v>
      </c>
      <c r="P90" s="10" t="s">
        <v>164</v>
      </c>
      <c r="Q90" s="23">
        <v>74</v>
      </c>
      <c r="R90" s="16">
        <v>127</v>
      </c>
      <c r="S90" s="16" t="s">
        <v>164</v>
      </c>
      <c r="T90" s="16" t="s">
        <v>164</v>
      </c>
      <c r="U90" s="16">
        <v>127</v>
      </c>
    </row>
    <row r="91" spans="2:21" s="7" customFormat="1" ht="12" customHeight="1">
      <c r="B91" s="5"/>
      <c r="C91" s="4" t="s">
        <v>76</v>
      </c>
      <c r="D91" s="10">
        <v>258</v>
      </c>
      <c r="E91" s="10">
        <v>230</v>
      </c>
      <c r="F91" s="10">
        <v>169</v>
      </c>
      <c r="G91" s="10">
        <v>1</v>
      </c>
      <c r="H91" s="10">
        <v>60</v>
      </c>
      <c r="I91" s="10">
        <v>28</v>
      </c>
      <c r="J91" s="10" t="s">
        <v>164</v>
      </c>
      <c r="K91" s="10" t="s">
        <v>164</v>
      </c>
      <c r="L91" s="10">
        <v>28</v>
      </c>
      <c r="M91" s="10">
        <v>938</v>
      </c>
      <c r="N91" s="10">
        <v>744</v>
      </c>
      <c r="O91" s="10">
        <v>651</v>
      </c>
      <c r="P91" s="10">
        <v>1</v>
      </c>
      <c r="Q91" s="23">
        <v>92</v>
      </c>
      <c r="R91" s="16">
        <v>194</v>
      </c>
      <c r="S91" s="16" t="s">
        <v>164</v>
      </c>
      <c r="T91" s="16" t="s">
        <v>164</v>
      </c>
      <c r="U91" s="16">
        <v>194</v>
      </c>
    </row>
    <row r="92" spans="2:21" s="7" customFormat="1" ht="12" customHeight="1">
      <c r="B92" s="5"/>
      <c r="C92" s="4" t="s">
        <v>77</v>
      </c>
      <c r="D92" s="10">
        <v>117</v>
      </c>
      <c r="E92" s="10">
        <v>101</v>
      </c>
      <c r="F92" s="10">
        <v>80</v>
      </c>
      <c r="G92" s="10" t="s">
        <v>164</v>
      </c>
      <c r="H92" s="10">
        <v>21</v>
      </c>
      <c r="I92" s="10">
        <v>16</v>
      </c>
      <c r="J92" s="10" t="s">
        <v>164</v>
      </c>
      <c r="K92" s="10" t="s">
        <v>164</v>
      </c>
      <c r="L92" s="10">
        <v>16</v>
      </c>
      <c r="M92" s="10">
        <v>689</v>
      </c>
      <c r="N92" s="10">
        <v>553</v>
      </c>
      <c r="O92" s="10">
        <v>524</v>
      </c>
      <c r="P92" s="10" t="s">
        <v>164</v>
      </c>
      <c r="Q92" s="23">
        <v>29</v>
      </c>
      <c r="R92" s="16">
        <v>136</v>
      </c>
      <c r="S92" s="16" t="s">
        <v>164</v>
      </c>
      <c r="T92" s="16" t="s">
        <v>164</v>
      </c>
      <c r="U92" s="16">
        <v>136</v>
      </c>
    </row>
    <row r="93" spans="2:21" s="7" customFormat="1" ht="12" customHeight="1">
      <c r="B93" s="5"/>
      <c r="C93" s="4" t="s">
        <v>78</v>
      </c>
      <c r="D93" s="10">
        <v>464</v>
      </c>
      <c r="E93" s="10">
        <v>412</v>
      </c>
      <c r="F93" s="10">
        <v>333</v>
      </c>
      <c r="G93" s="10" t="s">
        <v>164</v>
      </c>
      <c r="H93" s="10">
        <v>79</v>
      </c>
      <c r="I93" s="10">
        <v>52</v>
      </c>
      <c r="J93" s="10" t="s">
        <v>164</v>
      </c>
      <c r="K93" s="10" t="s">
        <v>164</v>
      </c>
      <c r="L93" s="10">
        <v>52</v>
      </c>
      <c r="M93" s="10">
        <v>1093</v>
      </c>
      <c r="N93" s="10">
        <v>852</v>
      </c>
      <c r="O93" s="10">
        <v>802</v>
      </c>
      <c r="P93" s="10">
        <v>2</v>
      </c>
      <c r="Q93" s="23">
        <v>48</v>
      </c>
      <c r="R93" s="16">
        <v>241</v>
      </c>
      <c r="S93" s="16">
        <v>1</v>
      </c>
      <c r="T93" s="16" t="s">
        <v>164</v>
      </c>
      <c r="U93" s="16">
        <v>240</v>
      </c>
    </row>
    <row r="94" s="7" customFormat="1" ht="12"/>
    <row r="95" s="7" customFormat="1" ht="12"/>
    <row r="96" s="7" customFormat="1" ht="12"/>
    <row r="97" s="7" customFormat="1" ht="12"/>
  </sheetData>
  <mergeCells count="37">
    <mergeCell ref="K4:K5"/>
    <mergeCell ref="P4:P5"/>
    <mergeCell ref="Q4:Q5"/>
    <mergeCell ref="L4:L5"/>
    <mergeCell ref="N4:N5"/>
    <mergeCell ref="O4:O5"/>
    <mergeCell ref="B56:C56"/>
    <mergeCell ref="B23:C23"/>
    <mergeCell ref="B33:C33"/>
    <mergeCell ref="B10:C10"/>
    <mergeCell ref="B22:C22"/>
    <mergeCell ref="B3:C5"/>
    <mergeCell ref="B86:C86"/>
    <mergeCell ref="B88:C88"/>
    <mergeCell ref="B58:C58"/>
    <mergeCell ref="B67:C67"/>
    <mergeCell ref="B76:C76"/>
    <mergeCell ref="B81:C81"/>
    <mergeCell ref="B38:C38"/>
    <mergeCell ref="B44:C44"/>
    <mergeCell ref="B51:C51"/>
    <mergeCell ref="D3:D5"/>
    <mergeCell ref="E3:H3"/>
    <mergeCell ref="I3:L3"/>
    <mergeCell ref="M3:M5"/>
    <mergeCell ref="E4:E5"/>
    <mergeCell ref="F4:F5"/>
    <mergeCell ref="G4:G5"/>
    <mergeCell ref="H4:H5"/>
    <mergeCell ref="I4:I5"/>
    <mergeCell ref="J4:J5"/>
    <mergeCell ref="N3:Q3"/>
    <mergeCell ref="R3:U3"/>
    <mergeCell ref="R4:R5"/>
    <mergeCell ref="S4:S5"/>
    <mergeCell ref="T4:T5"/>
    <mergeCell ref="U4:U5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rowBreaks count="1" manualBreakCount="1">
    <brk id="66" max="255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9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157</v>
      </c>
    </row>
    <row r="2" s="7" customFormat="1" ht="12">
      <c r="I2" s="7" t="s">
        <v>79</v>
      </c>
    </row>
    <row r="3" spans="2:9" s="7" customFormat="1" ht="12" customHeight="1">
      <c r="B3" s="59" t="s">
        <v>0</v>
      </c>
      <c r="C3" s="83"/>
      <c r="D3" s="77" t="s">
        <v>158</v>
      </c>
      <c r="E3" s="77" t="s">
        <v>159</v>
      </c>
      <c r="F3" s="77" t="s">
        <v>160</v>
      </c>
      <c r="G3" s="77" t="s">
        <v>161</v>
      </c>
      <c r="H3" s="77" t="s">
        <v>162</v>
      </c>
      <c r="I3" s="67" t="s">
        <v>163</v>
      </c>
    </row>
    <row r="4" spans="2:9" s="7" customFormat="1" ht="12" customHeight="1">
      <c r="B4" s="61"/>
      <c r="C4" s="84"/>
      <c r="D4" s="86"/>
      <c r="E4" s="86"/>
      <c r="F4" s="86"/>
      <c r="G4" s="86"/>
      <c r="H4" s="86"/>
      <c r="I4" s="85"/>
    </row>
    <row r="5" spans="2:9" s="7" customFormat="1" ht="12" customHeight="1">
      <c r="B5" s="61"/>
      <c r="C5" s="84"/>
      <c r="D5" s="86"/>
      <c r="E5" s="86"/>
      <c r="F5" s="86"/>
      <c r="G5" s="86"/>
      <c r="H5" s="86"/>
      <c r="I5" s="85"/>
    </row>
    <row r="6" spans="2:9" s="7" customFormat="1" ht="12" customHeight="1">
      <c r="B6" s="13"/>
      <c r="C6" s="4" t="s">
        <v>152</v>
      </c>
      <c r="D6" s="28">
        <v>123648</v>
      </c>
      <c r="E6" s="28" t="s">
        <v>175</v>
      </c>
      <c r="F6" s="28" t="s">
        <v>175</v>
      </c>
      <c r="G6" s="28" t="s">
        <v>175</v>
      </c>
      <c r="H6" s="28" t="s">
        <v>175</v>
      </c>
      <c r="I6" s="28" t="s">
        <v>175</v>
      </c>
    </row>
    <row r="7" spans="2:9" s="7" customFormat="1" ht="12" customHeight="1">
      <c r="B7" s="13"/>
      <c r="C7" s="4" t="s">
        <v>153</v>
      </c>
      <c r="D7" s="31">
        <v>118764</v>
      </c>
      <c r="E7" s="28" t="s">
        <v>175</v>
      </c>
      <c r="F7" s="28" t="s">
        <v>175</v>
      </c>
      <c r="G7" s="28" t="s">
        <v>175</v>
      </c>
      <c r="H7" s="28" t="s">
        <v>175</v>
      </c>
      <c r="I7" s="28" t="s">
        <v>175</v>
      </c>
    </row>
    <row r="8" spans="2:9" s="7" customFormat="1" ht="12" customHeight="1">
      <c r="B8" s="13"/>
      <c r="C8" s="4" t="s">
        <v>154</v>
      </c>
      <c r="D8" s="10">
        <v>109456</v>
      </c>
      <c r="E8" s="10">
        <v>43206</v>
      </c>
      <c r="F8" s="10">
        <v>11715</v>
      </c>
      <c r="G8" s="10">
        <v>44223</v>
      </c>
      <c r="H8" s="10">
        <v>10312</v>
      </c>
      <c r="I8" s="27" t="s">
        <v>175</v>
      </c>
    </row>
    <row r="9" spans="2:9" s="7" customFormat="1" ht="12" customHeight="1">
      <c r="B9" s="13"/>
      <c r="C9" s="12" t="s">
        <v>155</v>
      </c>
      <c r="D9" s="11">
        <f aca="true" t="shared" si="0" ref="D9:I9">SUM(D10,D22)</f>
        <v>101953</v>
      </c>
      <c r="E9" s="11">
        <f t="shared" si="0"/>
        <v>45653</v>
      </c>
      <c r="F9" s="11">
        <f t="shared" si="0"/>
        <v>9052</v>
      </c>
      <c r="G9" s="11">
        <f t="shared" si="0"/>
        <v>38782</v>
      </c>
      <c r="H9" s="11">
        <f t="shared" si="0"/>
        <v>8466</v>
      </c>
      <c r="I9" s="11">
        <f t="shared" si="0"/>
        <v>36326</v>
      </c>
    </row>
    <row r="10" spans="2:9" s="7" customFormat="1" ht="12" customHeight="1">
      <c r="B10" s="33" t="s">
        <v>1</v>
      </c>
      <c r="C10" s="37"/>
      <c r="D10" s="11">
        <f aca="true" t="shared" si="1" ref="D10:I10">SUM(D11:D21)</f>
        <v>40555</v>
      </c>
      <c r="E10" s="11">
        <f t="shared" si="1"/>
        <v>20302</v>
      </c>
      <c r="F10" s="11">
        <f t="shared" si="1"/>
        <v>3367</v>
      </c>
      <c r="G10" s="11">
        <f t="shared" si="1"/>
        <v>14414</v>
      </c>
      <c r="H10" s="11">
        <f t="shared" si="1"/>
        <v>2472</v>
      </c>
      <c r="I10" s="11">
        <f t="shared" si="1"/>
        <v>12533</v>
      </c>
    </row>
    <row r="11" spans="2:9" s="7" customFormat="1" ht="12" customHeight="1">
      <c r="B11" s="5"/>
      <c r="C11" s="3" t="s">
        <v>2</v>
      </c>
      <c r="D11" s="10">
        <v>7789</v>
      </c>
      <c r="E11" s="10">
        <v>3273</v>
      </c>
      <c r="F11" s="10">
        <v>785</v>
      </c>
      <c r="G11" s="10">
        <v>3184</v>
      </c>
      <c r="H11" s="10">
        <v>547</v>
      </c>
      <c r="I11" s="16">
        <v>2864</v>
      </c>
    </row>
    <row r="12" spans="2:9" s="7" customFormat="1" ht="12" customHeight="1">
      <c r="B12" s="5"/>
      <c r="C12" s="3" t="s">
        <v>4</v>
      </c>
      <c r="D12" s="10">
        <v>5662</v>
      </c>
      <c r="E12" s="10">
        <v>4027</v>
      </c>
      <c r="F12" s="10">
        <v>364</v>
      </c>
      <c r="G12" s="10">
        <v>1169</v>
      </c>
      <c r="H12" s="10">
        <v>102</v>
      </c>
      <c r="I12" s="16">
        <v>811</v>
      </c>
    </row>
    <row r="13" spans="2:9" s="7" customFormat="1" ht="12" customHeight="1">
      <c r="B13" s="5"/>
      <c r="C13" s="3" t="s">
        <v>3</v>
      </c>
      <c r="D13" s="10">
        <v>1478</v>
      </c>
      <c r="E13" s="10">
        <v>1082</v>
      </c>
      <c r="F13" s="10">
        <v>31</v>
      </c>
      <c r="G13" s="10">
        <v>325</v>
      </c>
      <c r="H13" s="10">
        <v>40</v>
      </c>
      <c r="I13" s="16">
        <v>221</v>
      </c>
    </row>
    <row r="14" spans="2:9" s="7" customFormat="1" ht="12" customHeight="1">
      <c r="B14" s="5"/>
      <c r="C14" s="3" t="s">
        <v>5</v>
      </c>
      <c r="D14" s="10">
        <v>3841</v>
      </c>
      <c r="E14" s="10">
        <v>2206</v>
      </c>
      <c r="F14" s="10">
        <v>251</v>
      </c>
      <c r="G14" s="10">
        <v>1221</v>
      </c>
      <c r="H14" s="10">
        <v>163</v>
      </c>
      <c r="I14" s="16">
        <v>1029</v>
      </c>
    </row>
    <row r="15" spans="2:9" s="7" customFormat="1" ht="12" customHeight="1">
      <c r="B15" s="5"/>
      <c r="C15" s="3" t="s">
        <v>6</v>
      </c>
      <c r="D15" s="10">
        <v>4930</v>
      </c>
      <c r="E15" s="10">
        <v>3070</v>
      </c>
      <c r="F15" s="10">
        <v>406</v>
      </c>
      <c r="G15" s="10">
        <v>1316</v>
      </c>
      <c r="H15" s="10">
        <v>138</v>
      </c>
      <c r="I15" s="16">
        <v>1016</v>
      </c>
    </row>
    <row r="16" spans="2:9" s="7" customFormat="1" ht="12" customHeight="1">
      <c r="B16" s="5"/>
      <c r="C16" s="3" t="s">
        <v>7</v>
      </c>
      <c r="D16" s="10">
        <v>2445</v>
      </c>
      <c r="E16" s="10">
        <v>893</v>
      </c>
      <c r="F16" s="10">
        <v>231</v>
      </c>
      <c r="G16" s="10">
        <v>1087</v>
      </c>
      <c r="H16" s="10">
        <v>234</v>
      </c>
      <c r="I16" s="16">
        <v>1070</v>
      </c>
    </row>
    <row r="17" spans="2:9" s="7" customFormat="1" ht="12" customHeight="1">
      <c r="B17" s="5"/>
      <c r="C17" s="3" t="s">
        <v>8</v>
      </c>
      <c r="D17" s="10">
        <v>2886</v>
      </c>
      <c r="E17" s="10">
        <v>1169</v>
      </c>
      <c r="F17" s="10">
        <v>232</v>
      </c>
      <c r="G17" s="10">
        <v>1232</v>
      </c>
      <c r="H17" s="10">
        <v>253</v>
      </c>
      <c r="I17" s="16">
        <v>1167</v>
      </c>
    </row>
    <row r="18" spans="2:9" s="7" customFormat="1" ht="12" customHeight="1">
      <c r="B18" s="5"/>
      <c r="C18" s="3" t="s">
        <v>9</v>
      </c>
      <c r="D18" s="10">
        <v>1660</v>
      </c>
      <c r="E18" s="10">
        <v>851</v>
      </c>
      <c r="F18" s="10">
        <v>138</v>
      </c>
      <c r="G18" s="10">
        <v>573</v>
      </c>
      <c r="H18" s="10">
        <v>98</v>
      </c>
      <c r="I18" s="16">
        <v>445</v>
      </c>
    </row>
    <row r="19" spans="2:9" s="7" customFormat="1" ht="12" customHeight="1">
      <c r="B19" s="5"/>
      <c r="C19" s="3" t="s">
        <v>10</v>
      </c>
      <c r="D19" s="10">
        <v>3237</v>
      </c>
      <c r="E19" s="10">
        <v>1431</v>
      </c>
      <c r="F19" s="10">
        <v>341</v>
      </c>
      <c r="G19" s="10">
        <v>1270</v>
      </c>
      <c r="H19" s="10">
        <v>195</v>
      </c>
      <c r="I19" s="16">
        <v>1064</v>
      </c>
    </row>
    <row r="20" spans="2:9" s="7" customFormat="1" ht="12" customHeight="1">
      <c r="B20" s="5"/>
      <c r="C20" s="3" t="s">
        <v>11</v>
      </c>
      <c r="D20" s="10">
        <v>3167</v>
      </c>
      <c r="E20" s="10">
        <v>886</v>
      </c>
      <c r="F20" s="10">
        <v>221</v>
      </c>
      <c r="G20" s="10">
        <v>1566</v>
      </c>
      <c r="H20" s="10">
        <v>494</v>
      </c>
      <c r="I20" s="16">
        <v>1671</v>
      </c>
    </row>
    <row r="21" spans="2:9" s="7" customFormat="1" ht="12" customHeight="1">
      <c r="B21" s="5"/>
      <c r="C21" s="3" t="s">
        <v>12</v>
      </c>
      <c r="D21" s="10">
        <v>3460</v>
      </c>
      <c r="E21" s="10">
        <v>1414</v>
      </c>
      <c r="F21" s="10">
        <v>367</v>
      </c>
      <c r="G21" s="10">
        <v>1471</v>
      </c>
      <c r="H21" s="10">
        <v>208</v>
      </c>
      <c r="I21" s="16">
        <v>1175</v>
      </c>
    </row>
    <row r="22" spans="2:9" s="7" customFormat="1" ht="12" customHeight="1">
      <c r="B22" s="36" t="s">
        <v>134</v>
      </c>
      <c r="C22" s="34"/>
      <c r="D22" s="11">
        <f aca="true" t="shared" si="2" ref="D22:I22">SUM(D23,D33,D38,D44,D51,D56,D58,D67,D76,D81,D86,D88)</f>
        <v>61398</v>
      </c>
      <c r="E22" s="11">
        <f t="shared" si="2"/>
        <v>25351</v>
      </c>
      <c r="F22" s="11">
        <f t="shared" si="2"/>
        <v>5685</v>
      </c>
      <c r="G22" s="11">
        <f t="shared" si="2"/>
        <v>24368</v>
      </c>
      <c r="H22" s="11">
        <f t="shared" si="2"/>
        <v>5994</v>
      </c>
      <c r="I22" s="11">
        <f t="shared" si="2"/>
        <v>23793</v>
      </c>
    </row>
    <row r="23" spans="2:9" s="7" customFormat="1" ht="12" customHeight="1">
      <c r="B23" s="36" t="s">
        <v>13</v>
      </c>
      <c r="C23" s="37"/>
      <c r="D23" s="11">
        <f aca="true" t="shared" si="3" ref="D23:I23">SUM(D24:D32)</f>
        <v>9528</v>
      </c>
      <c r="E23" s="11">
        <f t="shared" si="3"/>
        <v>3201</v>
      </c>
      <c r="F23" s="11">
        <f t="shared" si="3"/>
        <v>1089</v>
      </c>
      <c r="G23" s="11">
        <f t="shared" si="3"/>
        <v>4137</v>
      </c>
      <c r="H23" s="11">
        <f t="shared" si="3"/>
        <v>1101</v>
      </c>
      <c r="I23" s="11">
        <f t="shared" si="3"/>
        <v>4204</v>
      </c>
    </row>
    <row r="24" spans="2:9" s="7" customFormat="1" ht="12" customHeight="1">
      <c r="B24" s="6"/>
      <c r="C24" s="3" t="s">
        <v>14</v>
      </c>
      <c r="D24" s="10">
        <v>989</v>
      </c>
      <c r="E24" s="10">
        <v>297</v>
      </c>
      <c r="F24" s="10">
        <v>132</v>
      </c>
      <c r="G24" s="10">
        <v>436</v>
      </c>
      <c r="H24" s="10">
        <v>124</v>
      </c>
      <c r="I24" s="16">
        <v>445</v>
      </c>
    </row>
    <row r="25" spans="2:9" s="7" customFormat="1" ht="12" customHeight="1">
      <c r="B25" s="6"/>
      <c r="C25" s="3" t="s">
        <v>15</v>
      </c>
      <c r="D25" s="10">
        <v>1629</v>
      </c>
      <c r="E25" s="10">
        <v>545</v>
      </c>
      <c r="F25" s="10">
        <v>130</v>
      </c>
      <c r="G25" s="10">
        <v>789</v>
      </c>
      <c r="H25" s="10">
        <v>165</v>
      </c>
      <c r="I25" s="16">
        <v>785</v>
      </c>
    </row>
    <row r="26" spans="2:9" s="7" customFormat="1" ht="12" customHeight="1">
      <c r="B26" s="6"/>
      <c r="C26" s="3" t="s">
        <v>16</v>
      </c>
      <c r="D26" s="10">
        <v>1697</v>
      </c>
      <c r="E26" s="10">
        <v>400</v>
      </c>
      <c r="F26" s="10">
        <v>293</v>
      </c>
      <c r="G26" s="10">
        <v>827</v>
      </c>
      <c r="H26" s="10">
        <v>177</v>
      </c>
      <c r="I26" s="16">
        <v>783</v>
      </c>
    </row>
    <row r="27" spans="2:9" s="7" customFormat="1" ht="12" customHeight="1">
      <c r="B27" s="6"/>
      <c r="C27" s="3" t="s">
        <v>17</v>
      </c>
      <c r="D27" s="10">
        <v>925</v>
      </c>
      <c r="E27" s="10">
        <v>281</v>
      </c>
      <c r="F27" s="10">
        <v>121</v>
      </c>
      <c r="G27" s="10">
        <v>395</v>
      </c>
      <c r="H27" s="10">
        <v>128</v>
      </c>
      <c r="I27" s="16">
        <v>426</v>
      </c>
    </row>
    <row r="28" spans="2:9" s="7" customFormat="1" ht="12" customHeight="1">
      <c r="B28" s="5"/>
      <c r="C28" s="4" t="s">
        <v>18</v>
      </c>
      <c r="D28" s="10">
        <v>1156</v>
      </c>
      <c r="E28" s="10">
        <v>358</v>
      </c>
      <c r="F28" s="10">
        <v>126</v>
      </c>
      <c r="G28" s="10">
        <v>503</v>
      </c>
      <c r="H28" s="10">
        <v>169</v>
      </c>
      <c r="I28" s="16">
        <v>563</v>
      </c>
    </row>
    <row r="29" spans="2:9" s="7" customFormat="1" ht="12" customHeight="1">
      <c r="B29" s="5"/>
      <c r="C29" s="4" t="s">
        <v>19</v>
      </c>
      <c r="D29" s="10">
        <v>1089</v>
      </c>
      <c r="E29" s="10">
        <v>398</v>
      </c>
      <c r="F29" s="10">
        <v>109</v>
      </c>
      <c r="G29" s="10">
        <v>459</v>
      </c>
      <c r="H29" s="10">
        <v>123</v>
      </c>
      <c r="I29" s="16">
        <v>456</v>
      </c>
    </row>
    <row r="30" spans="2:9" s="7" customFormat="1" ht="12" customHeight="1">
      <c r="B30" s="5"/>
      <c r="C30" s="4" t="s">
        <v>20</v>
      </c>
      <c r="D30" s="10">
        <v>1097</v>
      </c>
      <c r="E30" s="10">
        <v>354</v>
      </c>
      <c r="F30" s="10">
        <v>87</v>
      </c>
      <c r="G30" s="10">
        <v>474</v>
      </c>
      <c r="H30" s="10">
        <v>182</v>
      </c>
      <c r="I30" s="16">
        <v>566</v>
      </c>
    </row>
    <row r="31" spans="2:9" s="7" customFormat="1" ht="12" customHeight="1">
      <c r="B31" s="5"/>
      <c r="C31" s="4" t="s">
        <v>21</v>
      </c>
      <c r="D31" s="10">
        <v>489</v>
      </c>
      <c r="E31" s="10">
        <v>262</v>
      </c>
      <c r="F31" s="10">
        <v>55</v>
      </c>
      <c r="G31" s="10">
        <v>153</v>
      </c>
      <c r="H31" s="10">
        <v>19</v>
      </c>
      <c r="I31" s="16">
        <v>114</v>
      </c>
    </row>
    <row r="32" spans="2:9" s="7" customFormat="1" ht="12" customHeight="1">
      <c r="B32" s="5"/>
      <c r="C32" s="4" t="s">
        <v>22</v>
      </c>
      <c r="D32" s="10">
        <v>457</v>
      </c>
      <c r="E32" s="10">
        <v>306</v>
      </c>
      <c r="F32" s="10">
        <v>36</v>
      </c>
      <c r="G32" s="10">
        <v>101</v>
      </c>
      <c r="H32" s="10">
        <v>14</v>
      </c>
      <c r="I32" s="16">
        <v>66</v>
      </c>
    </row>
    <row r="33" spans="2:9" s="7" customFormat="1" ht="12" customHeight="1">
      <c r="B33" s="36" t="s">
        <v>23</v>
      </c>
      <c r="C33" s="37"/>
      <c r="D33" s="11">
        <f aca="true" t="shared" si="4" ref="D33:I33">SUM(D34:D37)</f>
        <v>5986</v>
      </c>
      <c r="E33" s="11">
        <f t="shared" si="4"/>
        <v>2811</v>
      </c>
      <c r="F33" s="11">
        <f t="shared" si="4"/>
        <v>498</v>
      </c>
      <c r="G33" s="11">
        <f t="shared" si="4"/>
        <v>2344</v>
      </c>
      <c r="H33" s="11">
        <f t="shared" si="4"/>
        <v>333</v>
      </c>
      <c r="I33" s="11">
        <f t="shared" si="4"/>
        <v>1928</v>
      </c>
    </row>
    <row r="34" spans="2:9" s="7" customFormat="1" ht="12" customHeight="1">
      <c r="B34" s="6"/>
      <c r="C34" s="4" t="s">
        <v>24</v>
      </c>
      <c r="D34" s="10">
        <v>2083</v>
      </c>
      <c r="E34" s="10">
        <v>874</v>
      </c>
      <c r="F34" s="10">
        <v>159</v>
      </c>
      <c r="G34" s="10">
        <v>896</v>
      </c>
      <c r="H34" s="10">
        <v>154</v>
      </c>
      <c r="I34" s="16">
        <v>796</v>
      </c>
    </row>
    <row r="35" spans="2:9" s="7" customFormat="1" ht="12" customHeight="1">
      <c r="B35" s="6"/>
      <c r="C35" s="4" t="s">
        <v>25</v>
      </c>
      <c r="D35" s="10">
        <v>984</v>
      </c>
      <c r="E35" s="10">
        <v>529</v>
      </c>
      <c r="F35" s="10">
        <v>58</v>
      </c>
      <c r="G35" s="10">
        <v>335</v>
      </c>
      <c r="H35" s="10">
        <v>62</v>
      </c>
      <c r="I35" s="16">
        <v>298</v>
      </c>
    </row>
    <row r="36" spans="2:9" s="7" customFormat="1" ht="12" customHeight="1">
      <c r="B36" s="6"/>
      <c r="C36" s="4" t="s">
        <v>26</v>
      </c>
      <c r="D36" s="10">
        <v>1336</v>
      </c>
      <c r="E36" s="10">
        <v>651</v>
      </c>
      <c r="F36" s="10">
        <v>117</v>
      </c>
      <c r="G36" s="10">
        <v>517</v>
      </c>
      <c r="H36" s="10">
        <v>51</v>
      </c>
      <c r="I36" s="16">
        <v>384</v>
      </c>
    </row>
    <row r="37" spans="2:9" s="7" customFormat="1" ht="12" customHeight="1">
      <c r="B37" s="6"/>
      <c r="C37" s="4" t="s">
        <v>27</v>
      </c>
      <c r="D37" s="10">
        <v>1583</v>
      </c>
      <c r="E37" s="10">
        <v>757</v>
      </c>
      <c r="F37" s="10">
        <v>164</v>
      </c>
      <c r="G37" s="10">
        <v>596</v>
      </c>
      <c r="H37" s="10">
        <v>66</v>
      </c>
      <c r="I37" s="16">
        <v>450</v>
      </c>
    </row>
    <row r="38" spans="2:9" s="7" customFormat="1" ht="12" customHeight="1">
      <c r="B38" s="36" t="s">
        <v>28</v>
      </c>
      <c r="C38" s="37"/>
      <c r="D38" s="11">
        <f aca="true" t="shared" si="5" ref="D38:I38">SUM(D39:D43)</f>
        <v>3625</v>
      </c>
      <c r="E38" s="11">
        <f t="shared" si="5"/>
        <v>1511</v>
      </c>
      <c r="F38" s="11">
        <f t="shared" si="5"/>
        <v>327</v>
      </c>
      <c r="G38" s="11">
        <f t="shared" si="5"/>
        <v>1477</v>
      </c>
      <c r="H38" s="11">
        <f t="shared" si="5"/>
        <v>310</v>
      </c>
      <c r="I38" s="11">
        <f t="shared" si="5"/>
        <v>1382</v>
      </c>
    </row>
    <row r="39" spans="2:9" s="7" customFormat="1" ht="12" customHeight="1">
      <c r="B39" s="6"/>
      <c r="C39" s="4" t="s">
        <v>29</v>
      </c>
      <c r="D39" s="10">
        <v>1091</v>
      </c>
      <c r="E39" s="10">
        <v>465</v>
      </c>
      <c r="F39" s="10">
        <v>57</v>
      </c>
      <c r="G39" s="10">
        <v>468</v>
      </c>
      <c r="H39" s="10">
        <v>101</v>
      </c>
      <c r="I39" s="16">
        <v>462</v>
      </c>
    </row>
    <row r="40" spans="2:9" s="7" customFormat="1" ht="12" customHeight="1">
      <c r="B40" s="6"/>
      <c r="C40" s="4" t="s">
        <v>30</v>
      </c>
      <c r="D40" s="10">
        <v>358</v>
      </c>
      <c r="E40" s="10">
        <v>140</v>
      </c>
      <c r="F40" s="10">
        <v>53</v>
      </c>
      <c r="G40" s="10">
        <v>149</v>
      </c>
      <c r="H40" s="10">
        <v>16</v>
      </c>
      <c r="I40" s="16">
        <v>115</v>
      </c>
    </row>
    <row r="41" spans="2:9" s="7" customFormat="1" ht="12" customHeight="1">
      <c r="B41" s="6"/>
      <c r="C41" s="4" t="s">
        <v>31</v>
      </c>
      <c r="D41" s="10">
        <v>112</v>
      </c>
      <c r="E41" s="10">
        <v>80</v>
      </c>
      <c r="F41" s="10">
        <v>7</v>
      </c>
      <c r="G41" s="10">
        <v>21</v>
      </c>
      <c r="H41" s="10">
        <v>4</v>
      </c>
      <c r="I41" s="16">
        <v>16</v>
      </c>
    </row>
    <row r="42" spans="2:9" s="7" customFormat="1" ht="12" customHeight="1">
      <c r="B42" s="5"/>
      <c r="C42" s="4" t="s">
        <v>32</v>
      </c>
      <c r="D42" s="10">
        <v>960</v>
      </c>
      <c r="E42" s="10">
        <v>319</v>
      </c>
      <c r="F42" s="10">
        <v>105</v>
      </c>
      <c r="G42" s="10">
        <v>429</v>
      </c>
      <c r="H42" s="10">
        <v>107</v>
      </c>
      <c r="I42" s="16">
        <v>417</v>
      </c>
    </row>
    <row r="43" spans="2:9" s="7" customFormat="1" ht="12" customHeight="1">
      <c r="B43" s="5"/>
      <c r="C43" s="4" t="s">
        <v>165</v>
      </c>
      <c r="D43" s="10">
        <v>1104</v>
      </c>
      <c r="E43" s="10">
        <v>507</v>
      </c>
      <c r="F43" s="10">
        <v>105</v>
      </c>
      <c r="G43" s="10">
        <v>410</v>
      </c>
      <c r="H43" s="10">
        <v>82</v>
      </c>
      <c r="I43" s="16">
        <v>372</v>
      </c>
    </row>
    <row r="44" spans="2:9" s="7" customFormat="1" ht="12" customHeight="1">
      <c r="B44" s="36" t="s">
        <v>33</v>
      </c>
      <c r="C44" s="37"/>
      <c r="D44" s="11">
        <f aca="true" t="shared" si="6" ref="D44:I44">SUM(D45:D50)</f>
        <v>3293</v>
      </c>
      <c r="E44" s="11">
        <f t="shared" si="6"/>
        <v>1401</v>
      </c>
      <c r="F44" s="11">
        <f t="shared" si="6"/>
        <v>303</v>
      </c>
      <c r="G44" s="11">
        <f t="shared" si="6"/>
        <v>1343</v>
      </c>
      <c r="H44" s="11">
        <f t="shared" si="6"/>
        <v>246</v>
      </c>
      <c r="I44" s="11">
        <f t="shared" si="6"/>
        <v>1164</v>
      </c>
    </row>
    <row r="45" spans="2:9" s="7" customFormat="1" ht="12" customHeight="1">
      <c r="B45" s="5"/>
      <c r="C45" s="4" t="s">
        <v>34</v>
      </c>
      <c r="D45" s="10">
        <v>116</v>
      </c>
      <c r="E45" s="10">
        <v>84</v>
      </c>
      <c r="F45" s="10">
        <v>2</v>
      </c>
      <c r="G45" s="10">
        <v>25</v>
      </c>
      <c r="H45" s="10">
        <v>5</v>
      </c>
      <c r="I45" s="16">
        <v>15</v>
      </c>
    </row>
    <row r="46" spans="2:9" s="7" customFormat="1" ht="12" customHeight="1">
      <c r="B46" s="5"/>
      <c r="C46" s="4" t="s">
        <v>35</v>
      </c>
      <c r="D46" s="10">
        <v>494</v>
      </c>
      <c r="E46" s="10">
        <v>297</v>
      </c>
      <c r="F46" s="10">
        <v>36</v>
      </c>
      <c r="G46" s="10">
        <v>146</v>
      </c>
      <c r="H46" s="10">
        <v>15</v>
      </c>
      <c r="I46" s="16">
        <v>98</v>
      </c>
    </row>
    <row r="47" spans="2:9" s="7" customFormat="1" ht="12" customHeight="1">
      <c r="B47" s="5"/>
      <c r="C47" s="4" t="s">
        <v>36</v>
      </c>
      <c r="D47" s="10">
        <v>1832</v>
      </c>
      <c r="E47" s="10">
        <v>606</v>
      </c>
      <c r="F47" s="10">
        <v>172</v>
      </c>
      <c r="G47" s="10">
        <v>868</v>
      </c>
      <c r="H47" s="10">
        <v>186</v>
      </c>
      <c r="I47" s="16">
        <v>811</v>
      </c>
    </row>
    <row r="48" spans="2:9" s="7" customFormat="1" ht="12" customHeight="1">
      <c r="B48" s="5"/>
      <c r="C48" s="4" t="s">
        <v>37</v>
      </c>
      <c r="D48" s="10">
        <v>373</v>
      </c>
      <c r="E48" s="10">
        <v>182</v>
      </c>
      <c r="F48" s="10">
        <v>45</v>
      </c>
      <c r="G48" s="10">
        <v>124</v>
      </c>
      <c r="H48" s="10">
        <v>22</v>
      </c>
      <c r="I48" s="16">
        <v>104</v>
      </c>
    </row>
    <row r="49" spans="2:9" s="7" customFormat="1" ht="12" customHeight="1">
      <c r="B49" s="5"/>
      <c r="C49" s="4" t="s">
        <v>38</v>
      </c>
      <c r="D49" s="10">
        <v>165</v>
      </c>
      <c r="E49" s="10">
        <v>82</v>
      </c>
      <c r="F49" s="10">
        <v>17</v>
      </c>
      <c r="G49" s="10">
        <v>59</v>
      </c>
      <c r="H49" s="10">
        <v>7</v>
      </c>
      <c r="I49" s="16">
        <v>49</v>
      </c>
    </row>
    <row r="50" spans="2:9" s="7" customFormat="1" ht="12" customHeight="1">
      <c r="B50" s="5"/>
      <c r="C50" s="4" t="s">
        <v>39</v>
      </c>
      <c r="D50" s="10">
        <v>313</v>
      </c>
      <c r="E50" s="10">
        <v>150</v>
      </c>
      <c r="F50" s="10">
        <v>31</v>
      </c>
      <c r="G50" s="10">
        <v>121</v>
      </c>
      <c r="H50" s="10">
        <v>11</v>
      </c>
      <c r="I50" s="16">
        <v>87</v>
      </c>
    </row>
    <row r="51" spans="2:9" s="7" customFormat="1" ht="12" customHeight="1">
      <c r="B51" s="36" t="s">
        <v>40</v>
      </c>
      <c r="C51" s="37"/>
      <c r="D51" s="11">
        <f aca="true" t="shared" si="7" ref="D51:I51">SUM(D52:D55)</f>
        <v>4218</v>
      </c>
      <c r="E51" s="11">
        <f t="shared" si="7"/>
        <v>1584</v>
      </c>
      <c r="F51" s="11">
        <f t="shared" si="7"/>
        <v>279</v>
      </c>
      <c r="G51" s="11">
        <f t="shared" si="7"/>
        <v>1907</v>
      </c>
      <c r="H51" s="11">
        <f t="shared" si="7"/>
        <v>448</v>
      </c>
      <c r="I51" s="11">
        <f t="shared" si="7"/>
        <v>1881</v>
      </c>
    </row>
    <row r="52" spans="2:9" s="7" customFormat="1" ht="12" customHeight="1">
      <c r="B52" s="5"/>
      <c r="C52" s="4" t="s">
        <v>41</v>
      </c>
      <c r="D52" s="10">
        <v>764</v>
      </c>
      <c r="E52" s="10">
        <v>222</v>
      </c>
      <c r="F52" s="10">
        <v>55</v>
      </c>
      <c r="G52" s="10">
        <v>394</v>
      </c>
      <c r="H52" s="10">
        <v>93</v>
      </c>
      <c r="I52" s="16">
        <v>393</v>
      </c>
    </row>
    <row r="53" spans="2:9" s="7" customFormat="1" ht="12" customHeight="1">
      <c r="B53" s="5"/>
      <c r="C53" s="4" t="s">
        <v>42</v>
      </c>
      <c r="D53" s="10">
        <v>1332</v>
      </c>
      <c r="E53" s="10">
        <v>577</v>
      </c>
      <c r="F53" s="10">
        <v>91</v>
      </c>
      <c r="G53" s="10">
        <v>551</v>
      </c>
      <c r="H53" s="10">
        <v>113</v>
      </c>
      <c r="I53" s="16">
        <v>509</v>
      </c>
    </row>
    <row r="54" spans="2:9" s="7" customFormat="1" ht="12" customHeight="1">
      <c r="B54" s="5"/>
      <c r="C54" s="4" t="s">
        <v>43</v>
      </c>
      <c r="D54" s="10">
        <v>657</v>
      </c>
      <c r="E54" s="10">
        <v>384</v>
      </c>
      <c r="F54" s="10">
        <v>29</v>
      </c>
      <c r="G54" s="10">
        <v>218</v>
      </c>
      <c r="H54" s="10">
        <v>26</v>
      </c>
      <c r="I54" s="16">
        <v>184</v>
      </c>
    </row>
    <row r="55" spans="2:9" s="7" customFormat="1" ht="12" customHeight="1">
      <c r="B55" s="5"/>
      <c r="C55" s="4" t="s">
        <v>44</v>
      </c>
      <c r="D55" s="10">
        <v>1465</v>
      </c>
      <c r="E55" s="10">
        <v>401</v>
      </c>
      <c r="F55" s="10">
        <v>104</v>
      </c>
      <c r="G55" s="10">
        <v>744</v>
      </c>
      <c r="H55" s="10">
        <v>216</v>
      </c>
      <c r="I55" s="16">
        <v>795</v>
      </c>
    </row>
    <row r="56" spans="2:9" s="7" customFormat="1" ht="12" customHeight="1">
      <c r="B56" s="36" t="s">
        <v>45</v>
      </c>
      <c r="C56" s="37"/>
      <c r="D56" s="11">
        <f aca="true" t="shared" si="8" ref="D56:I56">SUM(D57)</f>
        <v>2004</v>
      </c>
      <c r="E56" s="11">
        <f t="shared" si="8"/>
        <v>1057</v>
      </c>
      <c r="F56" s="11">
        <f t="shared" si="8"/>
        <v>186</v>
      </c>
      <c r="G56" s="11">
        <f t="shared" si="8"/>
        <v>657</v>
      </c>
      <c r="H56" s="11">
        <f t="shared" si="8"/>
        <v>104</v>
      </c>
      <c r="I56" s="11">
        <f t="shared" si="8"/>
        <v>504</v>
      </c>
    </row>
    <row r="57" spans="2:9" s="7" customFormat="1" ht="12" customHeight="1">
      <c r="B57" s="5"/>
      <c r="C57" s="4" t="s">
        <v>46</v>
      </c>
      <c r="D57" s="10">
        <v>2004</v>
      </c>
      <c r="E57" s="10">
        <v>1057</v>
      </c>
      <c r="F57" s="10">
        <v>186</v>
      </c>
      <c r="G57" s="10">
        <v>657</v>
      </c>
      <c r="H57" s="10">
        <v>104</v>
      </c>
      <c r="I57" s="16">
        <v>504</v>
      </c>
    </row>
    <row r="58" spans="2:9" s="7" customFormat="1" ht="12" customHeight="1">
      <c r="B58" s="36" t="s">
        <v>47</v>
      </c>
      <c r="C58" s="37"/>
      <c r="D58" s="11">
        <f aca="true" t="shared" si="9" ref="D58:I58">SUM(D59:D66)</f>
        <v>7645</v>
      </c>
      <c r="E58" s="11">
        <f t="shared" si="9"/>
        <v>3017</v>
      </c>
      <c r="F58" s="11">
        <f t="shared" si="9"/>
        <v>947</v>
      </c>
      <c r="G58" s="11">
        <f t="shared" si="9"/>
        <v>2894</v>
      </c>
      <c r="H58" s="11">
        <f t="shared" si="9"/>
        <v>787</v>
      </c>
      <c r="I58" s="11">
        <f t="shared" si="9"/>
        <v>2763</v>
      </c>
    </row>
    <row r="59" spans="2:9" s="7" customFormat="1" ht="12" customHeight="1">
      <c r="B59" s="5"/>
      <c r="C59" s="4" t="s">
        <v>48</v>
      </c>
      <c r="D59" s="10">
        <v>1900</v>
      </c>
      <c r="E59" s="10">
        <v>866</v>
      </c>
      <c r="F59" s="10">
        <v>225</v>
      </c>
      <c r="G59" s="10">
        <v>677</v>
      </c>
      <c r="H59" s="10">
        <v>132</v>
      </c>
      <c r="I59" s="16">
        <v>532</v>
      </c>
    </row>
    <row r="60" spans="2:9" s="7" customFormat="1" ht="12" customHeight="1">
      <c r="B60" s="5"/>
      <c r="C60" s="4" t="s">
        <v>22</v>
      </c>
      <c r="D60" s="10">
        <v>435</v>
      </c>
      <c r="E60" s="10">
        <v>224</v>
      </c>
      <c r="F60" s="10">
        <v>68</v>
      </c>
      <c r="G60" s="10">
        <v>129</v>
      </c>
      <c r="H60" s="10">
        <v>14</v>
      </c>
      <c r="I60" s="16">
        <v>94</v>
      </c>
    </row>
    <row r="61" spans="2:9" s="7" customFormat="1" ht="12" customHeight="1">
      <c r="B61" s="5"/>
      <c r="C61" s="4" t="s">
        <v>49</v>
      </c>
      <c r="D61" s="10">
        <v>2260</v>
      </c>
      <c r="E61" s="10">
        <v>872</v>
      </c>
      <c r="F61" s="10">
        <v>222</v>
      </c>
      <c r="G61" s="10">
        <v>964</v>
      </c>
      <c r="H61" s="10">
        <v>202</v>
      </c>
      <c r="I61" s="16">
        <v>868</v>
      </c>
    </row>
    <row r="62" spans="2:9" s="7" customFormat="1" ht="12" customHeight="1">
      <c r="B62" s="5"/>
      <c r="C62" s="4" t="s">
        <v>50</v>
      </c>
      <c r="D62" s="10">
        <v>741</v>
      </c>
      <c r="E62" s="10">
        <v>307</v>
      </c>
      <c r="F62" s="10">
        <v>121</v>
      </c>
      <c r="G62" s="10">
        <v>244</v>
      </c>
      <c r="H62" s="10">
        <v>69</v>
      </c>
      <c r="I62" s="16">
        <v>221</v>
      </c>
    </row>
    <row r="63" spans="2:9" s="7" customFormat="1" ht="12" customHeight="1">
      <c r="B63" s="5"/>
      <c r="C63" s="4" t="s">
        <v>51</v>
      </c>
      <c r="D63" s="10">
        <v>1193</v>
      </c>
      <c r="E63" s="10">
        <v>331</v>
      </c>
      <c r="F63" s="10">
        <v>100</v>
      </c>
      <c r="G63" s="10">
        <v>471</v>
      </c>
      <c r="H63" s="10">
        <v>291</v>
      </c>
      <c r="I63" s="16">
        <v>703</v>
      </c>
    </row>
    <row r="64" spans="2:9" s="7" customFormat="1" ht="12" customHeight="1">
      <c r="B64" s="5"/>
      <c r="C64" s="4" t="s">
        <v>52</v>
      </c>
      <c r="D64" s="10">
        <v>56</v>
      </c>
      <c r="E64" s="10">
        <v>31</v>
      </c>
      <c r="F64" s="10">
        <v>7</v>
      </c>
      <c r="G64" s="10">
        <v>10</v>
      </c>
      <c r="H64" s="10">
        <v>8</v>
      </c>
      <c r="I64" s="16">
        <v>9</v>
      </c>
    </row>
    <row r="65" spans="2:9" s="7" customFormat="1" ht="12" customHeight="1">
      <c r="B65" s="5"/>
      <c r="C65" s="4" t="s">
        <v>53</v>
      </c>
      <c r="D65" s="10">
        <v>357</v>
      </c>
      <c r="E65" s="10">
        <v>166</v>
      </c>
      <c r="F65" s="10">
        <v>96</v>
      </c>
      <c r="G65" s="10">
        <v>86</v>
      </c>
      <c r="H65" s="10">
        <v>9</v>
      </c>
      <c r="I65" s="16">
        <v>48</v>
      </c>
    </row>
    <row r="66" spans="2:9" s="7" customFormat="1" ht="12" customHeight="1">
      <c r="B66" s="5"/>
      <c r="C66" s="4" t="s">
        <v>54</v>
      </c>
      <c r="D66" s="10">
        <v>703</v>
      </c>
      <c r="E66" s="10">
        <v>220</v>
      </c>
      <c r="F66" s="10">
        <v>108</v>
      </c>
      <c r="G66" s="10">
        <v>313</v>
      </c>
      <c r="H66" s="10">
        <v>62</v>
      </c>
      <c r="I66" s="16">
        <v>288</v>
      </c>
    </row>
    <row r="67" spans="2:9" s="7" customFormat="1" ht="12" customHeight="1">
      <c r="B67" s="36" t="s">
        <v>55</v>
      </c>
      <c r="C67" s="37"/>
      <c r="D67" s="11">
        <f aca="true" t="shared" si="10" ref="D67:I67">SUM(D68:D75)</f>
        <v>6268</v>
      </c>
      <c r="E67" s="11">
        <f t="shared" si="10"/>
        <v>2314</v>
      </c>
      <c r="F67" s="11">
        <f t="shared" si="10"/>
        <v>556</v>
      </c>
      <c r="G67" s="11">
        <f t="shared" si="10"/>
        <v>2619</v>
      </c>
      <c r="H67" s="11">
        <f t="shared" si="10"/>
        <v>779</v>
      </c>
      <c r="I67" s="11">
        <f t="shared" si="10"/>
        <v>2904</v>
      </c>
    </row>
    <row r="68" spans="2:9" s="7" customFormat="1" ht="12" customHeight="1">
      <c r="B68" s="5"/>
      <c r="C68" s="4" t="s">
        <v>56</v>
      </c>
      <c r="D68" s="10">
        <v>418</v>
      </c>
      <c r="E68" s="10">
        <v>135</v>
      </c>
      <c r="F68" s="10">
        <v>35</v>
      </c>
      <c r="G68" s="10">
        <v>182</v>
      </c>
      <c r="H68" s="10">
        <v>66</v>
      </c>
      <c r="I68" s="16">
        <v>210</v>
      </c>
    </row>
    <row r="69" spans="2:9" s="7" customFormat="1" ht="12" customHeight="1">
      <c r="B69" s="5"/>
      <c r="C69" s="4" t="s">
        <v>57</v>
      </c>
      <c r="D69" s="10">
        <v>778</v>
      </c>
      <c r="E69" s="10">
        <v>387</v>
      </c>
      <c r="F69" s="10">
        <v>42</v>
      </c>
      <c r="G69" s="10">
        <v>275</v>
      </c>
      <c r="H69" s="10">
        <v>74</v>
      </c>
      <c r="I69" s="16">
        <v>304</v>
      </c>
    </row>
    <row r="70" spans="2:9" s="7" customFormat="1" ht="12" customHeight="1">
      <c r="B70" s="5"/>
      <c r="C70" s="4" t="s">
        <v>58</v>
      </c>
      <c r="D70" s="10">
        <v>718</v>
      </c>
      <c r="E70" s="10">
        <v>375</v>
      </c>
      <c r="F70" s="10">
        <v>87</v>
      </c>
      <c r="G70" s="10">
        <v>205</v>
      </c>
      <c r="H70" s="10">
        <v>51</v>
      </c>
      <c r="I70" s="16">
        <v>221</v>
      </c>
    </row>
    <row r="71" spans="2:9" s="7" customFormat="1" ht="12" customHeight="1">
      <c r="B71" s="5"/>
      <c r="C71" s="4" t="s">
        <v>59</v>
      </c>
      <c r="D71" s="10">
        <v>633</v>
      </c>
      <c r="E71" s="10">
        <v>224</v>
      </c>
      <c r="F71" s="10">
        <v>58</v>
      </c>
      <c r="G71" s="10">
        <v>276</v>
      </c>
      <c r="H71" s="10">
        <v>75</v>
      </c>
      <c r="I71" s="16">
        <v>303</v>
      </c>
    </row>
    <row r="72" spans="2:9" s="7" customFormat="1" ht="12" customHeight="1">
      <c r="B72" s="5"/>
      <c r="C72" s="4" t="s">
        <v>60</v>
      </c>
      <c r="D72" s="10">
        <v>1190</v>
      </c>
      <c r="E72" s="10">
        <v>387</v>
      </c>
      <c r="F72" s="10">
        <v>129</v>
      </c>
      <c r="G72" s="10">
        <v>571</v>
      </c>
      <c r="H72" s="10">
        <v>103</v>
      </c>
      <c r="I72" s="16">
        <v>537</v>
      </c>
    </row>
    <row r="73" spans="2:9" s="7" customFormat="1" ht="12" customHeight="1">
      <c r="B73" s="5"/>
      <c r="C73" s="4" t="s">
        <v>61</v>
      </c>
      <c r="D73" s="10">
        <v>322</v>
      </c>
      <c r="E73" s="10">
        <v>229</v>
      </c>
      <c r="F73" s="10">
        <v>27</v>
      </c>
      <c r="G73" s="10">
        <v>59</v>
      </c>
      <c r="H73" s="10">
        <v>7</v>
      </c>
      <c r="I73" s="16">
        <v>40</v>
      </c>
    </row>
    <row r="74" spans="2:9" s="7" customFormat="1" ht="12" customHeight="1">
      <c r="B74" s="5"/>
      <c r="C74" s="4" t="s">
        <v>62</v>
      </c>
      <c r="D74" s="10">
        <v>1061</v>
      </c>
      <c r="E74" s="10">
        <v>422</v>
      </c>
      <c r="F74" s="10">
        <v>140</v>
      </c>
      <c r="G74" s="10">
        <v>446</v>
      </c>
      <c r="H74" s="10">
        <v>53</v>
      </c>
      <c r="I74" s="16">
        <v>383</v>
      </c>
    </row>
    <row r="75" spans="2:9" s="7" customFormat="1" ht="12" customHeight="1">
      <c r="B75" s="5"/>
      <c r="C75" s="4" t="s">
        <v>63</v>
      </c>
      <c r="D75" s="10">
        <v>1148</v>
      </c>
      <c r="E75" s="10">
        <v>155</v>
      </c>
      <c r="F75" s="10">
        <v>38</v>
      </c>
      <c r="G75" s="10">
        <v>605</v>
      </c>
      <c r="H75" s="10">
        <v>350</v>
      </c>
      <c r="I75" s="16">
        <v>906</v>
      </c>
    </row>
    <row r="76" spans="2:9" s="7" customFormat="1" ht="12" customHeight="1">
      <c r="B76" s="36" t="s">
        <v>64</v>
      </c>
      <c r="C76" s="37"/>
      <c r="D76" s="11">
        <f aca="true" t="shared" si="11" ref="D76:I76">SUM(D77:D80)</f>
        <v>5643</v>
      </c>
      <c r="E76" s="11">
        <f t="shared" si="11"/>
        <v>2097</v>
      </c>
      <c r="F76" s="11">
        <f t="shared" si="11"/>
        <v>428</v>
      </c>
      <c r="G76" s="11">
        <f t="shared" si="11"/>
        <v>2512</v>
      </c>
      <c r="H76" s="11">
        <f t="shared" si="11"/>
        <v>606</v>
      </c>
      <c r="I76" s="11">
        <f t="shared" si="11"/>
        <v>2505</v>
      </c>
    </row>
    <row r="77" spans="2:9" s="7" customFormat="1" ht="12" customHeight="1">
      <c r="B77" s="5"/>
      <c r="C77" s="4" t="s">
        <v>166</v>
      </c>
      <c r="D77" s="10">
        <v>1093</v>
      </c>
      <c r="E77" s="10">
        <v>264</v>
      </c>
      <c r="F77" s="10">
        <v>79</v>
      </c>
      <c r="G77" s="10">
        <v>550</v>
      </c>
      <c r="H77" s="10">
        <v>200</v>
      </c>
      <c r="I77" s="16">
        <v>659</v>
      </c>
    </row>
    <row r="78" spans="2:9" s="7" customFormat="1" ht="12" customHeight="1">
      <c r="B78" s="5"/>
      <c r="C78" s="4" t="s">
        <v>22</v>
      </c>
      <c r="D78" s="10">
        <v>1127</v>
      </c>
      <c r="E78" s="10">
        <v>357</v>
      </c>
      <c r="F78" s="10">
        <v>76</v>
      </c>
      <c r="G78" s="10">
        <v>524</v>
      </c>
      <c r="H78" s="10">
        <v>170</v>
      </c>
      <c r="I78" s="16">
        <v>610</v>
      </c>
    </row>
    <row r="79" spans="2:9" s="7" customFormat="1" ht="12" customHeight="1">
      <c r="B79" s="5"/>
      <c r="C79" s="4" t="s">
        <v>65</v>
      </c>
      <c r="D79" s="10">
        <v>1957</v>
      </c>
      <c r="E79" s="10">
        <v>709</v>
      </c>
      <c r="F79" s="10">
        <v>155</v>
      </c>
      <c r="G79" s="10">
        <v>906</v>
      </c>
      <c r="H79" s="10">
        <v>187</v>
      </c>
      <c r="I79" s="16">
        <v>846</v>
      </c>
    </row>
    <row r="80" spans="2:9" s="7" customFormat="1" ht="12" customHeight="1">
      <c r="B80" s="5"/>
      <c r="C80" s="4" t="s">
        <v>66</v>
      </c>
      <c r="D80" s="10">
        <v>1466</v>
      </c>
      <c r="E80" s="10">
        <v>767</v>
      </c>
      <c r="F80" s="10">
        <v>118</v>
      </c>
      <c r="G80" s="10">
        <v>532</v>
      </c>
      <c r="H80" s="10">
        <v>49</v>
      </c>
      <c r="I80" s="16">
        <v>390</v>
      </c>
    </row>
    <row r="81" spans="2:9" s="7" customFormat="1" ht="12" customHeight="1">
      <c r="B81" s="36" t="s">
        <v>67</v>
      </c>
      <c r="C81" s="37"/>
      <c r="D81" s="11">
        <f aca="true" t="shared" si="12" ref="D81:I81">SUM(D82:D85)</f>
        <v>5197</v>
      </c>
      <c r="E81" s="11">
        <f t="shared" si="12"/>
        <v>1551</v>
      </c>
      <c r="F81" s="11">
        <f t="shared" si="12"/>
        <v>511</v>
      </c>
      <c r="G81" s="11">
        <f t="shared" si="12"/>
        <v>2315</v>
      </c>
      <c r="H81" s="11">
        <f t="shared" si="12"/>
        <v>820</v>
      </c>
      <c r="I81" s="11">
        <f t="shared" si="12"/>
        <v>2543</v>
      </c>
    </row>
    <row r="82" spans="2:9" s="7" customFormat="1" ht="12" customHeight="1">
      <c r="B82" s="5"/>
      <c r="C82" s="4" t="s">
        <v>68</v>
      </c>
      <c r="D82" s="10">
        <v>1195</v>
      </c>
      <c r="E82" s="10">
        <v>294</v>
      </c>
      <c r="F82" s="10">
        <v>163</v>
      </c>
      <c r="G82" s="10">
        <v>608</v>
      </c>
      <c r="H82" s="10">
        <v>130</v>
      </c>
      <c r="I82" s="16">
        <v>551</v>
      </c>
    </row>
    <row r="83" spans="2:9" s="7" customFormat="1" ht="12" customHeight="1">
      <c r="B83" s="5"/>
      <c r="C83" s="4" t="s">
        <v>69</v>
      </c>
      <c r="D83" s="10">
        <v>2273</v>
      </c>
      <c r="E83" s="10">
        <v>877</v>
      </c>
      <c r="F83" s="10">
        <v>276</v>
      </c>
      <c r="G83" s="10">
        <v>903</v>
      </c>
      <c r="H83" s="10">
        <v>217</v>
      </c>
      <c r="I83" s="16">
        <v>855</v>
      </c>
    </row>
    <row r="84" spans="2:9" s="7" customFormat="1" ht="12" customHeight="1">
      <c r="B84" s="5"/>
      <c r="C84" s="4" t="s">
        <v>70</v>
      </c>
      <c r="D84" s="10">
        <v>925</v>
      </c>
      <c r="E84" s="10">
        <v>186</v>
      </c>
      <c r="F84" s="10">
        <v>32</v>
      </c>
      <c r="G84" s="10">
        <v>431</v>
      </c>
      <c r="H84" s="10">
        <v>276</v>
      </c>
      <c r="I84" s="16">
        <v>636</v>
      </c>
    </row>
    <row r="85" spans="2:9" s="7" customFormat="1" ht="12" customHeight="1">
      <c r="B85" s="5"/>
      <c r="C85" s="4" t="s">
        <v>167</v>
      </c>
      <c r="D85" s="10">
        <v>804</v>
      </c>
      <c r="E85" s="10">
        <v>194</v>
      </c>
      <c r="F85" s="10">
        <v>40</v>
      </c>
      <c r="G85" s="10">
        <v>373</v>
      </c>
      <c r="H85" s="10">
        <v>197</v>
      </c>
      <c r="I85" s="16">
        <v>501</v>
      </c>
    </row>
    <row r="86" spans="2:9" s="7" customFormat="1" ht="12" customHeight="1">
      <c r="B86" s="36" t="s">
        <v>71</v>
      </c>
      <c r="C86" s="37"/>
      <c r="D86" s="11">
        <f aca="true" t="shared" si="13" ref="D86:I86">SUM(D87)</f>
        <v>742</v>
      </c>
      <c r="E86" s="11">
        <f t="shared" si="13"/>
        <v>410</v>
      </c>
      <c r="F86" s="11">
        <f t="shared" si="13"/>
        <v>51</v>
      </c>
      <c r="G86" s="11">
        <f t="shared" si="13"/>
        <v>238</v>
      </c>
      <c r="H86" s="11">
        <f t="shared" si="13"/>
        <v>43</v>
      </c>
      <c r="I86" s="11">
        <f t="shared" si="13"/>
        <v>178</v>
      </c>
    </row>
    <row r="87" spans="2:9" s="7" customFormat="1" ht="12" customHeight="1">
      <c r="B87" s="5"/>
      <c r="C87" s="4" t="s">
        <v>72</v>
      </c>
      <c r="D87" s="10">
        <v>742</v>
      </c>
      <c r="E87" s="10">
        <v>410</v>
      </c>
      <c r="F87" s="10">
        <v>51</v>
      </c>
      <c r="G87" s="10">
        <v>238</v>
      </c>
      <c r="H87" s="10">
        <v>43</v>
      </c>
      <c r="I87" s="16">
        <v>178</v>
      </c>
    </row>
    <row r="88" spans="2:9" s="7" customFormat="1" ht="12" customHeight="1">
      <c r="B88" s="36" t="s">
        <v>73</v>
      </c>
      <c r="C88" s="37"/>
      <c r="D88" s="11">
        <f aca="true" t="shared" si="14" ref="D88:I88">SUM(D89:D93)</f>
        <v>7249</v>
      </c>
      <c r="E88" s="11">
        <f t="shared" si="14"/>
        <v>4397</v>
      </c>
      <c r="F88" s="11">
        <f t="shared" si="14"/>
        <v>510</v>
      </c>
      <c r="G88" s="11">
        <f t="shared" si="14"/>
        <v>1925</v>
      </c>
      <c r="H88" s="11">
        <f t="shared" si="14"/>
        <v>417</v>
      </c>
      <c r="I88" s="11">
        <f t="shared" si="14"/>
        <v>1837</v>
      </c>
    </row>
    <row r="89" spans="2:9" s="7" customFormat="1" ht="12" customHeight="1">
      <c r="B89" s="5"/>
      <c r="C89" s="4" t="s">
        <v>74</v>
      </c>
      <c r="D89" s="10">
        <v>2260</v>
      </c>
      <c r="E89" s="10">
        <v>991</v>
      </c>
      <c r="F89" s="10">
        <v>196</v>
      </c>
      <c r="G89" s="10">
        <v>808</v>
      </c>
      <c r="H89" s="10">
        <v>265</v>
      </c>
      <c r="I89" s="16">
        <v>930</v>
      </c>
    </row>
    <row r="90" spans="2:9" s="7" customFormat="1" ht="12" customHeight="1">
      <c r="B90" s="5"/>
      <c r="C90" s="4" t="s">
        <v>75</v>
      </c>
      <c r="D90" s="10">
        <v>1137</v>
      </c>
      <c r="E90" s="10">
        <v>691</v>
      </c>
      <c r="F90" s="10">
        <v>81</v>
      </c>
      <c r="G90" s="10">
        <v>317</v>
      </c>
      <c r="H90" s="10">
        <v>48</v>
      </c>
      <c r="I90" s="16">
        <v>277</v>
      </c>
    </row>
    <row r="91" spans="2:9" s="7" customFormat="1" ht="12" customHeight="1">
      <c r="B91" s="5"/>
      <c r="C91" s="4" t="s">
        <v>76</v>
      </c>
      <c r="D91" s="10">
        <v>1247</v>
      </c>
      <c r="E91" s="10">
        <v>936</v>
      </c>
      <c r="F91" s="10">
        <v>54</v>
      </c>
      <c r="G91" s="10">
        <v>231</v>
      </c>
      <c r="H91" s="10">
        <v>26</v>
      </c>
      <c r="I91" s="16">
        <v>179</v>
      </c>
    </row>
    <row r="92" spans="2:9" s="7" customFormat="1" ht="12" customHeight="1">
      <c r="B92" s="5"/>
      <c r="C92" s="4" t="s">
        <v>77</v>
      </c>
      <c r="D92" s="10">
        <v>854</v>
      </c>
      <c r="E92" s="10">
        <v>662</v>
      </c>
      <c r="F92" s="10">
        <v>45</v>
      </c>
      <c r="G92" s="10">
        <v>136</v>
      </c>
      <c r="H92" s="10">
        <v>11</v>
      </c>
      <c r="I92" s="16">
        <v>81</v>
      </c>
    </row>
    <row r="93" spans="2:9" s="7" customFormat="1" ht="12" customHeight="1">
      <c r="B93" s="5"/>
      <c r="C93" s="4" t="s">
        <v>78</v>
      </c>
      <c r="D93" s="10">
        <v>1751</v>
      </c>
      <c r="E93" s="10">
        <v>1117</v>
      </c>
      <c r="F93" s="10">
        <v>134</v>
      </c>
      <c r="G93" s="10">
        <v>433</v>
      </c>
      <c r="H93" s="10">
        <v>67</v>
      </c>
      <c r="I93" s="16">
        <v>370</v>
      </c>
    </row>
    <row r="94" s="7" customFormat="1" ht="12"/>
    <row r="95" s="7" customFormat="1" ht="12"/>
    <row r="96" s="7" customFormat="1" ht="12"/>
    <row r="97" s="7" customFormat="1" ht="12"/>
  </sheetData>
  <mergeCells count="21">
    <mergeCell ref="B86:C86"/>
    <mergeCell ref="B88:C88"/>
    <mergeCell ref="B58:C58"/>
    <mergeCell ref="B67:C67"/>
    <mergeCell ref="B76:C76"/>
    <mergeCell ref="B81:C81"/>
    <mergeCell ref="B51:C51"/>
    <mergeCell ref="B56:C56"/>
    <mergeCell ref="B23:C23"/>
    <mergeCell ref="B33:C33"/>
    <mergeCell ref="B38:C38"/>
    <mergeCell ref="B44:C44"/>
    <mergeCell ref="B10:C10"/>
    <mergeCell ref="B22:C22"/>
    <mergeCell ref="I3:I5"/>
    <mergeCell ref="E3:E5"/>
    <mergeCell ref="F3:F5"/>
    <mergeCell ref="G3:G5"/>
    <mergeCell ref="H3:H5"/>
    <mergeCell ref="D3:D5"/>
    <mergeCell ref="B3:C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株式会社ナブ・アシスト</cp:lastModifiedBy>
  <cp:lastPrinted>2004-02-16T08:42:53Z</cp:lastPrinted>
  <dcterms:created xsi:type="dcterms:W3CDTF">2002-01-31T07:36:36Z</dcterms:created>
  <dcterms:modified xsi:type="dcterms:W3CDTF">2004-02-16T08:42:54Z</dcterms:modified>
  <cp:category/>
  <cp:version/>
  <cp:contentType/>
  <cp:contentStatus/>
</cp:coreProperties>
</file>