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35" windowWidth="12000" windowHeight="5760" activeTab="0"/>
  </bookViews>
  <sheets>
    <sheet name="3土地(1)" sheetId="1" r:id="rId1"/>
    <sheet name="3土地(2)(3)" sheetId="2" r:id="rId2"/>
    <sheet name="3土地(4)" sheetId="3" r:id="rId3"/>
    <sheet name="3土地(5)" sheetId="4" r:id="rId4"/>
  </sheets>
  <definedNames>
    <definedName name="_xlnm.Print_Titles" localSheetId="0">'3土地(1)'!$A:$C,'3土地(1)'!$1:$7</definedName>
    <definedName name="_xlnm.Print_Titles" localSheetId="1">'3土地(2)(3)'!$1:$6</definedName>
    <definedName name="_xlnm.Print_Titles" localSheetId="2">'3土地(4)'!$1:$6</definedName>
    <definedName name="_xlnm.Print_Titles" localSheetId="3">'3土地(5)'!$1:$6</definedName>
  </definedNames>
  <calcPr fullCalcOnLoad="1"/>
</workbook>
</file>

<file path=xl/sharedStrings.xml><?xml version="1.0" encoding="utf-8"?>
<sst xmlns="http://schemas.openxmlformats.org/spreadsheetml/2006/main" count="642" uniqueCount="133">
  <si>
    <t>区分</t>
  </si>
  <si>
    <t>市計</t>
  </si>
  <si>
    <t>前橋市</t>
  </si>
  <si>
    <t>桐生市</t>
  </si>
  <si>
    <t>高崎市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</si>
  <si>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</si>
  <si>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</si>
  <si>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</si>
  <si>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</si>
  <si>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</si>
  <si>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</si>
  <si>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</si>
  <si>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</si>
  <si>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</si>
  <si>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</si>
  <si>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</si>
  <si>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</si>
  <si>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</si>
  <si>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</si>
  <si>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</si>
  <si>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</si>
  <si>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</si>
  <si>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</si>
  <si>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</si>
  <si>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</si>
  <si>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</si>
  <si>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</si>
  <si>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</si>
  <si>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</si>
  <si>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</si>
  <si>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</si>
  <si>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</si>
  <si>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</si>
  <si>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</si>
  <si>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</si>
  <si>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</si>
  <si>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</si>
  <si>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</si>
  <si>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</si>
  <si>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</si>
  <si>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</si>
  <si>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</si>
  <si>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</si>
  <si>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</si>
  <si>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</si>
  <si>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</si>
  <si>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</si>
  <si>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</si>
  <si>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</si>
  <si>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</si>
  <si>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</si>
  <si>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</si>
  <si>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</si>
  <si>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</si>
  <si>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</si>
  <si>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</si>
  <si>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</si>
  <si>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</si>
  <si>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</si>
  <si>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</si>
  <si>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</si>
  <si>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</si>
  <si>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</si>
  <si>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</si>
  <si>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</si>
  <si>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</si>
  <si>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</si>
  <si>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</si>
  <si>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</si>
  <si>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</si>
  <si>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</si>
  <si>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</si>
  <si>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</si>
  <si>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</si>
  <si>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</si>
  <si>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</si>
  <si>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明和村</t>
  </si>
  <si>
    <t>千代田町</t>
  </si>
  <si>
    <t>大泉町</t>
  </si>
  <si>
    <t>邑楽町</t>
  </si>
  <si>
    <t>(1) 経営耕地</t>
  </si>
  <si>
    <t>田</t>
  </si>
  <si>
    <t>畑(樹園地を除く)</t>
  </si>
  <si>
    <t>樹園地</t>
  </si>
  <si>
    <t>田のある農家数</t>
  </si>
  <si>
    <t>稲を作った田</t>
  </si>
  <si>
    <t>過去1年間に作付けしなかった田</t>
  </si>
  <si>
    <t>畑のある農家数　　</t>
  </si>
  <si>
    <t>普通畑</t>
  </si>
  <si>
    <t>牧草専用地</t>
  </si>
  <si>
    <t>過去1年間に作付けしなかった畑</t>
  </si>
  <si>
    <t>樹園地のある農家数</t>
  </si>
  <si>
    <t>果樹園</t>
  </si>
  <si>
    <t>茶園</t>
  </si>
  <si>
    <t>桑園</t>
  </si>
  <si>
    <t>その他の樹園地</t>
  </si>
  <si>
    <t>農家数</t>
  </si>
  <si>
    <t>面積</t>
  </si>
  <si>
    <t>二毛作をした田</t>
  </si>
  <si>
    <t>計</t>
  </si>
  <si>
    <t>主な作物別農家数</t>
  </si>
  <si>
    <t>過去1年間に飼料用作物だけを作った畑</t>
  </si>
  <si>
    <t>麦類</t>
  </si>
  <si>
    <t>大豆</t>
  </si>
  <si>
    <t>野菜類</t>
  </si>
  <si>
    <t>飼料用作物</t>
  </si>
  <si>
    <t>その他</t>
  </si>
  <si>
    <t>単位　農家数:戸</t>
  </si>
  <si>
    <t>　　　面　積:ａ</t>
  </si>
  <si>
    <t>実農家数</t>
  </si>
  <si>
    <t>(4) 貸付耕地のある農家数と貸付耕地面積</t>
  </si>
  <si>
    <t>過去１年間に稲以外の作物だけを作った田</t>
  </si>
  <si>
    <t>そば</t>
  </si>
  <si>
    <t>経営耕地
総面積
(3+19+29)</t>
  </si>
  <si>
    <t>面積計(5+15+17)</t>
  </si>
  <si>
    <t>面積計(21+25+27)</t>
  </si>
  <si>
    <t>面積計
(31+33+
35+37)</t>
  </si>
  <si>
    <t>昭</t>
  </si>
  <si>
    <t>50.2.1</t>
  </si>
  <si>
    <t>55.2.1</t>
  </si>
  <si>
    <t>60.2.1</t>
  </si>
  <si>
    <t>(2) 借入耕地のある農家
    数と借入耕地面積</t>
  </si>
  <si>
    <t>(3)過去１年間に期間
　 借地をした農家数
　 と期間借地面積</t>
  </si>
  <si>
    <t>畑・樹園地</t>
  </si>
  <si>
    <t>(5) 耕作放棄地</t>
  </si>
  <si>
    <t>-</t>
  </si>
  <si>
    <t>…</t>
  </si>
  <si>
    <t>-</t>
  </si>
  <si>
    <t>吉岡村</t>
  </si>
  <si>
    <t>笠懸村</t>
  </si>
  <si>
    <t>…</t>
  </si>
  <si>
    <t>赤堀村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</si>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</sst>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11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4" fillId="2" borderId="1" xfId="0" applyNumberFormat="1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38" fontId="5" fillId="0" borderId="3" xfId="16" applyFont="1" applyBorder="1" applyAlignment="1">
      <alignment horizontal="right"/>
    </xf>
    <xf numFmtId="38" fontId="4" fillId="0" borderId="3" xfId="16" applyFont="1" applyBorder="1" applyAlignment="1">
      <alignment horizontal="right"/>
    </xf>
    <xf numFmtId="0" fontId="4" fillId="3" borderId="3" xfId="0" applyFont="1" applyFill="1" applyBorder="1" applyAlignment="1">
      <alignment horizontal="distributed" vertical="center"/>
    </xf>
    <xf numFmtId="0" fontId="4" fillId="3" borderId="4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 horizontal="distributed"/>
    </xf>
    <xf numFmtId="0" fontId="5" fillId="2" borderId="6" xfId="0" applyFont="1" applyFill="1" applyBorder="1" applyAlignment="1">
      <alignment horizontal="distributed"/>
    </xf>
    <xf numFmtId="0" fontId="6" fillId="3" borderId="4" xfId="0" applyFont="1" applyFill="1" applyBorder="1" applyAlignment="1">
      <alignment horizontal="distributed" vertical="center"/>
    </xf>
    <xf numFmtId="38" fontId="4" fillId="0" borderId="3" xfId="16" applyFont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38" fontId="5" fillId="0" borderId="4" xfId="16" applyFont="1" applyBorder="1" applyAlignment="1">
      <alignment horizontal="right" vertical="center"/>
    </xf>
    <xf numFmtId="0" fontId="0" fillId="3" borderId="4" xfId="0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distributed" vertical="center"/>
    </xf>
    <xf numFmtId="0" fontId="0" fillId="3" borderId="3" xfId="0" applyFill="1" applyBorder="1" applyAlignment="1">
      <alignment horizontal="distributed" vertical="center"/>
    </xf>
    <xf numFmtId="0" fontId="4" fillId="3" borderId="7" xfId="0" applyFont="1" applyFill="1" applyBorder="1" applyAlignment="1">
      <alignment horizontal="distributed" vertical="center"/>
    </xf>
    <xf numFmtId="0" fontId="4" fillId="3" borderId="4" xfId="0" applyFont="1" applyFill="1" applyBorder="1" applyAlignment="1">
      <alignment horizontal="distributed" vertical="center"/>
    </xf>
    <xf numFmtId="0" fontId="4" fillId="3" borderId="4" xfId="0" applyFont="1" applyFill="1" applyBorder="1" applyAlignment="1">
      <alignment horizontal="distributed" vertical="center" wrapText="1"/>
    </xf>
    <xf numFmtId="0" fontId="4" fillId="3" borderId="1" xfId="0" applyFont="1" applyFill="1" applyBorder="1" applyAlignment="1">
      <alignment horizontal="distributed" vertical="center"/>
    </xf>
    <xf numFmtId="0" fontId="0" fillId="3" borderId="1" xfId="0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/>
    </xf>
    <xf numFmtId="0" fontId="4" fillId="3" borderId="8" xfId="0" applyFont="1" applyFill="1" applyBorder="1" applyAlignment="1">
      <alignment horizontal="distributed" vertical="center"/>
    </xf>
    <xf numFmtId="0" fontId="0" fillId="3" borderId="3" xfId="0" applyFill="1" applyBorder="1" applyAlignment="1">
      <alignment/>
    </xf>
    <xf numFmtId="0" fontId="5" fillId="2" borderId="2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distributed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distributed" vertical="center"/>
    </xf>
    <xf numFmtId="0" fontId="4" fillId="3" borderId="9" xfId="0" applyFont="1" applyFill="1" applyBorder="1" applyAlignment="1">
      <alignment horizontal="distributed" vertical="center"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distributed" vertical="center"/>
    </xf>
    <xf numFmtId="0" fontId="4" fillId="3" borderId="12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0" fillId="3" borderId="13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9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3" width="9.00390625" style="1" customWidth="1"/>
    <col min="4" max="4" width="10.125" style="1" customWidth="1"/>
    <col min="5" max="5" width="9.25390625" style="1" bestFit="1" customWidth="1"/>
    <col min="6" max="6" width="11.75390625" style="1" bestFit="1" customWidth="1"/>
    <col min="7" max="7" width="9.25390625" style="1" bestFit="1" customWidth="1"/>
    <col min="8" max="8" width="11.75390625" style="1" bestFit="1" customWidth="1"/>
    <col min="9" max="9" width="9.25390625" style="1" bestFit="1" customWidth="1"/>
    <col min="10" max="10" width="11.75390625" style="1" bestFit="1" customWidth="1"/>
    <col min="11" max="17" width="9.25390625" style="1" bestFit="1" customWidth="1"/>
    <col min="18" max="18" width="9.75390625" style="1" bestFit="1" customWidth="1"/>
    <col min="19" max="19" width="9.25390625" style="1" bestFit="1" customWidth="1"/>
    <col min="20" max="20" width="9.75390625" style="1" bestFit="1" customWidth="1"/>
    <col min="21" max="21" width="9.25390625" style="1" bestFit="1" customWidth="1"/>
    <col min="22" max="22" width="11.75390625" style="1" bestFit="1" customWidth="1"/>
    <col min="23" max="23" width="9.25390625" style="1" bestFit="1" customWidth="1"/>
    <col min="24" max="24" width="11.75390625" style="1" bestFit="1" customWidth="1"/>
    <col min="25" max="25" width="9.125" style="1" bestFit="1" customWidth="1"/>
    <col min="26" max="26" width="9.125" style="1" customWidth="1"/>
    <col min="27" max="31" width="9.125" style="1" bestFit="1" customWidth="1"/>
    <col min="32" max="32" width="10.75390625" style="1" bestFit="1" customWidth="1"/>
    <col min="33" max="37" width="9.125" style="1" bestFit="1" customWidth="1"/>
    <col min="38" max="38" width="10.75390625" style="1" bestFit="1" customWidth="1"/>
    <col min="39" max="40" width="9.125" style="1" bestFit="1" customWidth="1"/>
    <col min="41" max="16384" width="9.00390625" style="1" customWidth="1"/>
  </cols>
  <sheetData>
    <row r="1" spans="2:39" s="2" customFormat="1" ht="14.25">
      <c r="B1" s="2" t="s">
        <v>80</v>
      </c>
      <c r="AM1" s="7" t="s">
        <v>107</v>
      </c>
    </row>
    <row r="2" s="7" customFormat="1" ht="12">
      <c r="AM2" s="7" t="s">
        <v>108</v>
      </c>
    </row>
    <row r="3" spans="2:40" s="7" customFormat="1" ht="12" customHeight="1">
      <c r="B3" s="38" t="s">
        <v>0</v>
      </c>
      <c r="C3" s="39"/>
      <c r="D3" s="33" t="s">
        <v>113</v>
      </c>
      <c r="E3" s="21" t="s">
        <v>81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34" t="s">
        <v>82</v>
      </c>
      <c r="V3" s="35"/>
      <c r="W3" s="35"/>
      <c r="X3" s="35"/>
      <c r="Y3" s="35"/>
      <c r="Z3" s="35"/>
      <c r="AA3" s="35"/>
      <c r="AB3" s="35"/>
      <c r="AC3" s="35"/>
      <c r="AD3" s="36"/>
      <c r="AE3" s="21" t="s">
        <v>83</v>
      </c>
      <c r="AF3" s="22"/>
      <c r="AG3" s="22"/>
      <c r="AH3" s="22"/>
      <c r="AI3" s="22"/>
      <c r="AJ3" s="22"/>
      <c r="AK3" s="22"/>
      <c r="AL3" s="22"/>
      <c r="AM3" s="22"/>
      <c r="AN3" s="22"/>
    </row>
    <row r="4" spans="2:40" s="7" customFormat="1" ht="12" customHeight="1">
      <c r="B4" s="40"/>
      <c r="C4" s="41"/>
      <c r="D4" s="22"/>
      <c r="E4" s="26" t="s">
        <v>84</v>
      </c>
      <c r="F4" s="21" t="s">
        <v>114</v>
      </c>
      <c r="G4" s="21" t="s">
        <v>85</v>
      </c>
      <c r="H4" s="21"/>
      <c r="I4" s="21"/>
      <c r="J4" s="21"/>
      <c r="K4" s="28" t="s">
        <v>111</v>
      </c>
      <c r="L4" s="29"/>
      <c r="M4" s="29"/>
      <c r="N4" s="29"/>
      <c r="O4" s="29"/>
      <c r="P4" s="29"/>
      <c r="Q4" s="29"/>
      <c r="R4" s="26"/>
      <c r="S4" s="21" t="s">
        <v>86</v>
      </c>
      <c r="T4" s="21"/>
      <c r="U4" s="21" t="s">
        <v>87</v>
      </c>
      <c r="V4" s="21" t="s">
        <v>115</v>
      </c>
      <c r="W4" s="21" t="s">
        <v>88</v>
      </c>
      <c r="X4" s="21"/>
      <c r="Y4" s="21"/>
      <c r="Z4" s="21"/>
      <c r="AA4" s="21" t="s">
        <v>89</v>
      </c>
      <c r="AB4" s="21"/>
      <c r="AC4" s="21" t="s">
        <v>90</v>
      </c>
      <c r="AD4" s="21"/>
      <c r="AE4" s="24" t="s">
        <v>91</v>
      </c>
      <c r="AF4" s="25" t="s">
        <v>116</v>
      </c>
      <c r="AG4" s="24" t="s">
        <v>92</v>
      </c>
      <c r="AH4" s="24"/>
      <c r="AI4" s="24" t="s">
        <v>93</v>
      </c>
      <c r="AJ4" s="24"/>
      <c r="AK4" s="21" t="s">
        <v>94</v>
      </c>
      <c r="AL4" s="21"/>
      <c r="AM4" s="21" t="s">
        <v>95</v>
      </c>
      <c r="AN4" s="22"/>
    </row>
    <row r="5" spans="2:40" s="7" customFormat="1" ht="12" customHeight="1">
      <c r="B5" s="40"/>
      <c r="C5" s="41"/>
      <c r="D5" s="22"/>
      <c r="E5" s="27"/>
      <c r="F5" s="22"/>
      <c r="G5" s="21" t="s">
        <v>96</v>
      </c>
      <c r="H5" s="21" t="s">
        <v>97</v>
      </c>
      <c r="I5" s="21" t="s">
        <v>98</v>
      </c>
      <c r="J5" s="21"/>
      <c r="K5" s="28" t="s">
        <v>100</v>
      </c>
      <c r="L5" s="29"/>
      <c r="M5" s="29"/>
      <c r="N5" s="29"/>
      <c r="O5" s="29"/>
      <c r="P5" s="29"/>
      <c r="Q5" s="26"/>
      <c r="R5" s="23" t="s">
        <v>97</v>
      </c>
      <c r="S5" s="30"/>
      <c r="T5" s="30"/>
      <c r="U5" s="22"/>
      <c r="V5" s="22"/>
      <c r="W5" s="21" t="s">
        <v>96</v>
      </c>
      <c r="X5" s="21" t="s">
        <v>97</v>
      </c>
      <c r="Y5" s="21" t="s">
        <v>101</v>
      </c>
      <c r="Z5" s="21"/>
      <c r="AA5" s="21" t="s">
        <v>96</v>
      </c>
      <c r="AB5" s="21" t="s">
        <v>97</v>
      </c>
      <c r="AC5" s="30"/>
      <c r="AD5" s="30"/>
      <c r="AE5" s="22"/>
      <c r="AF5" s="22"/>
      <c r="AG5" s="21" t="s">
        <v>96</v>
      </c>
      <c r="AH5" s="21" t="s">
        <v>97</v>
      </c>
      <c r="AI5" s="21" t="s">
        <v>96</v>
      </c>
      <c r="AJ5" s="21" t="s">
        <v>97</v>
      </c>
      <c r="AK5" s="21" t="s">
        <v>96</v>
      </c>
      <c r="AL5" s="21" t="s">
        <v>97</v>
      </c>
      <c r="AM5" s="21" t="s">
        <v>96</v>
      </c>
      <c r="AN5" s="21" t="s">
        <v>97</v>
      </c>
    </row>
    <row r="6" spans="2:40" s="7" customFormat="1" ht="12" customHeight="1">
      <c r="B6" s="40"/>
      <c r="C6" s="41"/>
      <c r="D6" s="22"/>
      <c r="E6" s="27"/>
      <c r="F6" s="22"/>
      <c r="G6" s="22"/>
      <c r="H6" s="22"/>
      <c r="I6" s="10" t="s">
        <v>96</v>
      </c>
      <c r="J6" s="10" t="s">
        <v>97</v>
      </c>
      <c r="K6" s="10" t="s">
        <v>99</v>
      </c>
      <c r="L6" s="10" t="s">
        <v>103</v>
      </c>
      <c r="M6" s="10" t="s">
        <v>105</v>
      </c>
      <c r="N6" s="10" t="s">
        <v>102</v>
      </c>
      <c r="O6" s="10" t="s">
        <v>112</v>
      </c>
      <c r="P6" s="10" t="s">
        <v>104</v>
      </c>
      <c r="Q6" s="10" t="s">
        <v>106</v>
      </c>
      <c r="R6" s="24"/>
      <c r="S6" s="10" t="s">
        <v>96</v>
      </c>
      <c r="T6" s="10" t="s">
        <v>97</v>
      </c>
      <c r="U6" s="22"/>
      <c r="V6" s="22"/>
      <c r="W6" s="22"/>
      <c r="X6" s="22"/>
      <c r="Y6" s="10" t="s">
        <v>96</v>
      </c>
      <c r="Z6" s="10" t="s">
        <v>97</v>
      </c>
      <c r="AA6" s="22"/>
      <c r="AB6" s="22"/>
      <c r="AC6" s="10" t="s">
        <v>96</v>
      </c>
      <c r="AD6" s="10" t="s">
        <v>97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2:40" s="7" customFormat="1" ht="12" customHeight="1">
      <c r="B7" s="42"/>
      <c r="C7" s="43"/>
      <c r="D7" s="10">
        <v>1</v>
      </c>
      <c r="E7" s="10">
        <v>2</v>
      </c>
      <c r="F7" s="10">
        <v>3</v>
      </c>
      <c r="G7" s="10">
        <v>4</v>
      </c>
      <c r="H7" s="10">
        <v>5</v>
      </c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10">
        <v>11</v>
      </c>
      <c r="O7" s="10">
        <v>12</v>
      </c>
      <c r="P7" s="10">
        <v>13</v>
      </c>
      <c r="Q7" s="10">
        <v>14</v>
      </c>
      <c r="R7" s="10">
        <v>15</v>
      </c>
      <c r="S7" s="10">
        <v>16</v>
      </c>
      <c r="T7" s="10">
        <v>17</v>
      </c>
      <c r="U7" s="10">
        <v>18</v>
      </c>
      <c r="V7" s="10">
        <v>19</v>
      </c>
      <c r="W7" s="10">
        <v>20</v>
      </c>
      <c r="X7" s="10">
        <v>21</v>
      </c>
      <c r="Y7" s="10">
        <v>22</v>
      </c>
      <c r="Z7" s="10">
        <v>23</v>
      </c>
      <c r="AA7" s="10">
        <v>24</v>
      </c>
      <c r="AB7" s="10">
        <v>25</v>
      </c>
      <c r="AC7" s="10">
        <v>26</v>
      </c>
      <c r="AD7" s="10">
        <v>27</v>
      </c>
      <c r="AE7" s="10">
        <v>28</v>
      </c>
      <c r="AF7" s="10">
        <v>29</v>
      </c>
      <c r="AG7" s="10">
        <v>30</v>
      </c>
      <c r="AH7" s="10">
        <v>31</v>
      </c>
      <c r="AI7" s="10">
        <v>32</v>
      </c>
      <c r="AJ7" s="10">
        <v>33</v>
      </c>
      <c r="AK7" s="10">
        <v>34</v>
      </c>
      <c r="AL7" s="10">
        <v>35</v>
      </c>
      <c r="AM7" s="10">
        <v>36</v>
      </c>
      <c r="AN7" s="10">
        <v>37</v>
      </c>
    </row>
    <row r="8" spans="2:40" s="7" customFormat="1" ht="12" customHeight="1">
      <c r="B8" s="12" t="s">
        <v>117</v>
      </c>
      <c r="C8" s="13" t="s">
        <v>118</v>
      </c>
      <c r="D8" s="16">
        <f>SUM(F8,V8,AF8)</f>
        <v>9120053</v>
      </c>
      <c r="E8" s="16">
        <v>88826</v>
      </c>
      <c r="F8" s="16">
        <f>SUM(H8,R8,T8)</f>
        <v>3410491</v>
      </c>
      <c r="G8" s="16">
        <v>85063</v>
      </c>
      <c r="H8" s="16">
        <v>3179557</v>
      </c>
      <c r="I8" s="16">
        <v>28441</v>
      </c>
      <c r="J8" s="16">
        <v>857949</v>
      </c>
      <c r="K8" s="16">
        <v>7766</v>
      </c>
      <c r="L8" s="16" t="s">
        <v>126</v>
      </c>
      <c r="M8" s="16" t="s">
        <v>126</v>
      </c>
      <c r="N8" s="16" t="s">
        <v>126</v>
      </c>
      <c r="O8" s="16" t="s">
        <v>126</v>
      </c>
      <c r="P8" s="16" t="s">
        <v>126</v>
      </c>
      <c r="Q8" s="16" t="s">
        <v>126</v>
      </c>
      <c r="R8" s="16">
        <v>116558</v>
      </c>
      <c r="S8" s="16">
        <v>9363</v>
      </c>
      <c r="T8" s="16">
        <v>114376</v>
      </c>
      <c r="U8" s="16">
        <v>98946</v>
      </c>
      <c r="V8" s="16">
        <f>SUM(X8,AB8,AD8)</f>
        <v>3141144</v>
      </c>
      <c r="W8" s="16">
        <v>96490</v>
      </c>
      <c r="X8" s="16">
        <v>2650211</v>
      </c>
      <c r="Y8" s="16">
        <v>4788</v>
      </c>
      <c r="Z8" s="16">
        <v>224831</v>
      </c>
      <c r="AA8" s="16">
        <v>2401</v>
      </c>
      <c r="AB8" s="16">
        <v>143472</v>
      </c>
      <c r="AC8" s="16">
        <v>20186</v>
      </c>
      <c r="AD8" s="16">
        <v>347461</v>
      </c>
      <c r="AE8" s="16">
        <v>69924</v>
      </c>
      <c r="AF8" s="16">
        <f>SUM(AH8,AJ8,AL8,AN8)</f>
        <v>2568418</v>
      </c>
      <c r="AG8" s="16">
        <v>8695</v>
      </c>
      <c r="AH8" s="16">
        <v>198421</v>
      </c>
      <c r="AI8" s="16">
        <v>1214</v>
      </c>
      <c r="AJ8" s="16">
        <v>3738</v>
      </c>
      <c r="AK8" s="16">
        <v>64634</v>
      </c>
      <c r="AL8" s="16">
        <v>2340183</v>
      </c>
      <c r="AM8" s="16">
        <v>1115</v>
      </c>
      <c r="AN8" s="16">
        <v>26076</v>
      </c>
    </row>
    <row r="9" spans="2:40" s="7" customFormat="1" ht="12" customHeight="1">
      <c r="B9" s="12"/>
      <c r="C9" s="13" t="s">
        <v>119</v>
      </c>
      <c r="D9" s="16">
        <f>SUM(F9,V9,AF9)</f>
        <v>8500606</v>
      </c>
      <c r="E9" s="16">
        <v>82712</v>
      </c>
      <c r="F9" s="16">
        <f>SUM(H9,R9,T9)</f>
        <v>3299102</v>
      </c>
      <c r="G9" s="16">
        <v>77396</v>
      </c>
      <c r="H9" s="16">
        <v>2747563</v>
      </c>
      <c r="I9" s="16">
        <v>30099</v>
      </c>
      <c r="J9" s="16">
        <v>1109380</v>
      </c>
      <c r="K9" s="16">
        <v>30071</v>
      </c>
      <c r="L9" s="16">
        <v>4079</v>
      </c>
      <c r="M9" s="16">
        <v>3006</v>
      </c>
      <c r="N9" s="16">
        <v>9875</v>
      </c>
      <c r="O9" s="16">
        <v>268</v>
      </c>
      <c r="P9" s="16">
        <v>8015</v>
      </c>
      <c r="Q9" s="16">
        <v>4828</v>
      </c>
      <c r="R9" s="16">
        <v>392065</v>
      </c>
      <c r="S9" s="16">
        <v>16732</v>
      </c>
      <c r="T9" s="16">
        <v>159474</v>
      </c>
      <c r="U9" s="16">
        <v>90945</v>
      </c>
      <c r="V9" s="16">
        <f>SUM(X9,AB9,AD9)</f>
        <v>2937137</v>
      </c>
      <c r="W9" s="16">
        <v>88970</v>
      </c>
      <c r="X9" s="16">
        <v>2531468</v>
      </c>
      <c r="Y9" s="16">
        <v>3687</v>
      </c>
      <c r="Z9" s="16">
        <v>239450</v>
      </c>
      <c r="AA9" s="16">
        <v>2158</v>
      </c>
      <c r="AB9" s="16">
        <v>157800</v>
      </c>
      <c r="AC9" s="16">
        <v>14328</v>
      </c>
      <c r="AD9" s="16">
        <v>247869</v>
      </c>
      <c r="AE9" s="16">
        <v>57409</v>
      </c>
      <c r="AF9" s="16">
        <f>SUM(AH9,AJ9,AL9,AN9)</f>
        <v>2264367</v>
      </c>
      <c r="AG9" s="16">
        <v>7438</v>
      </c>
      <c r="AH9" s="16">
        <v>186705</v>
      </c>
      <c r="AI9" s="16">
        <v>629</v>
      </c>
      <c r="AJ9" s="16">
        <v>3136</v>
      </c>
      <c r="AK9" s="16">
        <v>51552</v>
      </c>
      <c r="AL9" s="16">
        <v>2033804</v>
      </c>
      <c r="AM9" s="16">
        <v>1677</v>
      </c>
      <c r="AN9" s="16">
        <v>40722</v>
      </c>
    </row>
    <row r="10" spans="2:40" s="7" customFormat="1" ht="12" customHeight="1">
      <c r="B10" s="12"/>
      <c r="C10" s="14" t="s">
        <v>120</v>
      </c>
      <c r="D10" s="17">
        <f>SUM(D11,D23,D33,D38,D44,D51,D56,D58,D67,D76,D81,D86,D88)</f>
        <v>7822974</v>
      </c>
      <c r="E10" s="17">
        <f aca="true" t="shared" si="0" ref="E10:AN10">SUM(E11,E23,E33,E38,E44,E51,E56,E58,E67,E76,E81,E86,E88)</f>
        <v>74855</v>
      </c>
      <c r="F10" s="17">
        <f t="shared" si="0"/>
        <v>3050036</v>
      </c>
      <c r="G10" s="17">
        <f t="shared" si="0"/>
        <v>68806</v>
      </c>
      <c r="H10" s="17">
        <f t="shared" si="0"/>
        <v>2501779</v>
      </c>
      <c r="I10" s="17">
        <f t="shared" si="0"/>
        <v>25707</v>
      </c>
      <c r="J10" s="17">
        <f t="shared" si="0"/>
        <v>1108127</v>
      </c>
      <c r="K10" s="17">
        <f t="shared" si="0"/>
        <v>24784</v>
      </c>
      <c r="L10" s="17">
        <f t="shared" si="0"/>
        <v>2759</v>
      </c>
      <c r="M10" s="17">
        <f t="shared" si="0"/>
        <v>2077</v>
      </c>
      <c r="N10" s="17">
        <f t="shared" si="0"/>
        <v>8974</v>
      </c>
      <c r="O10" s="17">
        <f t="shared" si="0"/>
        <v>243</v>
      </c>
      <c r="P10" s="17">
        <f t="shared" si="0"/>
        <v>7784</v>
      </c>
      <c r="Q10" s="17">
        <f t="shared" si="0"/>
        <v>2947</v>
      </c>
      <c r="R10" s="17">
        <f t="shared" si="0"/>
        <v>411818</v>
      </c>
      <c r="S10" s="17">
        <f t="shared" si="0"/>
        <v>11263</v>
      </c>
      <c r="T10" s="17">
        <f t="shared" si="0"/>
        <v>136439</v>
      </c>
      <c r="U10" s="17">
        <f t="shared" si="0"/>
        <v>82122</v>
      </c>
      <c r="V10" s="17">
        <f t="shared" si="0"/>
        <v>2887672</v>
      </c>
      <c r="W10" s="17">
        <f t="shared" si="0"/>
        <v>80089</v>
      </c>
      <c r="X10" s="17">
        <f t="shared" si="0"/>
        <v>2505751</v>
      </c>
      <c r="Y10" s="17">
        <f t="shared" si="0"/>
        <v>3252</v>
      </c>
      <c r="Z10" s="17">
        <f t="shared" si="0"/>
        <v>291739</v>
      </c>
      <c r="AA10" s="17">
        <f t="shared" si="0"/>
        <v>1386</v>
      </c>
      <c r="AB10" s="17">
        <f t="shared" si="0"/>
        <v>136330</v>
      </c>
      <c r="AC10" s="17">
        <f t="shared" si="0"/>
        <v>13273</v>
      </c>
      <c r="AD10" s="17">
        <f t="shared" si="0"/>
        <v>245591</v>
      </c>
      <c r="AE10" s="17">
        <f t="shared" si="0"/>
        <v>45095</v>
      </c>
      <c r="AF10" s="17">
        <f t="shared" si="0"/>
        <v>1885266</v>
      </c>
      <c r="AG10" s="17">
        <f t="shared" si="0"/>
        <v>7040</v>
      </c>
      <c r="AH10" s="17">
        <f t="shared" si="0"/>
        <v>185727</v>
      </c>
      <c r="AI10" s="17">
        <f t="shared" si="0"/>
        <v>886</v>
      </c>
      <c r="AJ10" s="17">
        <f t="shared" si="0"/>
        <v>2910</v>
      </c>
      <c r="AK10" s="17">
        <f t="shared" si="0"/>
        <v>39010</v>
      </c>
      <c r="AL10" s="17">
        <f t="shared" si="0"/>
        <v>1660655</v>
      </c>
      <c r="AM10" s="17">
        <f t="shared" si="0"/>
        <v>1243</v>
      </c>
      <c r="AN10" s="17">
        <f t="shared" si="0"/>
        <v>35974</v>
      </c>
    </row>
    <row r="11" spans="2:40" s="7" customFormat="1" ht="12" customHeight="1">
      <c r="B11" s="31" t="s">
        <v>1</v>
      </c>
      <c r="C11" s="32"/>
      <c r="D11" s="8">
        <f>SUM(D12:D22)</f>
        <v>2752859</v>
      </c>
      <c r="E11" s="8">
        <f aca="true" t="shared" si="1" ref="E11:AN11">SUM(E12:E22)</f>
        <v>32706</v>
      </c>
      <c r="F11" s="8">
        <f t="shared" si="1"/>
        <v>1411803</v>
      </c>
      <c r="G11" s="8">
        <f t="shared" si="1"/>
        <v>30227</v>
      </c>
      <c r="H11" s="8">
        <f t="shared" si="1"/>
        <v>1149926</v>
      </c>
      <c r="I11" s="8">
        <f t="shared" si="1"/>
        <v>15551</v>
      </c>
      <c r="J11" s="8">
        <f t="shared" si="1"/>
        <v>679858</v>
      </c>
      <c r="K11" s="8">
        <f t="shared" si="1"/>
        <v>12078</v>
      </c>
      <c r="L11" s="8">
        <f t="shared" si="1"/>
        <v>1156</v>
      </c>
      <c r="M11" s="8">
        <f t="shared" si="1"/>
        <v>730</v>
      </c>
      <c r="N11" s="8">
        <f t="shared" si="1"/>
        <v>6099</v>
      </c>
      <c r="O11" s="8">
        <f t="shared" si="1"/>
        <v>54</v>
      </c>
      <c r="P11" s="8">
        <f t="shared" si="1"/>
        <v>3036</v>
      </c>
      <c r="Q11" s="8">
        <f t="shared" si="1"/>
        <v>1003</v>
      </c>
      <c r="R11" s="8">
        <f t="shared" si="1"/>
        <v>197058</v>
      </c>
      <c r="S11" s="8">
        <f t="shared" si="1"/>
        <v>5529</v>
      </c>
      <c r="T11" s="8">
        <f t="shared" si="1"/>
        <v>64819</v>
      </c>
      <c r="U11" s="8">
        <f t="shared" si="1"/>
        <v>31405</v>
      </c>
      <c r="V11" s="8">
        <f t="shared" si="1"/>
        <v>635662</v>
      </c>
      <c r="W11" s="8">
        <f t="shared" si="1"/>
        <v>30439</v>
      </c>
      <c r="X11" s="8">
        <f t="shared" si="1"/>
        <v>525125</v>
      </c>
      <c r="Y11" s="8">
        <f t="shared" si="1"/>
        <v>971</v>
      </c>
      <c r="Z11" s="8">
        <f t="shared" si="1"/>
        <v>62624</v>
      </c>
      <c r="AA11" s="8">
        <f t="shared" si="1"/>
        <v>441</v>
      </c>
      <c r="AB11" s="8">
        <f t="shared" si="1"/>
        <v>30037</v>
      </c>
      <c r="AC11" s="8">
        <f t="shared" si="1"/>
        <v>5350</v>
      </c>
      <c r="AD11" s="8">
        <f t="shared" si="1"/>
        <v>80500</v>
      </c>
      <c r="AE11" s="8">
        <f t="shared" si="1"/>
        <v>18439</v>
      </c>
      <c r="AF11" s="8">
        <f t="shared" si="1"/>
        <v>705394</v>
      </c>
      <c r="AG11" s="8">
        <f t="shared" si="1"/>
        <v>2157</v>
      </c>
      <c r="AH11" s="8">
        <f t="shared" si="1"/>
        <v>54218</v>
      </c>
      <c r="AI11" s="8">
        <f t="shared" si="1"/>
        <v>134</v>
      </c>
      <c r="AJ11" s="8">
        <f t="shared" si="1"/>
        <v>829</v>
      </c>
      <c r="AK11" s="8">
        <f t="shared" si="1"/>
        <v>16573</v>
      </c>
      <c r="AL11" s="8">
        <f t="shared" si="1"/>
        <v>637897</v>
      </c>
      <c r="AM11" s="8">
        <f t="shared" si="1"/>
        <v>465</v>
      </c>
      <c r="AN11" s="8">
        <f t="shared" si="1"/>
        <v>12450</v>
      </c>
    </row>
    <row r="12" spans="2:40" s="7" customFormat="1" ht="12" customHeight="1">
      <c r="B12" s="5"/>
      <c r="C12" s="3" t="s">
        <v>2</v>
      </c>
      <c r="D12" s="9">
        <f>SUM(F12,V12,AF12)</f>
        <v>564441</v>
      </c>
      <c r="E12" s="9">
        <v>6546</v>
      </c>
      <c r="F12" s="9">
        <f>SUM(H12,R12,T12)</f>
        <v>288553</v>
      </c>
      <c r="G12" s="9">
        <v>6095</v>
      </c>
      <c r="H12" s="9">
        <v>229704</v>
      </c>
      <c r="I12" s="9">
        <v>4403</v>
      </c>
      <c r="J12" s="9">
        <v>180511</v>
      </c>
      <c r="K12" s="9">
        <v>2976</v>
      </c>
      <c r="L12" s="9">
        <v>109</v>
      </c>
      <c r="M12" s="9">
        <v>297</v>
      </c>
      <c r="N12" s="9">
        <v>2050</v>
      </c>
      <c r="O12" s="9">
        <v>1</v>
      </c>
      <c r="P12" s="9">
        <v>457</v>
      </c>
      <c r="Q12" s="9">
        <v>62</v>
      </c>
      <c r="R12" s="9">
        <v>47918</v>
      </c>
      <c r="S12" s="9">
        <v>891</v>
      </c>
      <c r="T12" s="9">
        <v>10931</v>
      </c>
      <c r="U12" s="9">
        <v>6448</v>
      </c>
      <c r="V12" s="9">
        <f>SUM(X12,AB12,AD12)</f>
        <v>136376</v>
      </c>
      <c r="W12" s="9">
        <v>6234</v>
      </c>
      <c r="X12" s="9">
        <v>105846</v>
      </c>
      <c r="Y12" s="9">
        <v>397</v>
      </c>
      <c r="Z12" s="9">
        <v>23400</v>
      </c>
      <c r="AA12" s="9">
        <v>180</v>
      </c>
      <c r="AB12" s="9">
        <v>10315</v>
      </c>
      <c r="AC12" s="9">
        <v>1259</v>
      </c>
      <c r="AD12" s="9">
        <v>20215</v>
      </c>
      <c r="AE12" s="9">
        <v>3761</v>
      </c>
      <c r="AF12" s="9">
        <f>SUM(AH12,AJ12,AL12,AN12)</f>
        <v>139512</v>
      </c>
      <c r="AG12" s="9">
        <v>429</v>
      </c>
      <c r="AH12" s="9">
        <v>11319</v>
      </c>
      <c r="AI12" s="9">
        <v>6</v>
      </c>
      <c r="AJ12" s="9">
        <v>62</v>
      </c>
      <c r="AK12" s="9">
        <v>3352</v>
      </c>
      <c r="AL12" s="9">
        <v>123455</v>
      </c>
      <c r="AM12" s="9">
        <v>132</v>
      </c>
      <c r="AN12" s="9">
        <v>4676</v>
      </c>
    </row>
    <row r="13" spans="2:40" s="7" customFormat="1" ht="12" customHeight="1">
      <c r="B13" s="5"/>
      <c r="C13" s="3" t="s">
        <v>4</v>
      </c>
      <c r="D13" s="9">
        <f aca="true" t="shared" si="2" ref="D13:D22">SUM(F13,V13,AF13)</f>
        <v>300164</v>
      </c>
      <c r="E13" s="9">
        <v>4854</v>
      </c>
      <c r="F13" s="9">
        <f aca="true" t="shared" si="3" ref="F13:F22">SUM(H13,R13,T13)</f>
        <v>196841</v>
      </c>
      <c r="G13" s="9">
        <v>4606</v>
      </c>
      <c r="H13" s="9">
        <v>164426</v>
      </c>
      <c r="I13" s="9">
        <v>2880</v>
      </c>
      <c r="J13" s="9">
        <v>117005</v>
      </c>
      <c r="K13" s="9">
        <v>1636</v>
      </c>
      <c r="L13" s="9">
        <v>78</v>
      </c>
      <c r="M13" s="9">
        <v>31</v>
      </c>
      <c r="N13" s="9">
        <v>1317</v>
      </c>
      <c r="O13" s="9" t="s">
        <v>125</v>
      </c>
      <c r="P13" s="9">
        <v>187</v>
      </c>
      <c r="Q13" s="9">
        <v>23</v>
      </c>
      <c r="R13" s="9">
        <v>21432</v>
      </c>
      <c r="S13" s="9">
        <v>1057</v>
      </c>
      <c r="T13" s="9">
        <v>10983</v>
      </c>
      <c r="U13" s="9">
        <v>4233</v>
      </c>
      <c r="V13" s="9">
        <f aca="true" t="shared" si="4" ref="V13:V22">SUM(X13,AB13,AD13)</f>
        <v>48889</v>
      </c>
      <c r="W13" s="9">
        <v>4035</v>
      </c>
      <c r="X13" s="9">
        <v>32950</v>
      </c>
      <c r="Y13" s="9">
        <v>60</v>
      </c>
      <c r="Z13" s="9">
        <v>3454</v>
      </c>
      <c r="AA13" s="9">
        <v>28</v>
      </c>
      <c r="AB13" s="9">
        <v>2139</v>
      </c>
      <c r="AC13" s="9">
        <v>1278</v>
      </c>
      <c r="AD13" s="9">
        <v>13800</v>
      </c>
      <c r="AE13" s="9">
        <v>2018</v>
      </c>
      <c r="AF13" s="9">
        <f aca="true" t="shared" si="5" ref="AF13:AF22">SUM(AH13,AJ13,AL13,AN13)</f>
        <v>54434</v>
      </c>
      <c r="AG13" s="9">
        <v>162</v>
      </c>
      <c r="AH13" s="9">
        <v>3966</v>
      </c>
      <c r="AI13" s="9" t="s">
        <v>125</v>
      </c>
      <c r="AJ13" s="9" t="s">
        <v>125</v>
      </c>
      <c r="AK13" s="9">
        <v>1861</v>
      </c>
      <c r="AL13" s="9">
        <v>49687</v>
      </c>
      <c r="AM13" s="9">
        <v>36</v>
      </c>
      <c r="AN13" s="9">
        <v>781</v>
      </c>
    </row>
    <row r="14" spans="2:40" s="7" customFormat="1" ht="12" customHeight="1">
      <c r="B14" s="5"/>
      <c r="C14" s="3" t="s">
        <v>3</v>
      </c>
      <c r="D14" s="9">
        <f t="shared" si="2"/>
        <v>48499</v>
      </c>
      <c r="E14" s="9">
        <v>876</v>
      </c>
      <c r="F14" s="9">
        <f t="shared" si="3"/>
        <v>20146</v>
      </c>
      <c r="G14" s="9">
        <v>639</v>
      </c>
      <c r="H14" s="9">
        <v>13971</v>
      </c>
      <c r="I14" s="9">
        <v>68</v>
      </c>
      <c r="J14" s="9">
        <v>1325</v>
      </c>
      <c r="K14" s="9">
        <v>255</v>
      </c>
      <c r="L14" s="9">
        <v>9</v>
      </c>
      <c r="M14" s="9">
        <v>10</v>
      </c>
      <c r="N14" s="9">
        <v>15</v>
      </c>
      <c r="O14" s="9">
        <v>7</v>
      </c>
      <c r="P14" s="9">
        <v>197</v>
      </c>
      <c r="Q14" s="9">
        <v>17</v>
      </c>
      <c r="R14" s="9">
        <v>2919</v>
      </c>
      <c r="S14" s="9">
        <v>236</v>
      </c>
      <c r="T14" s="9">
        <v>3256</v>
      </c>
      <c r="U14" s="9">
        <v>1070</v>
      </c>
      <c r="V14" s="9">
        <f t="shared" si="4"/>
        <v>18764</v>
      </c>
      <c r="W14" s="9">
        <v>1020</v>
      </c>
      <c r="X14" s="9">
        <v>15146</v>
      </c>
      <c r="Y14" s="9">
        <v>9</v>
      </c>
      <c r="Z14" s="9">
        <v>455</v>
      </c>
      <c r="AA14" s="9">
        <v>12</v>
      </c>
      <c r="AB14" s="9">
        <v>617</v>
      </c>
      <c r="AC14" s="9">
        <v>187</v>
      </c>
      <c r="AD14" s="9">
        <v>3001</v>
      </c>
      <c r="AE14" s="9">
        <v>490</v>
      </c>
      <c r="AF14" s="9">
        <f t="shared" si="5"/>
        <v>9589</v>
      </c>
      <c r="AG14" s="9">
        <v>322</v>
      </c>
      <c r="AH14" s="9">
        <v>4257</v>
      </c>
      <c r="AI14" s="9">
        <v>23</v>
      </c>
      <c r="AJ14" s="9">
        <v>93</v>
      </c>
      <c r="AK14" s="9">
        <v>163</v>
      </c>
      <c r="AL14" s="9">
        <v>4625</v>
      </c>
      <c r="AM14" s="9">
        <v>32</v>
      </c>
      <c r="AN14" s="9">
        <v>614</v>
      </c>
    </row>
    <row r="15" spans="2:40" s="7" customFormat="1" ht="12" customHeight="1">
      <c r="B15" s="5"/>
      <c r="C15" s="3" t="s">
        <v>5</v>
      </c>
      <c r="D15" s="9">
        <f t="shared" si="2"/>
        <v>248132</v>
      </c>
      <c r="E15" s="9">
        <v>2920</v>
      </c>
      <c r="F15" s="9">
        <f t="shared" si="3"/>
        <v>125353</v>
      </c>
      <c r="G15" s="9">
        <v>2575</v>
      </c>
      <c r="H15" s="9">
        <v>103034</v>
      </c>
      <c r="I15" s="9">
        <v>1956</v>
      </c>
      <c r="J15" s="9">
        <v>86467</v>
      </c>
      <c r="K15" s="9">
        <v>738</v>
      </c>
      <c r="L15" s="9">
        <v>5</v>
      </c>
      <c r="M15" s="9">
        <v>30</v>
      </c>
      <c r="N15" s="9">
        <v>584</v>
      </c>
      <c r="O15" s="9" t="s">
        <v>125</v>
      </c>
      <c r="P15" s="9">
        <v>116</v>
      </c>
      <c r="Q15" s="9">
        <v>3</v>
      </c>
      <c r="R15" s="9">
        <v>17664</v>
      </c>
      <c r="S15" s="9">
        <v>305</v>
      </c>
      <c r="T15" s="9">
        <v>4655</v>
      </c>
      <c r="U15" s="9">
        <v>3023</v>
      </c>
      <c r="V15" s="9">
        <f t="shared" si="4"/>
        <v>74305</v>
      </c>
      <c r="W15" s="9">
        <v>2902</v>
      </c>
      <c r="X15" s="9">
        <v>56191</v>
      </c>
      <c r="Y15" s="9">
        <v>85</v>
      </c>
      <c r="Z15" s="9">
        <v>7379</v>
      </c>
      <c r="AA15" s="9">
        <v>34</v>
      </c>
      <c r="AB15" s="9">
        <v>2295</v>
      </c>
      <c r="AC15" s="9">
        <v>918</v>
      </c>
      <c r="AD15" s="9">
        <v>15819</v>
      </c>
      <c r="AE15" s="9">
        <v>1364</v>
      </c>
      <c r="AF15" s="9">
        <f t="shared" si="5"/>
        <v>48474</v>
      </c>
      <c r="AG15" s="9">
        <v>127</v>
      </c>
      <c r="AH15" s="9">
        <v>2863</v>
      </c>
      <c r="AI15" s="9">
        <v>5</v>
      </c>
      <c r="AJ15" s="9">
        <v>42</v>
      </c>
      <c r="AK15" s="9">
        <v>1216</v>
      </c>
      <c r="AL15" s="9">
        <v>44116</v>
      </c>
      <c r="AM15" s="9">
        <v>73</v>
      </c>
      <c r="AN15" s="9">
        <v>1453</v>
      </c>
    </row>
    <row r="16" spans="2:40" s="7" customFormat="1" ht="12" customHeight="1">
      <c r="B16" s="5"/>
      <c r="C16" s="3" t="s">
        <v>6</v>
      </c>
      <c r="D16" s="9">
        <f t="shared" si="2"/>
        <v>371923</v>
      </c>
      <c r="E16" s="9">
        <v>4421</v>
      </c>
      <c r="F16" s="9">
        <f t="shared" si="3"/>
        <v>244599</v>
      </c>
      <c r="G16" s="9">
        <v>4203</v>
      </c>
      <c r="H16" s="9">
        <v>207513</v>
      </c>
      <c r="I16" s="9">
        <v>2421</v>
      </c>
      <c r="J16" s="9">
        <v>131017</v>
      </c>
      <c r="K16" s="9">
        <v>1501</v>
      </c>
      <c r="L16" s="9">
        <v>90</v>
      </c>
      <c r="M16" s="9">
        <v>26</v>
      </c>
      <c r="N16" s="9">
        <v>1100</v>
      </c>
      <c r="O16" s="9">
        <v>2</v>
      </c>
      <c r="P16" s="9">
        <v>231</v>
      </c>
      <c r="Q16" s="9">
        <v>52</v>
      </c>
      <c r="R16" s="9">
        <v>22219</v>
      </c>
      <c r="S16" s="9">
        <v>1480</v>
      </c>
      <c r="T16" s="9">
        <v>14867</v>
      </c>
      <c r="U16" s="9">
        <v>3407</v>
      </c>
      <c r="V16" s="9">
        <f t="shared" si="4"/>
        <v>40167</v>
      </c>
      <c r="W16" s="9">
        <v>3258</v>
      </c>
      <c r="X16" s="9">
        <v>34394</v>
      </c>
      <c r="Y16" s="9">
        <v>20</v>
      </c>
      <c r="Z16" s="9">
        <v>735</v>
      </c>
      <c r="AA16" s="9">
        <v>13</v>
      </c>
      <c r="AB16" s="9">
        <v>706</v>
      </c>
      <c r="AC16" s="9">
        <v>390</v>
      </c>
      <c r="AD16" s="9">
        <v>5067</v>
      </c>
      <c r="AE16" s="9">
        <v>2330</v>
      </c>
      <c r="AF16" s="9">
        <f t="shared" si="5"/>
        <v>87157</v>
      </c>
      <c r="AG16" s="9">
        <v>92</v>
      </c>
      <c r="AH16" s="9">
        <v>1285</v>
      </c>
      <c r="AI16" s="9">
        <v>7</v>
      </c>
      <c r="AJ16" s="9">
        <v>110</v>
      </c>
      <c r="AK16" s="9">
        <v>2250</v>
      </c>
      <c r="AL16" s="9">
        <v>84873</v>
      </c>
      <c r="AM16" s="9">
        <v>39</v>
      </c>
      <c r="AN16" s="9">
        <v>889</v>
      </c>
    </row>
    <row r="17" spans="2:40" s="7" customFormat="1" ht="12" customHeight="1">
      <c r="B17" s="5"/>
      <c r="C17" s="3" t="s">
        <v>7</v>
      </c>
      <c r="D17" s="9">
        <f t="shared" si="2"/>
        <v>182530</v>
      </c>
      <c r="E17" s="9">
        <v>1962</v>
      </c>
      <c r="F17" s="9">
        <f t="shared" si="3"/>
        <v>58918</v>
      </c>
      <c r="G17" s="9">
        <v>1875</v>
      </c>
      <c r="H17" s="9">
        <v>47858</v>
      </c>
      <c r="I17" s="9">
        <v>7</v>
      </c>
      <c r="J17" s="9">
        <v>69</v>
      </c>
      <c r="K17" s="9">
        <v>1011</v>
      </c>
      <c r="L17" s="9">
        <v>433</v>
      </c>
      <c r="M17" s="9">
        <v>85</v>
      </c>
      <c r="N17" s="9">
        <v>42</v>
      </c>
      <c r="O17" s="9">
        <v>31</v>
      </c>
      <c r="P17" s="9">
        <v>313</v>
      </c>
      <c r="Q17" s="9">
        <v>107</v>
      </c>
      <c r="R17" s="9">
        <v>9879</v>
      </c>
      <c r="S17" s="9">
        <v>136</v>
      </c>
      <c r="T17" s="9">
        <v>1181</v>
      </c>
      <c r="U17" s="9">
        <v>2033</v>
      </c>
      <c r="V17" s="9">
        <f t="shared" si="4"/>
        <v>64304</v>
      </c>
      <c r="W17" s="9">
        <v>2007</v>
      </c>
      <c r="X17" s="9">
        <v>57812</v>
      </c>
      <c r="Y17" s="9">
        <v>55</v>
      </c>
      <c r="Z17" s="9">
        <v>3339</v>
      </c>
      <c r="AA17" s="9">
        <v>30</v>
      </c>
      <c r="AB17" s="9">
        <v>3083</v>
      </c>
      <c r="AC17" s="9">
        <v>177</v>
      </c>
      <c r="AD17" s="9">
        <v>3409</v>
      </c>
      <c r="AE17" s="9">
        <v>1597</v>
      </c>
      <c r="AF17" s="9">
        <f t="shared" si="5"/>
        <v>59308</v>
      </c>
      <c r="AG17" s="9">
        <v>215</v>
      </c>
      <c r="AH17" s="9">
        <v>7986</v>
      </c>
      <c r="AI17" s="9">
        <v>6</v>
      </c>
      <c r="AJ17" s="9">
        <v>24</v>
      </c>
      <c r="AK17" s="9">
        <v>1486</v>
      </c>
      <c r="AL17" s="9">
        <v>50818</v>
      </c>
      <c r="AM17" s="9">
        <v>18</v>
      </c>
      <c r="AN17" s="9">
        <v>480</v>
      </c>
    </row>
    <row r="18" spans="2:40" s="7" customFormat="1" ht="12" customHeight="1">
      <c r="B18" s="5"/>
      <c r="C18" s="3" t="s">
        <v>8</v>
      </c>
      <c r="D18" s="9">
        <f t="shared" si="2"/>
        <v>261448</v>
      </c>
      <c r="E18" s="9">
        <v>2375</v>
      </c>
      <c r="F18" s="9">
        <f t="shared" si="3"/>
        <v>218727</v>
      </c>
      <c r="G18" s="9">
        <v>2332</v>
      </c>
      <c r="H18" s="9">
        <v>184113</v>
      </c>
      <c r="I18" s="9">
        <v>974</v>
      </c>
      <c r="J18" s="9">
        <v>77240</v>
      </c>
      <c r="K18" s="9">
        <v>1319</v>
      </c>
      <c r="L18" s="9">
        <v>196</v>
      </c>
      <c r="M18" s="9">
        <v>50</v>
      </c>
      <c r="N18" s="9">
        <v>333</v>
      </c>
      <c r="O18" s="9" t="s">
        <v>125</v>
      </c>
      <c r="P18" s="9">
        <v>688</v>
      </c>
      <c r="Q18" s="9">
        <v>52</v>
      </c>
      <c r="R18" s="9">
        <v>31235</v>
      </c>
      <c r="S18" s="9">
        <v>243</v>
      </c>
      <c r="T18" s="9">
        <v>3379</v>
      </c>
      <c r="U18" s="9">
        <v>1977</v>
      </c>
      <c r="V18" s="9">
        <f t="shared" si="4"/>
        <v>40785</v>
      </c>
      <c r="W18" s="9">
        <v>1914</v>
      </c>
      <c r="X18" s="9">
        <v>33481</v>
      </c>
      <c r="Y18" s="9">
        <v>60</v>
      </c>
      <c r="Z18" s="9">
        <v>3770</v>
      </c>
      <c r="AA18" s="9">
        <v>27</v>
      </c>
      <c r="AB18" s="9">
        <v>3561</v>
      </c>
      <c r="AC18" s="9">
        <v>279</v>
      </c>
      <c r="AD18" s="9">
        <v>3743</v>
      </c>
      <c r="AE18" s="9">
        <v>53</v>
      </c>
      <c r="AF18" s="9">
        <f t="shared" si="5"/>
        <v>1936</v>
      </c>
      <c r="AG18" s="9">
        <v>28</v>
      </c>
      <c r="AH18" s="9">
        <v>657</v>
      </c>
      <c r="AI18" s="9">
        <v>2</v>
      </c>
      <c r="AJ18" s="9">
        <v>241</v>
      </c>
      <c r="AK18" s="9">
        <v>11</v>
      </c>
      <c r="AL18" s="9">
        <v>394</v>
      </c>
      <c r="AM18" s="9">
        <v>15</v>
      </c>
      <c r="AN18" s="9">
        <v>644</v>
      </c>
    </row>
    <row r="19" spans="2:40" s="7" customFormat="1" ht="12" customHeight="1">
      <c r="B19" s="5"/>
      <c r="C19" s="3" t="s">
        <v>9</v>
      </c>
      <c r="D19" s="9">
        <f t="shared" si="2"/>
        <v>93221</v>
      </c>
      <c r="E19" s="9">
        <v>1161</v>
      </c>
      <c r="F19" s="9">
        <f t="shared" si="3"/>
        <v>27040</v>
      </c>
      <c r="G19" s="9">
        <v>1052</v>
      </c>
      <c r="H19" s="9">
        <v>20982</v>
      </c>
      <c r="I19" s="9">
        <v>296</v>
      </c>
      <c r="J19" s="9">
        <v>6814</v>
      </c>
      <c r="K19" s="9">
        <v>282</v>
      </c>
      <c r="L19" s="9">
        <v>11</v>
      </c>
      <c r="M19" s="9">
        <v>7</v>
      </c>
      <c r="N19" s="9">
        <v>91</v>
      </c>
      <c r="O19" s="9">
        <v>5</v>
      </c>
      <c r="P19" s="9">
        <v>143</v>
      </c>
      <c r="Q19" s="9">
        <v>25</v>
      </c>
      <c r="R19" s="9">
        <v>3442</v>
      </c>
      <c r="S19" s="9">
        <v>254</v>
      </c>
      <c r="T19" s="9">
        <v>2616</v>
      </c>
      <c r="U19" s="9">
        <v>1336</v>
      </c>
      <c r="V19" s="9">
        <f t="shared" si="4"/>
        <v>34877</v>
      </c>
      <c r="W19" s="9">
        <v>1296</v>
      </c>
      <c r="X19" s="9">
        <v>29078</v>
      </c>
      <c r="Y19" s="9">
        <v>48</v>
      </c>
      <c r="Z19" s="9">
        <v>4655</v>
      </c>
      <c r="AA19" s="9">
        <v>18</v>
      </c>
      <c r="AB19" s="9">
        <v>2341</v>
      </c>
      <c r="AC19" s="9">
        <v>202</v>
      </c>
      <c r="AD19" s="9">
        <v>3458</v>
      </c>
      <c r="AE19" s="9">
        <v>792</v>
      </c>
      <c r="AF19" s="9">
        <f t="shared" si="5"/>
        <v>31304</v>
      </c>
      <c r="AG19" s="9">
        <v>204</v>
      </c>
      <c r="AH19" s="9">
        <v>7072</v>
      </c>
      <c r="AI19" s="9">
        <v>8</v>
      </c>
      <c r="AJ19" s="9">
        <v>49</v>
      </c>
      <c r="AK19" s="9">
        <v>621</v>
      </c>
      <c r="AL19" s="9">
        <v>23546</v>
      </c>
      <c r="AM19" s="9">
        <v>22</v>
      </c>
      <c r="AN19" s="9">
        <v>637</v>
      </c>
    </row>
    <row r="20" spans="2:40" s="7" customFormat="1" ht="12" customHeight="1">
      <c r="B20" s="5"/>
      <c r="C20" s="3" t="s">
        <v>10</v>
      </c>
      <c r="D20" s="9">
        <f t="shared" si="2"/>
        <v>213542</v>
      </c>
      <c r="E20" s="9">
        <v>2605</v>
      </c>
      <c r="F20" s="9">
        <f t="shared" si="3"/>
        <v>102655</v>
      </c>
      <c r="G20" s="9">
        <v>2428</v>
      </c>
      <c r="H20" s="9">
        <v>81214</v>
      </c>
      <c r="I20" s="9">
        <v>1732</v>
      </c>
      <c r="J20" s="9">
        <v>62051</v>
      </c>
      <c r="K20" s="9">
        <v>919</v>
      </c>
      <c r="L20" s="9">
        <v>127</v>
      </c>
      <c r="M20" s="9">
        <v>24</v>
      </c>
      <c r="N20" s="9">
        <v>511</v>
      </c>
      <c r="O20" s="9">
        <v>6</v>
      </c>
      <c r="P20" s="9">
        <v>174</v>
      </c>
      <c r="Q20" s="9">
        <v>77</v>
      </c>
      <c r="R20" s="9">
        <v>14530</v>
      </c>
      <c r="S20" s="9">
        <v>424</v>
      </c>
      <c r="T20" s="9">
        <v>6911</v>
      </c>
      <c r="U20" s="9">
        <v>2589</v>
      </c>
      <c r="V20" s="9">
        <f t="shared" si="4"/>
        <v>49969</v>
      </c>
      <c r="W20" s="9">
        <v>2556</v>
      </c>
      <c r="X20" s="9">
        <v>42568</v>
      </c>
      <c r="Y20" s="9">
        <v>51</v>
      </c>
      <c r="Z20" s="9">
        <v>2325</v>
      </c>
      <c r="AA20" s="9">
        <v>29</v>
      </c>
      <c r="AB20" s="9">
        <v>1036</v>
      </c>
      <c r="AC20" s="9">
        <v>340</v>
      </c>
      <c r="AD20" s="9">
        <v>6365</v>
      </c>
      <c r="AE20" s="9">
        <v>1556</v>
      </c>
      <c r="AF20" s="9">
        <f t="shared" si="5"/>
        <v>60918</v>
      </c>
      <c r="AG20" s="9">
        <v>182</v>
      </c>
      <c r="AH20" s="9">
        <v>5259</v>
      </c>
      <c r="AI20" s="9">
        <v>5</v>
      </c>
      <c r="AJ20" s="9">
        <v>45</v>
      </c>
      <c r="AK20" s="9">
        <v>1394</v>
      </c>
      <c r="AL20" s="9">
        <v>54933</v>
      </c>
      <c r="AM20" s="9">
        <v>38</v>
      </c>
      <c r="AN20" s="9">
        <v>681</v>
      </c>
    </row>
    <row r="21" spans="2:40" s="7" customFormat="1" ht="12" customHeight="1">
      <c r="B21" s="5"/>
      <c r="C21" s="3" t="s">
        <v>11</v>
      </c>
      <c r="D21" s="9">
        <f t="shared" si="2"/>
        <v>220608</v>
      </c>
      <c r="E21" s="9">
        <v>2218</v>
      </c>
      <c r="F21" s="9">
        <f t="shared" si="3"/>
        <v>53030</v>
      </c>
      <c r="G21" s="9">
        <v>1787</v>
      </c>
      <c r="H21" s="9">
        <v>32355</v>
      </c>
      <c r="I21" s="9">
        <v>323</v>
      </c>
      <c r="J21" s="9">
        <v>5164</v>
      </c>
      <c r="K21" s="9">
        <v>917</v>
      </c>
      <c r="L21" s="9">
        <v>41</v>
      </c>
      <c r="M21" s="9">
        <v>82</v>
      </c>
      <c r="N21" s="9">
        <v>13</v>
      </c>
      <c r="O21" s="9">
        <v>1</v>
      </c>
      <c r="P21" s="9">
        <v>300</v>
      </c>
      <c r="Q21" s="9">
        <v>480</v>
      </c>
      <c r="R21" s="9">
        <v>17763</v>
      </c>
      <c r="S21" s="9">
        <v>223</v>
      </c>
      <c r="T21" s="9">
        <v>2912</v>
      </c>
      <c r="U21" s="9">
        <v>2617</v>
      </c>
      <c r="V21" s="9">
        <f t="shared" si="4"/>
        <v>76236</v>
      </c>
      <c r="W21" s="9">
        <v>2578</v>
      </c>
      <c r="X21" s="9">
        <v>71710</v>
      </c>
      <c r="Y21" s="9">
        <v>96</v>
      </c>
      <c r="Z21" s="9">
        <v>5761</v>
      </c>
      <c r="AA21" s="9">
        <v>37</v>
      </c>
      <c r="AB21" s="9">
        <v>1712</v>
      </c>
      <c r="AC21" s="9">
        <v>153</v>
      </c>
      <c r="AD21" s="9">
        <v>2814</v>
      </c>
      <c r="AE21" s="9">
        <v>2178</v>
      </c>
      <c r="AF21" s="9">
        <f t="shared" si="5"/>
        <v>91342</v>
      </c>
      <c r="AG21" s="9">
        <v>106</v>
      </c>
      <c r="AH21" s="9">
        <v>1874</v>
      </c>
      <c r="AI21" s="9">
        <v>56</v>
      </c>
      <c r="AJ21" s="9">
        <v>145</v>
      </c>
      <c r="AK21" s="9">
        <v>2098</v>
      </c>
      <c r="AL21" s="9">
        <v>88679</v>
      </c>
      <c r="AM21" s="9">
        <v>27</v>
      </c>
      <c r="AN21" s="9">
        <v>644</v>
      </c>
    </row>
    <row r="22" spans="2:40" s="7" customFormat="1" ht="12" customHeight="1">
      <c r="B22" s="5"/>
      <c r="C22" s="3" t="s">
        <v>12</v>
      </c>
      <c r="D22" s="9">
        <f t="shared" si="2"/>
        <v>248351</v>
      </c>
      <c r="E22" s="9">
        <v>2768</v>
      </c>
      <c r="F22" s="9">
        <f t="shared" si="3"/>
        <v>75941</v>
      </c>
      <c r="G22" s="9">
        <v>2635</v>
      </c>
      <c r="H22" s="9">
        <v>64756</v>
      </c>
      <c r="I22" s="9">
        <v>491</v>
      </c>
      <c r="J22" s="9">
        <v>12195</v>
      </c>
      <c r="K22" s="9">
        <v>524</v>
      </c>
      <c r="L22" s="9">
        <v>57</v>
      </c>
      <c r="M22" s="9">
        <v>88</v>
      </c>
      <c r="N22" s="9">
        <v>43</v>
      </c>
      <c r="O22" s="9">
        <v>1</v>
      </c>
      <c r="P22" s="9">
        <v>230</v>
      </c>
      <c r="Q22" s="9">
        <v>105</v>
      </c>
      <c r="R22" s="9">
        <v>8057</v>
      </c>
      <c r="S22" s="9">
        <v>280</v>
      </c>
      <c r="T22" s="9">
        <v>3128</v>
      </c>
      <c r="U22" s="9">
        <v>2672</v>
      </c>
      <c r="V22" s="9">
        <f t="shared" si="4"/>
        <v>50990</v>
      </c>
      <c r="W22" s="9">
        <v>2639</v>
      </c>
      <c r="X22" s="9">
        <v>45949</v>
      </c>
      <c r="Y22" s="9">
        <v>90</v>
      </c>
      <c r="Z22" s="9">
        <v>7351</v>
      </c>
      <c r="AA22" s="9">
        <v>33</v>
      </c>
      <c r="AB22" s="9">
        <v>2232</v>
      </c>
      <c r="AC22" s="9">
        <v>167</v>
      </c>
      <c r="AD22" s="9">
        <v>2809</v>
      </c>
      <c r="AE22" s="9">
        <v>2300</v>
      </c>
      <c r="AF22" s="9">
        <f t="shared" si="5"/>
        <v>121420</v>
      </c>
      <c r="AG22" s="9">
        <v>290</v>
      </c>
      <c r="AH22" s="9">
        <v>7680</v>
      </c>
      <c r="AI22" s="9">
        <v>16</v>
      </c>
      <c r="AJ22" s="9">
        <v>18</v>
      </c>
      <c r="AK22" s="9">
        <v>2121</v>
      </c>
      <c r="AL22" s="9">
        <v>112771</v>
      </c>
      <c r="AM22" s="9">
        <v>33</v>
      </c>
      <c r="AN22" s="9">
        <v>951</v>
      </c>
    </row>
    <row r="23" spans="2:40" s="7" customFormat="1" ht="12" customHeight="1">
      <c r="B23" s="37" t="s">
        <v>13</v>
      </c>
      <c r="C23" s="32"/>
      <c r="D23" s="8">
        <f>SUM(D24:D32)</f>
        <v>830058</v>
      </c>
      <c r="E23" s="8">
        <f aca="true" t="shared" si="6" ref="E23:AN23">SUM(E24:E32)</f>
        <v>6942</v>
      </c>
      <c r="F23" s="8">
        <f t="shared" si="6"/>
        <v>231592</v>
      </c>
      <c r="G23" s="8">
        <f t="shared" si="6"/>
        <v>6374</v>
      </c>
      <c r="H23" s="8">
        <f t="shared" si="6"/>
        <v>180079</v>
      </c>
      <c r="I23" s="8">
        <f t="shared" si="6"/>
        <v>1940</v>
      </c>
      <c r="J23" s="8">
        <f t="shared" si="6"/>
        <v>59153</v>
      </c>
      <c r="K23" s="8">
        <f t="shared" si="6"/>
        <v>2348</v>
      </c>
      <c r="L23" s="8">
        <f t="shared" si="6"/>
        <v>236</v>
      </c>
      <c r="M23" s="8">
        <f t="shared" si="6"/>
        <v>470</v>
      </c>
      <c r="N23" s="8">
        <f t="shared" si="6"/>
        <v>295</v>
      </c>
      <c r="O23" s="8">
        <f t="shared" si="6"/>
        <v>80</v>
      </c>
      <c r="P23" s="8">
        <f t="shared" si="6"/>
        <v>986</v>
      </c>
      <c r="Q23" s="8">
        <f t="shared" si="6"/>
        <v>281</v>
      </c>
      <c r="R23" s="8">
        <f t="shared" si="6"/>
        <v>40308</v>
      </c>
      <c r="S23" s="8">
        <f t="shared" si="6"/>
        <v>823</v>
      </c>
      <c r="T23" s="8">
        <f t="shared" si="6"/>
        <v>11205</v>
      </c>
      <c r="U23" s="8">
        <f t="shared" si="6"/>
        <v>7783</v>
      </c>
      <c r="V23" s="8">
        <f t="shared" si="6"/>
        <v>265348</v>
      </c>
      <c r="W23" s="8">
        <f t="shared" si="6"/>
        <v>7590</v>
      </c>
      <c r="X23" s="8">
        <f t="shared" si="6"/>
        <v>222822</v>
      </c>
      <c r="Y23" s="8">
        <f t="shared" si="6"/>
        <v>532</v>
      </c>
      <c r="Z23" s="8">
        <f t="shared" si="6"/>
        <v>61703</v>
      </c>
      <c r="AA23" s="8">
        <f t="shared" si="6"/>
        <v>160</v>
      </c>
      <c r="AB23" s="8">
        <f t="shared" si="6"/>
        <v>16081</v>
      </c>
      <c r="AC23" s="8">
        <f t="shared" si="6"/>
        <v>1103</v>
      </c>
      <c r="AD23" s="8">
        <f t="shared" si="6"/>
        <v>26445</v>
      </c>
      <c r="AE23" s="8">
        <f t="shared" si="6"/>
        <v>5928</v>
      </c>
      <c r="AF23" s="8">
        <f t="shared" si="6"/>
        <v>333118</v>
      </c>
      <c r="AG23" s="8">
        <f t="shared" si="6"/>
        <v>651</v>
      </c>
      <c r="AH23" s="8">
        <f t="shared" si="6"/>
        <v>13219</v>
      </c>
      <c r="AI23" s="8">
        <f t="shared" si="6"/>
        <v>135</v>
      </c>
      <c r="AJ23" s="8">
        <f t="shared" si="6"/>
        <v>339</v>
      </c>
      <c r="AK23" s="8">
        <f t="shared" si="6"/>
        <v>5346</v>
      </c>
      <c r="AL23" s="8">
        <f t="shared" si="6"/>
        <v>312782</v>
      </c>
      <c r="AM23" s="8">
        <f t="shared" si="6"/>
        <v>190</v>
      </c>
      <c r="AN23" s="8">
        <f t="shared" si="6"/>
        <v>6778</v>
      </c>
    </row>
    <row r="24" spans="2:40" s="7" customFormat="1" ht="12" customHeight="1">
      <c r="B24" s="6"/>
      <c r="C24" s="3" t="s">
        <v>14</v>
      </c>
      <c r="D24" s="9">
        <f>SUM(F24,V24,AF24)</f>
        <v>80741</v>
      </c>
      <c r="E24" s="9">
        <v>734</v>
      </c>
      <c r="F24" s="9">
        <f>SUM(H24,R24,T24)</f>
        <v>17748</v>
      </c>
      <c r="G24" s="9">
        <v>701</v>
      </c>
      <c r="H24" s="9">
        <v>15270</v>
      </c>
      <c r="I24" s="9">
        <v>121</v>
      </c>
      <c r="J24" s="9">
        <v>2200</v>
      </c>
      <c r="K24" s="9">
        <v>155</v>
      </c>
      <c r="L24" s="9">
        <v>35</v>
      </c>
      <c r="M24" s="9">
        <v>18</v>
      </c>
      <c r="N24" s="9">
        <v>12</v>
      </c>
      <c r="O24" s="9">
        <v>5</v>
      </c>
      <c r="P24" s="9">
        <v>60</v>
      </c>
      <c r="Q24" s="9">
        <v>25</v>
      </c>
      <c r="R24" s="9">
        <v>1400</v>
      </c>
      <c r="S24" s="9">
        <v>72</v>
      </c>
      <c r="T24" s="9">
        <v>1078</v>
      </c>
      <c r="U24" s="9">
        <v>767</v>
      </c>
      <c r="V24" s="9">
        <f>SUM(X24,AB24,AD24)</f>
        <v>23301</v>
      </c>
      <c r="W24" s="9">
        <v>757</v>
      </c>
      <c r="X24" s="9">
        <v>21218</v>
      </c>
      <c r="Y24" s="9">
        <v>37</v>
      </c>
      <c r="Z24" s="9">
        <v>8350</v>
      </c>
      <c r="AA24" s="9">
        <v>8</v>
      </c>
      <c r="AB24" s="9">
        <v>895</v>
      </c>
      <c r="AC24" s="9">
        <v>49</v>
      </c>
      <c r="AD24" s="9">
        <v>1188</v>
      </c>
      <c r="AE24" s="9">
        <v>681</v>
      </c>
      <c r="AF24" s="9">
        <f>SUM(AH24,AJ24,AL24,AN24)</f>
        <v>39692</v>
      </c>
      <c r="AG24" s="9">
        <v>15</v>
      </c>
      <c r="AH24" s="9">
        <v>275</v>
      </c>
      <c r="AI24" s="9" t="s">
        <v>125</v>
      </c>
      <c r="AJ24" s="9" t="s">
        <v>125</v>
      </c>
      <c r="AK24" s="9">
        <v>654</v>
      </c>
      <c r="AL24" s="9">
        <v>38056</v>
      </c>
      <c r="AM24" s="9">
        <v>22</v>
      </c>
      <c r="AN24" s="9">
        <v>1361</v>
      </c>
    </row>
    <row r="25" spans="2:40" s="7" customFormat="1" ht="12" customHeight="1">
      <c r="B25" s="6"/>
      <c r="C25" s="3" t="s">
        <v>15</v>
      </c>
      <c r="D25" s="9">
        <f aca="true" t="shared" si="7" ref="D25:D32">SUM(F25,V25,AF25)</f>
        <v>133834</v>
      </c>
      <c r="E25" s="9">
        <v>953</v>
      </c>
      <c r="F25" s="9">
        <f aca="true" t="shared" si="8" ref="F25:F32">SUM(H25,R25,T25)</f>
        <v>19831</v>
      </c>
      <c r="G25" s="9">
        <v>889</v>
      </c>
      <c r="H25" s="9">
        <v>15767</v>
      </c>
      <c r="I25" s="9">
        <v>123</v>
      </c>
      <c r="J25" s="9">
        <v>1935</v>
      </c>
      <c r="K25" s="9">
        <v>336</v>
      </c>
      <c r="L25" s="9">
        <v>20</v>
      </c>
      <c r="M25" s="9">
        <v>30</v>
      </c>
      <c r="N25" s="9">
        <v>38</v>
      </c>
      <c r="O25" s="9">
        <v>58</v>
      </c>
      <c r="P25" s="9">
        <v>115</v>
      </c>
      <c r="Q25" s="9">
        <v>75</v>
      </c>
      <c r="R25" s="9">
        <v>3564</v>
      </c>
      <c r="S25" s="9">
        <v>60</v>
      </c>
      <c r="T25" s="9">
        <v>500</v>
      </c>
      <c r="U25" s="9">
        <v>1297</v>
      </c>
      <c r="V25" s="9">
        <f aca="true" t="shared" si="9" ref="V25:V32">SUM(X25,AB25,AD25)</f>
        <v>60405</v>
      </c>
      <c r="W25" s="9">
        <v>1282</v>
      </c>
      <c r="X25" s="9">
        <v>56669</v>
      </c>
      <c r="Y25" s="9">
        <v>51</v>
      </c>
      <c r="Z25" s="9">
        <v>3718</v>
      </c>
      <c r="AA25" s="9">
        <v>16</v>
      </c>
      <c r="AB25" s="9">
        <v>1074</v>
      </c>
      <c r="AC25" s="9">
        <v>110</v>
      </c>
      <c r="AD25" s="9">
        <v>2662</v>
      </c>
      <c r="AE25" s="9">
        <v>966</v>
      </c>
      <c r="AF25" s="9">
        <f aca="true" t="shared" si="10" ref="AF25:AF32">SUM(AH25,AJ25,AL25,AN25)</f>
        <v>53598</v>
      </c>
      <c r="AG25" s="9">
        <v>148</v>
      </c>
      <c r="AH25" s="9">
        <v>3779</v>
      </c>
      <c r="AI25" s="9">
        <v>4</v>
      </c>
      <c r="AJ25" s="9">
        <v>15</v>
      </c>
      <c r="AK25" s="9">
        <v>880</v>
      </c>
      <c r="AL25" s="9">
        <v>49482</v>
      </c>
      <c r="AM25" s="9">
        <v>8</v>
      </c>
      <c r="AN25" s="9">
        <v>322</v>
      </c>
    </row>
    <row r="26" spans="2:40" s="7" customFormat="1" ht="12" customHeight="1">
      <c r="B26" s="6"/>
      <c r="C26" s="3" t="s">
        <v>16</v>
      </c>
      <c r="D26" s="9">
        <f t="shared" si="7"/>
        <v>143940</v>
      </c>
      <c r="E26" s="9">
        <v>1434</v>
      </c>
      <c r="F26" s="9">
        <f t="shared" si="8"/>
        <v>41678</v>
      </c>
      <c r="G26" s="9">
        <v>1340</v>
      </c>
      <c r="H26" s="9">
        <v>32569</v>
      </c>
      <c r="I26" s="9">
        <v>555</v>
      </c>
      <c r="J26" s="9">
        <v>12937</v>
      </c>
      <c r="K26" s="9">
        <v>592</v>
      </c>
      <c r="L26" s="9">
        <v>39</v>
      </c>
      <c r="M26" s="9">
        <v>101</v>
      </c>
      <c r="N26" s="9">
        <v>90</v>
      </c>
      <c r="O26" s="9">
        <v>1</v>
      </c>
      <c r="P26" s="9">
        <v>339</v>
      </c>
      <c r="Q26" s="9">
        <v>22</v>
      </c>
      <c r="R26" s="9">
        <v>6671</v>
      </c>
      <c r="S26" s="9">
        <v>193</v>
      </c>
      <c r="T26" s="9">
        <v>2438</v>
      </c>
      <c r="U26" s="9">
        <v>1403</v>
      </c>
      <c r="V26" s="9">
        <f t="shared" si="9"/>
        <v>43898</v>
      </c>
      <c r="W26" s="9">
        <v>1360</v>
      </c>
      <c r="X26" s="9">
        <v>37064</v>
      </c>
      <c r="Y26" s="9">
        <v>126</v>
      </c>
      <c r="Z26" s="9">
        <v>15314</v>
      </c>
      <c r="AA26" s="9">
        <v>23</v>
      </c>
      <c r="AB26" s="9">
        <v>2228</v>
      </c>
      <c r="AC26" s="9">
        <v>210</v>
      </c>
      <c r="AD26" s="9">
        <v>4606</v>
      </c>
      <c r="AE26" s="9">
        <v>1171</v>
      </c>
      <c r="AF26" s="9">
        <f t="shared" si="10"/>
        <v>58364</v>
      </c>
      <c r="AG26" s="9">
        <v>22</v>
      </c>
      <c r="AH26" s="9">
        <v>342</v>
      </c>
      <c r="AI26" s="9">
        <v>3</v>
      </c>
      <c r="AJ26" s="9">
        <v>3</v>
      </c>
      <c r="AK26" s="9">
        <v>1139</v>
      </c>
      <c r="AL26" s="9">
        <v>57487</v>
      </c>
      <c r="AM26" s="9">
        <v>21</v>
      </c>
      <c r="AN26" s="9">
        <v>532</v>
      </c>
    </row>
    <row r="27" spans="2:40" s="7" customFormat="1" ht="12" customHeight="1">
      <c r="B27" s="6"/>
      <c r="C27" s="3" t="s">
        <v>17</v>
      </c>
      <c r="D27" s="9">
        <f t="shared" si="7"/>
        <v>86102</v>
      </c>
      <c r="E27" s="9">
        <v>649</v>
      </c>
      <c r="F27" s="9">
        <f t="shared" si="8"/>
        <v>25067</v>
      </c>
      <c r="G27" s="9">
        <v>594</v>
      </c>
      <c r="H27" s="9">
        <v>18659</v>
      </c>
      <c r="I27" s="9">
        <v>233</v>
      </c>
      <c r="J27" s="9">
        <v>7072</v>
      </c>
      <c r="K27" s="9">
        <v>222</v>
      </c>
      <c r="L27" s="9">
        <v>8</v>
      </c>
      <c r="M27" s="9">
        <v>65</v>
      </c>
      <c r="N27" s="9">
        <v>50</v>
      </c>
      <c r="O27" s="9" t="s">
        <v>125</v>
      </c>
      <c r="P27" s="9">
        <v>90</v>
      </c>
      <c r="Q27" s="9">
        <v>9</v>
      </c>
      <c r="R27" s="9">
        <v>5260</v>
      </c>
      <c r="S27" s="9">
        <v>85</v>
      </c>
      <c r="T27" s="9">
        <v>1148</v>
      </c>
      <c r="U27" s="9">
        <v>813</v>
      </c>
      <c r="V27" s="9">
        <f t="shared" si="9"/>
        <v>29218</v>
      </c>
      <c r="W27" s="9">
        <v>794</v>
      </c>
      <c r="X27" s="9">
        <v>18873</v>
      </c>
      <c r="Y27" s="9">
        <v>46</v>
      </c>
      <c r="Z27" s="9">
        <v>4757</v>
      </c>
      <c r="AA27" s="9">
        <v>39</v>
      </c>
      <c r="AB27" s="9">
        <v>5665</v>
      </c>
      <c r="AC27" s="9">
        <v>181</v>
      </c>
      <c r="AD27" s="9">
        <v>4680</v>
      </c>
      <c r="AE27" s="9">
        <v>580</v>
      </c>
      <c r="AF27" s="9">
        <f t="shared" si="10"/>
        <v>31817</v>
      </c>
      <c r="AG27" s="9">
        <v>63</v>
      </c>
      <c r="AH27" s="9">
        <v>1288</v>
      </c>
      <c r="AI27" s="9">
        <v>7</v>
      </c>
      <c r="AJ27" s="9">
        <v>9</v>
      </c>
      <c r="AK27" s="9">
        <v>510</v>
      </c>
      <c r="AL27" s="9">
        <v>29185</v>
      </c>
      <c r="AM27" s="9">
        <v>33</v>
      </c>
      <c r="AN27" s="9">
        <v>1335</v>
      </c>
    </row>
    <row r="28" spans="2:40" s="7" customFormat="1" ht="12" customHeight="1">
      <c r="B28" s="5"/>
      <c r="C28" s="4" t="s">
        <v>18</v>
      </c>
      <c r="D28" s="9">
        <f t="shared" si="7"/>
        <v>118821</v>
      </c>
      <c r="E28" s="9">
        <v>939</v>
      </c>
      <c r="F28" s="9">
        <f t="shared" si="8"/>
        <v>45313</v>
      </c>
      <c r="G28" s="9">
        <v>839</v>
      </c>
      <c r="H28" s="9">
        <v>34576</v>
      </c>
      <c r="I28" s="9">
        <v>289</v>
      </c>
      <c r="J28" s="9">
        <v>12444</v>
      </c>
      <c r="K28" s="9">
        <v>367</v>
      </c>
      <c r="L28" s="9">
        <v>30</v>
      </c>
      <c r="M28" s="9">
        <v>137</v>
      </c>
      <c r="N28" s="9">
        <v>22</v>
      </c>
      <c r="O28" s="9">
        <v>4</v>
      </c>
      <c r="P28" s="9">
        <v>143</v>
      </c>
      <c r="Q28" s="9">
        <v>31</v>
      </c>
      <c r="R28" s="9">
        <v>9370</v>
      </c>
      <c r="S28" s="9">
        <v>89</v>
      </c>
      <c r="T28" s="9">
        <v>1367</v>
      </c>
      <c r="U28" s="9">
        <v>935</v>
      </c>
      <c r="V28" s="9">
        <f t="shared" si="9"/>
        <v>29549</v>
      </c>
      <c r="W28" s="9">
        <v>909</v>
      </c>
      <c r="X28" s="9">
        <v>23531</v>
      </c>
      <c r="Y28" s="9">
        <v>123</v>
      </c>
      <c r="Z28" s="9">
        <v>10371</v>
      </c>
      <c r="AA28" s="9">
        <v>41</v>
      </c>
      <c r="AB28" s="9">
        <v>3804</v>
      </c>
      <c r="AC28" s="9">
        <v>105</v>
      </c>
      <c r="AD28" s="9">
        <v>2214</v>
      </c>
      <c r="AE28" s="9">
        <v>713</v>
      </c>
      <c r="AF28" s="9">
        <f t="shared" si="10"/>
        <v>43959</v>
      </c>
      <c r="AG28" s="9">
        <v>56</v>
      </c>
      <c r="AH28" s="9">
        <v>1517</v>
      </c>
      <c r="AI28" s="9">
        <v>84</v>
      </c>
      <c r="AJ28" s="9">
        <v>229</v>
      </c>
      <c r="AK28" s="9">
        <v>614</v>
      </c>
      <c r="AL28" s="9">
        <v>39938</v>
      </c>
      <c r="AM28" s="9">
        <v>43</v>
      </c>
      <c r="AN28" s="9">
        <v>2275</v>
      </c>
    </row>
    <row r="29" spans="2:40" s="7" customFormat="1" ht="12" customHeight="1">
      <c r="B29" s="5"/>
      <c r="C29" s="4" t="s">
        <v>19</v>
      </c>
      <c r="D29" s="9">
        <f t="shared" si="7"/>
        <v>105305</v>
      </c>
      <c r="E29" s="9">
        <v>882</v>
      </c>
      <c r="F29" s="9">
        <f t="shared" si="8"/>
        <v>40416</v>
      </c>
      <c r="G29" s="9">
        <v>806</v>
      </c>
      <c r="H29" s="9">
        <v>29710</v>
      </c>
      <c r="I29" s="9">
        <v>416</v>
      </c>
      <c r="J29" s="9">
        <v>16330</v>
      </c>
      <c r="K29" s="9">
        <v>319</v>
      </c>
      <c r="L29" s="9">
        <v>78</v>
      </c>
      <c r="M29" s="9">
        <v>62</v>
      </c>
      <c r="N29" s="9">
        <v>45</v>
      </c>
      <c r="O29" s="9" t="s">
        <v>125</v>
      </c>
      <c r="P29" s="9">
        <v>87</v>
      </c>
      <c r="Q29" s="9">
        <v>47</v>
      </c>
      <c r="R29" s="9">
        <v>8301</v>
      </c>
      <c r="S29" s="9">
        <v>144</v>
      </c>
      <c r="T29" s="9">
        <v>2405</v>
      </c>
      <c r="U29" s="9">
        <v>857</v>
      </c>
      <c r="V29" s="9">
        <f t="shared" si="9"/>
        <v>23156</v>
      </c>
      <c r="W29" s="9">
        <v>829</v>
      </c>
      <c r="X29" s="9">
        <v>18945</v>
      </c>
      <c r="Y29" s="9">
        <v>64</v>
      </c>
      <c r="Z29" s="9">
        <v>6950</v>
      </c>
      <c r="AA29" s="9">
        <v>13</v>
      </c>
      <c r="AB29" s="9">
        <v>812</v>
      </c>
      <c r="AC29" s="9">
        <v>124</v>
      </c>
      <c r="AD29" s="9">
        <v>3399</v>
      </c>
      <c r="AE29" s="9">
        <v>691</v>
      </c>
      <c r="AF29" s="9">
        <f t="shared" si="10"/>
        <v>41733</v>
      </c>
      <c r="AG29" s="9">
        <v>75</v>
      </c>
      <c r="AH29" s="9">
        <v>1906</v>
      </c>
      <c r="AI29" s="9">
        <v>4</v>
      </c>
      <c r="AJ29" s="9">
        <v>4</v>
      </c>
      <c r="AK29" s="9">
        <v>629</v>
      </c>
      <c r="AL29" s="9">
        <v>39326</v>
      </c>
      <c r="AM29" s="9">
        <v>27</v>
      </c>
      <c r="AN29" s="9">
        <v>497</v>
      </c>
    </row>
    <row r="30" spans="2:40" s="7" customFormat="1" ht="12" customHeight="1">
      <c r="B30" s="5"/>
      <c r="C30" s="4" t="s">
        <v>20</v>
      </c>
      <c r="D30" s="9">
        <f t="shared" si="7"/>
        <v>114126</v>
      </c>
      <c r="E30" s="9">
        <v>785</v>
      </c>
      <c r="F30" s="9">
        <f t="shared" si="8"/>
        <v>27566</v>
      </c>
      <c r="G30" s="9">
        <v>742</v>
      </c>
      <c r="H30" s="9">
        <v>23117</v>
      </c>
      <c r="I30" s="9">
        <v>193</v>
      </c>
      <c r="J30" s="9">
        <v>6094</v>
      </c>
      <c r="K30" s="9">
        <v>141</v>
      </c>
      <c r="L30" s="9">
        <v>11</v>
      </c>
      <c r="M30" s="9">
        <v>41</v>
      </c>
      <c r="N30" s="9">
        <v>13</v>
      </c>
      <c r="O30" s="9">
        <v>1</v>
      </c>
      <c r="P30" s="9">
        <v>57</v>
      </c>
      <c r="Q30" s="9">
        <v>18</v>
      </c>
      <c r="R30" s="9">
        <v>3168</v>
      </c>
      <c r="S30" s="9">
        <v>96</v>
      </c>
      <c r="T30" s="9">
        <v>1281</v>
      </c>
      <c r="U30" s="9">
        <v>895</v>
      </c>
      <c r="V30" s="9">
        <f t="shared" si="9"/>
        <v>40231</v>
      </c>
      <c r="W30" s="9">
        <v>853</v>
      </c>
      <c r="X30" s="9">
        <v>33735</v>
      </c>
      <c r="Y30" s="9">
        <v>70</v>
      </c>
      <c r="Z30" s="9">
        <v>11850</v>
      </c>
      <c r="AA30" s="9">
        <v>14</v>
      </c>
      <c r="AB30" s="9">
        <v>1512</v>
      </c>
      <c r="AC30" s="9">
        <v>152</v>
      </c>
      <c r="AD30" s="9">
        <v>4984</v>
      </c>
      <c r="AE30" s="9">
        <v>636</v>
      </c>
      <c r="AF30" s="9">
        <f t="shared" si="10"/>
        <v>46329</v>
      </c>
      <c r="AG30" s="9">
        <v>52</v>
      </c>
      <c r="AH30" s="9">
        <v>1122</v>
      </c>
      <c r="AI30" s="9">
        <v>1</v>
      </c>
      <c r="AJ30" s="9">
        <v>5</v>
      </c>
      <c r="AK30" s="9">
        <v>591</v>
      </c>
      <c r="AL30" s="9">
        <v>44947</v>
      </c>
      <c r="AM30" s="9">
        <v>11</v>
      </c>
      <c r="AN30" s="9">
        <v>255</v>
      </c>
    </row>
    <row r="31" spans="2:40" s="7" customFormat="1" ht="12" customHeight="1">
      <c r="B31" s="5"/>
      <c r="C31" s="4" t="s">
        <v>21</v>
      </c>
      <c r="D31" s="9">
        <f t="shared" si="7"/>
        <v>28317</v>
      </c>
      <c r="E31" s="9">
        <v>302</v>
      </c>
      <c r="F31" s="9">
        <f t="shared" si="8"/>
        <v>8101</v>
      </c>
      <c r="G31" s="9">
        <v>276</v>
      </c>
      <c r="H31" s="9">
        <v>6644</v>
      </c>
      <c r="I31" s="9">
        <v>3</v>
      </c>
      <c r="J31" s="9">
        <v>30</v>
      </c>
      <c r="K31" s="9">
        <v>84</v>
      </c>
      <c r="L31" s="9">
        <v>6</v>
      </c>
      <c r="M31" s="9">
        <v>7</v>
      </c>
      <c r="N31" s="9">
        <v>18</v>
      </c>
      <c r="O31" s="9">
        <v>9</v>
      </c>
      <c r="P31" s="9">
        <v>31</v>
      </c>
      <c r="Q31" s="9">
        <v>13</v>
      </c>
      <c r="R31" s="9">
        <v>1049</v>
      </c>
      <c r="S31" s="9">
        <v>38</v>
      </c>
      <c r="T31" s="9">
        <v>408</v>
      </c>
      <c r="U31" s="9">
        <v>432</v>
      </c>
      <c r="V31" s="9">
        <f t="shared" si="9"/>
        <v>10049</v>
      </c>
      <c r="W31" s="9">
        <v>430</v>
      </c>
      <c r="X31" s="9">
        <v>7958</v>
      </c>
      <c r="Y31" s="9">
        <v>10</v>
      </c>
      <c r="Z31" s="9">
        <v>264</v>
      </c>
      <c r="AA31" s="9">
        <v>1</v>
      </c>
      <c r="AB31" s="9">
        <v>55</v>
      </c>
      <c r="AC31" s="9">
        <v>112</v>
      </c>
      <c r="AD31" s="9">
        <v>2036</v>
      </c>
      <c r="AE31" s="9">
        <v>215</v>
      </c>
      <c r="AF31" s="9">
        <f t="shared" si="10"/>
        <v>10167</v>
      </c>
      <c r="AG31" s="9">
        <v>52</v>
      </c>
      <c r="AH31" s="9">
        <v>823</v>
      </c>
      <c r="AI31" s="9">
        <v>6</v>
      </c>
      <c r="AJ31" s="9">
        <v>17</v>
      </c>
      <c r="AK31" s="9">
        <v>181</v>
      </c>
      <c r="AL31" s="9">
        <v>9277</v>
      </c>
      <c r="AM31" s="9">
        <v>6</v>
      </c>
      <c r="AN31" s="9">
        <v>50</v>
      </c>
    </row>
    <row r="32" spans="2:40" s="7" customFormat="1" ht="12" customHeight="1">
      <c r="B32" s="5"/>
      <c r="C32" s="4" t="s">
        <v>22</v>
      </c>
      <c r="D32" s="9">
        <f t="shared" si="7"/>
        <v>18872</v>
      </c>
      <c r="E32" s="9">
        <v>264</v>
      </c>
      <c r="F32" s="9">
        <f t="shared" si="8"/>
        <v>5872</v>
      </c>
      <c r="G32" s="9">
        <v>187</v>
      </c>
      <c r="H32" s="9">
        <v>3767</v>
      </c>
      <c r="I32" s="9">
        <v>7</v>
      </c>
      <c r="J32" s="9">
        <v>111</v>
      </c>
      <c r="K32" s="9">
        <v>132</v>
      </c>
      <c r="L32" s="9">
        <v>9</v>
      </c>
      <c r="M32" s="9">
        <v>9</v>
      </c>
      <c r="N32" s="9">
        <v>7</v>
      </c>
      <c r="O32" s="9">
        <v>2</v>
      </c>
      <c r="P32" s="9">
        <v>64</v>
      </c>
      <c r="Q32" s="9">
        <v>41</v>
      </c>
      <c r="R32" s="9">
        <v>1525</v>
      </c>
      <c r="S32" s="9">
        <v>46</v>
      </c>
      <c r="T32" s="9">
        <v>580</v>
      </c>
      <c r="U32" s="9">
        <v>384</v>
      </c>
      <c r="V32" s="9">
        <f t="shared" si="9"/>
        <v>5541</v>
      </c>
      <c r="W32" s="9">
        <v>376</v>
      </c>
      <c r="X32" s="9">
        <v>4829</v>
      </c>
      <c r="Y32" s="9">
        <v>5</v>
      </c>
      <c r="Z32" s="9">
        <v>129</v>
      </c>
      <c r="AA32" s="9">
        <v>5</v>
      </c>
      <c r="AB32" s="9">
        <v>36</v>
      </c>
      <c r="AC32" s="9">
        <v>60</v>
      </c>
      <c r="AD32" s="9">
        <v>676</v>
      </c>
      <c r="AE32" s="9">
        <v>275</v>
      </c>
      <c r="AF32" s="9">
        <f t="shared" si="10"/>
        <v>7459</v>
      </c>
      <c r="AG32" s="9">
        <v>168</v>
      </c>
      <c r="AH32" s="9">
        <v>2167</v>
      </c>
      <c r="AI32" s="9">
        <v>26</v>
      </c>
      <c r="AJ32" s="9">
        <v>57</v>
      </c>
      <c r="AK32" s="9">
        <v>148</v>
      </c>
      <c r="AL32" s="9">
        <v>5084</v>
      </c>
      <c r="AM32" s="9">
        <v>19</v>
      </c>
      <c r="AN32" s="9">
        <v>151</v>
      </c>
    </row>
    <row r="33" spans="2:40" s="7" customFormat="1" ht="12" customHeight="1">
      <c r="B33" s="37" t="s">
        <v>23</v>
      </c>
      <c r="C33" s="32"/>
      <c r="D33" s="8">
        <f>SUM(D34:D37)</f>
        <v>414032</v>
      </c>
      <c r="E33" s="8">
        <f aca="true" t="shared" si="11" ref="E33:AN33">SUM(E34:E37)</f>
        <v>4712</v>
      </c>
      <c r="F33" s="8">
        <f t="shared" si="11"/>
        <v>129078</v>
      </c>
      <c r="G33" s="8">
        <f t="shared" si="11"/>
        <v>4354</v>
      </c>
      <c r="H33" s="8">
        <f t="shared" si="11"/>
        <v>106061</v>
      </c>
      <c r="I33" s="8">
        <f t="shared" si="11"/>
        <v>952</v>
      </c>
      <c r="J33" s="8">
        <f t="shared" si="11"/>
        <v>23471</v>
      </c>
      <c r="K33" s="8">
        <f t="shared" si="11"/>
        <v>1041</v>
      </c>
      <c r="L33" s="8">
        <f t="shared" si="11"/>
        <v>88</v>
      </c>
      <c r="M33" s="8">
        <f t="shared" si="11"/>
        <v>131</v>
      </c>
      <c r="N33" s="8">
        <f t="shared" si="11"/>
        <v>233</v>
      </c>
      <c r="O33" s="8">
        <f t="shared" si="11"/>
        <v>8</v>
      </c>
      <c r="P33" s="8">
        <f t="shared" si="11"/>
        <v>475</v>
      </c>
      <c r="Q33" s="8">
        <f t="shared" si="11"/>
        <v>106</v>
      </c>
      <c r="R33" s="8">
        <f t="shared" si="11"/>
        <v>11703</v>
      </c>
      <c r="S33" s="8">
        <f t="shared" si="11"/>
        <v>1002</v>
      </c>
      <c r="T33" s="8">
        <f t="shared" si="11"/>
        <v>11314</v>
      </c>
      <c r="U33" s="8">
        <f t="shared" si="11"/>
        <v>5080</v>
      </c>
      <c r="V33" s="8">
        <f t="shared" si="11"/>
        <v>151415</v>
      </c>
      <c r="W33" s="8">
        <f t="shared" si="11"/>
        <v>4837</v>
      </c>
      <c r="X33" s="8">
        <f t="shared" si="11"/>
        <v>113281</v>
      </c>
      <c r="Y33" s="8">
        <f t="shared" si="11"/>
        <v>232</v>
      </c>
      <c r="Z33" s="8">
        <f t="shared" si="11"/>
        <v>19672</v>
      </c>
      <c r="AA33" s="8">
        <f t="shared" si="11"/>
        <v>95</v>
      </c>
      <c r="AB33" s="8">
        <f t="shared" si="11"/>
        <v>7317</v>
      </c>
      <c r="AC33" s="8">
        <f t="shared" si="11"/>
        <v>1491</v>
      </c>
      <c r="AD33" s="8">
        <f t="shared" si="11"/>
        <v>30817</v>
      </c>
      <c r="AE33" s="8">
        <f t="shared" si="11"/>
        <v>3121</v>
      </c>
      <c r="AF33" s="8">
        <f t="shared" si="11"/>
        <v>133539</v>
      </c>
      <c r="AG33" s="8">
        <f t="shared" si="11"/>
        <v>1338</v>
      </c>
      <c r="AH33" s="8">
        <f t="shared" si="11"/>
        <v>50200</v>
      </c>
      <c r="AI33" s="8">
        <f t="shared" si="11"/>
        <v>18</v>
      </c>
      <c r="AJ33" s="8">
        <f t="shared" si="11"/>
        <v>70</v>
      </c>
      <c r="AK33" s="8">
        <f t="shared" si="11"/>
        <v>2063</v>
      </c>
      <c r="AL33" s="8">
        <f t="shared" si="11"/>
        <v>82502</v>
      </c>
      <c r="AM33" s="8">
        <f t="shared" si="11"/>
        <v>48</v>
      </c>
      <c r="AN33" s="8">
        <f t="shared" si="11"/>
        <v>767</v>
      </c>
    </row>
    <row r="34" spans="2:40" s="7" customFormat="1" ht="12" customHeight="1">
      <c r="B34" s="6"/>
      <c r="C34" s="4" t="s">
        <v>24</v>
      </c>
      <c r="D34" s="9">
        <f>SUM(F34,V34,AF34)</f>
        <v>150686</v>
      </c>
      <c r="E34" s="9">
        <v>1642</v>
      </c>
      <c r="F34" s="9">
        <f>SUM(H34,R34,T34)</f>
        <v>43760</v>
      </c>
      <c r="G34" s="9">
        <v>1541</v>
      </c>
      <c r="H34" s="9">
        <v>37877</v>
      </c>
      <c r="I34" s="9">
        <v>176</v>
      </c>
      <c r="J34" s="9">
        <v>3905</v>
      </c>
      <c r="K34" s="9">
        <v>220</v>
      </c>
      <c r="L34" s="9">
        <v>10</v>
      </c>
      <c r="M34" s="9">
        <v>44</v>
      </c>
      <c r="N34" s="9">
        <v>17</v>
      </c>
      <c r="O34" s="9">
        <v>1</v>
      </c>
      <c r="P34" s="9">
        <v>126</v>
      </c>
      <c r="Q34" s="9">
        <v>22</v>
      </c>
      <c r="R34" s="9">
        <v>3174</v>
      </c>
      <c r="S34" s="9">
        <v>226</v>
      </c>
      <c r="T34" s="9">
        <v>2709</v>
      </c>
      <c r="U34" s="9">
        <v>1762</v>
      </c>
      <c r="V34" s="9">
        <f>SUM(X34,AB34,AD34)</f>
        <v>56766</v>
      </c>
      <c r="W34" s="9">
        <v>1644</v>
      </c>
      <c r="X34" s="9">
        <v>40395</v>
      </c>
      <c r="Y34" s="9">
        <v>99</v>
      </c>
      <c r="Z34" s="9">
        <v>9728</v>
      </c>
      <c r="AA34" s="9">
        <v>36</v>
      </c>
      <c r="AB34" s="9">
        <v>4351</v>
      </c>
      <c r="AC34" s="9">
        <v>503</v>
      </c>
      <c r="AD34" s="9">
        <v>12020</v>
      </c>
      <c r="AE34" s="9">
        <v>1165</v>
      </c>
      <c r="AF34" s="9">
        <f>SUM(AH34,AJ34,AL34,AN34)</f>
        <v>50160</v>
      </c>
      <c r="AG34" s="9">
        <v>750</v>
      </c>
      <c r="AH34" s="9">
        <v>28971</v>
      </c>
      <c r="AI34" s="9">
        <v>7</v>
      </c>
      <c r="AJ34" s="9">
        <v>28</v>
      </c>
      <c r="AK34" s="9">
        <v>532</v>
      </c>
      <c r="AL34" s="9">
        <v>21024</v>
      </c>
      <c r="AM34" s="9">
        <v>9</v>
      </c>
      <c r="AN34" s="9">
        <v>137</v>
      </c>
    </row>
    <row r="35" spans="2:40" s="7" customFormat="1" ht="12" customHeight="1">
      <c r="B35" s="6"/>
      <c r="C35" s="4" t="s">
        <v>25</v>
      </c>
      <c r="D35" s="9">
        <f>SUM(F35,V35,AF35)</f>
        <v>62679</v>
      </c>
      <c r="E35" s="9">
        <v>801</v>
      </c>
      <c r="F35" s="9">
        <f>SUM(H35,R35,T35)</f>
        <v>19655</v>
      </c>
      <c r="G35" s="9">
        <v>766</v>
      </c>
      <c r="H35" s="9">
        <v>16405</v>
      </c>
      <c r="I35" s="9">
        <v>9</v>
      </c>
      <c r="J35" s="9">
        <v>134</v>
      </c>
      <c r="K35" s="9">
        <v>264</v>
      </c>
      <c r="L35" s="9">
        <v>55</v>
      </c>
      <c r="M35" s="9">
        <v>9</v>
      </c>
      <c r="N35" s="9">
        <v>2</v>
      </c>
      <c r="O35" s="9">
        <v>6</v>
      </c>
      <c r="P35" s="9">
        <v>124</v>
      </c>
      <c r="Q35" s="9">
        <v>68</v>
      </c>
      <c r="R35" s="9">
        <v>2110</v>
      </c>
      <c r="S35" s="9">
        <v>176</v>
      </c>
      <c r="T35" s="9">
        <v>1140</v>
      </c>
      <c r="U35" s="9">
        <v>889</v>
      </c>
      <c r="V35" s="9">
        <f>SUM(X35,AB35,AD35)</f>
        <v>40108</v>
      </c>
      <c r="W35" s="9">
        <v>865</v>
      </c>
      <c r="X35" s="9">
        <v>32388</v>
      </c>
      <c r="Y35" s="9">
        <v>17</v>
      </c>
      <c r="Z35" s="9">
        <v>1999</v>
      </c>
      <c r="AA35" s="9">
        <v>9</v>
      </c>
      <c r="AB35" s="9">
        <v>624</v>
      </c>
      <c r="AC35" s="9">
        <v>372</v>
      </c>
      <c r="AD35" s="9">
        <v>7096</v>
      </c>
      <c r="AE35" s="9">
        <v>149</v>
      </c>
      <c r="AF35" s="9">
        <f>SUM(AH35,AJ35,AL35,AN35)</f>
        <v>2916</v>
      </c>
      <c r="AG35" s="9">
        <v>87</v>
      </c>
      <c r="AH35" s="9">
        <v>1405</v>
      </c>
      <c r="AI35" s="9">
        <v>1</v>
      </c>
      <c r="AJ35" s="9">
        <v>3</v>
      </c>
      <c r="AK35" s="9">
        <v>61</v>
      </c>
      <c r="AL35" s="9">
        <v>1374</v>
      </c>
      <c r="AM35" s="9">
        <v>8</v>
      </c>
      <c r="AN35" s="9">
        <v>134</v>
      </c>
    </row>
    <row r="36" spans="2:40" s="7" customFormat="1" ht="12" customHeight="1">
      <c r="B36" s="6"/>
      <c r="C36" s="4" t="s">
        <v>26</v>
      </c>
      <c r="D36" s="9">
        <f>SUM(F36,V36,AF36)</f>
        <v>99269</v>
      </c>
      <c r="E36" s="9">
        <v>1051</v>
      </c>
      <c r="F36" s="9">
        <f>SUM(H36,R36,T36)</f>
        <v>31430</v>
      </c>
      <c r="G36" s="9">
        <v>954</v>
      </c>
      <c r="H36" s="9">
        <v>24628</v>
      </c>
      <c r="I36" s="9">
        <v>179</v>
      </c>
      <c r="J36" s="9">
        <v>4899</v>
      </c>
      <c r="K36" s="9">
        <v>246</v>
      </c>
      <c r="L36" s="9">
        <v>4</v>
      </c>
      <c r="M36" s="9">
        <v>47</v>
      </c>
      <c r="N36" s="9">
        <v>46</v>
      </c>
      <c r="O36" s="9">
        <v>1</v>
      </c>
      <c r="P36" s="9">
        <v>137</v>
      </c>
      <c r="Q36" s="9">
        <v>11</v>
      </c>
      <c r="R36" s="9">
        <v>3053</v>
      </c>
      <c r="S36" s="9">
        <v>272</v>
      </c>
      <c r="T36" s="9">
        <v>3749</v>
      </c>
      <c r="U36" s="9">
        <v>1078</v>
      </c>
      <c r="V36" s="9">
        <f>SUM(X36,AB36,AD36)</f>
        <v>24052</v>
      </c>
      <c r="W36" s="9">
        <v>1020</v>
      </c>
      <c r="X36" s="9">
        <v>15885</v>
      </c>
      <c r="Y36" s="9">
        <v>65</v>
      </c>
      <c r="Z36" s="9">
        <v>3869</v>
      </c>
      <c r="AA36" s="9">
        <v>26</v>
      </c>
      <c r="AB36" s="9">
        <v>996</v>
      </c>
      <c r="AC36" s="9">
        <v>384</v>
      </c>
      <c r="AD36" s="9">
        <v>7171</v>
      </c>
      <c r="AE36" s="9">
        <v>872</v>
      </c>
      <c r="AF36" s="9">
        <f>SUM(AH36,AJ36,AL36,AN36)</f>
        <v>43787</v>
      </c>
      <c r="AG36" s="9">
        <v>369</v>
      </c>
      <c r="AH36" s="9">
        <v>16430</v>
      </c>
      <c r="AI36" s="9">
        <v>8</v>
      </c>
      <c r="AJ36" s="9">
        <v>31</v>
      </c>
      <c r="AK36" s="9">
        <v>614</v>
      </c>
      <c r="AL36" s="9">
        <v>27157</v>
      </c>
      <c r="AM36" s="9">
        <v>10</v>
      </c>
      <c r="AN36" s="9">
        <v>169</v>
      </c>
    </row>
    <row r="37" spans="2:40" s="7" customFormat="1" ht="12" customHeight="1">
      <c r="B37" s="6"/>
      <c r="C37" s="4" t="s">
        <v>27</v>
      </c>
      <c r="D37" s="9">
        <f>SUM(F37,V37,AF37)</f>
        <v>101398</v>
      </c>
      <c r="E37" s="9">
        <v>1218</v>
      </c>
      <c r="F37" s="9">
        <f>SUM(H37,R37,T37)</f>
        <v>34233</v>
      </c>
      <c r="G37" s="9">
        <v>1093</v>
      </c>
      <c r="H37" s="9">
        <v>27151</v>
      </c>
      <c r="I37" s="9">
        <v>588</v>
      </c>
      <c r="J37" s="9">
        <v>14533</v>
      </c>
      <c r="K37" s="9">
        <v>311</v>
      </c>
      <c r="L37" s="9">
        <v>19</v>
      </c>
      <c r="M37" s="9">
        <v>31</v>
      </c>
      <c r="N37" s="9">
        <v>168</v>
      </c>
      <c r="O37" s="9" t="s">
        <v>125</v>
      </c>
      <c r="P37" s="9">
        <v>88</v>
      </c>
      <c r="Q37" s="9">
        <v>5</v>
      </c>
      <c r="R37" s="9">
        <v>3366</v>
      </c>
      <c r="S37" s="9">
        <v>328</v>
      </c>
      <c r="T37" s="9">
        <v>3716</v>
      </c>
      <c r="U37" s="9">
        <v>1351</v>
      </c>
      <c r="V37" s="9">
        <f>SUM(X37,AB37,AD37)</f>
        <v>30489</v>
      </c>
      <c r="W37" s="9">
        <v>1308</v>
      </c>
      <c r="X37" s="9">
        <v>24613</v>
      </c>
      <c r="Y37" s="9">
        <v>51</v>
      </c>
      <c r="Z37" s="9">
        <v>4076</v>
      </c>
      <c r="AA37" s="9">
        <v>24</v>
      </c>
      <c r="AB37" s="9">
        <v>1346</v>
      </c>
      <c r="AC37" s="9">
        <v>232</v>
      </c>
      <c r="AD37" s="9">
        <v>4530</v>
      </c>
      <c r="AE37" s="9">
        <v>935</v>
      </c>
      <c r="AF37" s="9">
        <f>SUM(AH37,AJ37,AL37,AN37)</f>
        <v>36676</v>
      </c>
      <c r="AG37" s="9">
        <v>132</v>
      </c>
      <c r="AH37" s="9">
        <v>3394</v>
      </c>
      <c r="AI37" s="9">
        <v>2</v>
      </c>
      <c r="AJ37" s="9">
        <v>8</v>
      </c>
      <c r="AK37" s="9">
        <v>856</v>
      </c>
      <c r="AL37" s="9">
        <v>32947</v>
      </c>
      <c r="AM37" s="9">
        <v>21</v>
      </c>
      <c r="AN37" s="9">
        <v>327</v>
      </c>
    </row>
    <row r="38" spans="2:40" s="7" customFormat="1" ht="12" customHeight="1">
      <c r="B38" s="37" t="s">
        <v>28</v>
      </c>
      <c r="C38" s="32"/>
      <c r="D38" s="8">
        <f>SUM(D39:D43)</f>
        <v>250169</v>
      </c>
      <c r="E38" s="8">
        <f aca="true" t="shared" si="12" ref="E38:AN38">SUM(E39:E43)</f>
        <v>2599</v>
      </c>
      <c r="F38" s="8">
        <f t="shared" si="12"/>
        <v>62175</v>
      </c>
      <c r="G38" s="8">
        <f t="shared" si="12"/>
        <v>2313</v>
      </c>
      <c r="H38" s="8">
        <f t="shared" si="12"/>
        <v>46127</v>
      </c>
      <c r="I38" s="8">
        <f t="shared" si="12"/>
        <v>371</v>
      </c>
      <c r="J38" s="8">
        <f t="shared" si="12"/>
        <v>7081</v>
      </c>
      <c r="K38" s="8">
        <f t="shared" si="12"/>
        <v>635</v>
      </c>
      <c r="L38" s="8">
        <f t="shared" si="12"/>
        <v>19</v>
      </c>
      <c r="M38" s="8">
        <f t="shared" si="12"/>
        <v>97</v>
      </c>
      <c r="N38" s="8">
        <f t="shared" si="12"/>
        <v>55</v>
      </c>
      <c r="O38" s="8">
        <f t="shared" si="12"/>
        <v>10</v>
      </c>
      <c r="P38" s="8">
        <f t="shared" si="12"/>
        <v>177</v>
      </c>
      <c r="Q38" s="8">
        <f t="shared" si="12"/>
        <v>277</v>
      </c>
      <c r="R38" s="8">
        <f t="shared" si="12"/>
        <v>13674</v>
      </c>
      <c r="S38" s="8">
        <f t="shared" si="12"/>
        <v>222</v>
      </c>
      <c r="T38" s="8">
        <f t="shared" si="12"/>
        <v>2374</v>
      </c>
      <c r="U38" s="8">
        <f t="shared" si="12"/>
        <v>3155</v>
      </c>
      <c r="V38" s="8">
        <f t="shared" si="12"/>
        <v>110869</v>
      </c>
      <c r="W38" s="8">
        <f t="shared" si="12"/>
        <v>3106</v>
      </c>
      <c r="X38" s="8">
        <f t="shared" si="12"/>
        <v>95440</v>
      </c>
      <c r="Y38" s="8">
        <f t="shared" si="12"/>
        <v>177</v>
      </c>
      <c r="Z38" s="8">
        <f t="shared" si="12"/>
        <v>9009</v>
      </c>
      <c r="AA38" s="8">
        <f t="shared" si="12"/>
        <v>78</v>
      </c>
      <c r="AB38" s="8">
        <f t="shared" si="12"/>
        <v>6488</v>
      </c>
      <c r="AC38" s="8">
        <f t="shared" si="12"/>
        <v>490</v>
      </c>
      <c r="AD38" s="8">
        <f t="shared" si="12"/>
        <v>8941</v>
      </c>
      <c r="AE38" s="8">
        <f t="shared" si="12"/>
        <v>1976</v>
      </c>
      <c r="AF38" s="8">
        <f t="shared" si="12"/>
        <v>77125</v>
      </c>
      <c r="AG38" s="8">
        <f t="shared" si="12"/>
        <v>327</v>
      </c>
      <c r="AH38" s="8">
        <f t="shared" si="12"/>
        <v>8825</v>
      </c>
      <c r="AI38" s="8">
        <f t="shared" si="12"/>
        <v>88</v>
      </c>
      <c r="AJ38" s="8">
        <f t="shared" si="12"/>
        <v>363</v>
      </c>
      <c r="AK38" s="8">
        <f t="shared" si="12"/>
        <v>1693</v>
      </c>
      <c r="AL38" s="8">
        <f t="shared" si="12"/>
        <v>67188</v>
      </c>
      <c r="AM38" s="8">
        <f t="shared" si="12"/>
        <v>38</v>
      </c>
      <c r="AN38" s="8">
        <f t="shared" si="12"/>
        <v>749</v>
      </c>
    </row>
    <row r="39" spans="2:40" s="7" customFormat="1" ht="12" customHeight="1">
      <c r="B39" s="6"/>
      <c r="C39" s="4" t="s">
        <v>29</v>
      </c>
      <c r="D39" s="9">
        <f>SUM(F39,V39,AF39)</f>
        <v>80068</v>
      </c>
      <c r="E39" s="9">
        <v>688</v>
      </c>
      <c r="F39" s="9">
        <f>SUM(H39,R39,T39)</f>
        <v>16034</v>
      </c>
      <c r="G39" s="9">
        <v>544</v>
      </c>
      <c r="H39" s="9">
        <v>8328</v>
      </c>
      <c r="I39" s="9">
        <v>83</v>
      </c>
      <c r="J39" s="9">
        <v>1148</v>
      </c>
      <c r="K39" s="9">
        <v>266</v>
      </c>
      <c r="L39" s="9">
        <v>4</v>
      </c>
      <c r="M39" s="9">
        <v>10</v>
      </c>
      <c r="N39" s="9">
        <v>19</v>
      </c>
      <c r="O39" s="9">
        <v>3</v>
      </c>
      <c r="P39" s="9">
        <v>23</v>
      </c>
      <c r="Q39" s="9">
        <v>207</v>
      </c>
      <c r="R39" s="9">
        <v>7455</v>
      </c>
      <c r="S39" s="9">
        <v>18</v>
      </c>
      <c r="T39" s="9">
        <v>251</v>
      </c>
      <c r="U39" s="9">
        <v>952</v>
      </c>
      <c r="V39" s="9">
        <f>SUM(X39,AB39,AD39)</f>
        <v>53177</v>
      </c>
      <c r="W39" s="9">
        <v>949</v>
      </c>
      <c r="X39" s="9">
        <v>51336</v>
      </c>
      <c r="Y39" s="9">
        <v>21</v>
      </c>
      <c r="Z39" s="9">
        <v>1142</v>
      </c>
      <c r="AA39" s="9">
        <v>7</v>
      </c>
      <c r="AB39" s="9">
        <v>721</v>
      </c>
      <c r="AC39" s="9">
        <v>58</v>
      </c>
      <c r="AD39" s="9">
        <v>1120</v>
      </c>
      <c r="AE39" s="9">
        <v>447</v>
      </c>
      <c r="AF39" s="9">
        <f>SUM(AH39,AJ39,AL39,AN39)</f>
        <v>10857</v>
      </c>
      <c r="AG39" s="9">
        <v>49</v>
      </c>
      <c r="AH39" s="9">
        <v>1158</v>
      </c>
      <c r="AI39" s="9">
        <v>84</v>
      </c>
      <c r="AJ39" s="9">
        <v>352</v>
      </c>
      <c r="AK39" s="9">
        <v>350</v>
      </c>
      <c r="AL39" s="9">
        <v>9158</v>
      </c>
      <c r="AM39" s="9">
        <v>8</v>
      </c>
      <c r="AN39" s="9">
        <v>189</v>
      </c>
    </row>
    <row r="40" spans="2:40" s="7" customFormat="1" ht="12" customHeight="1">
      <c r="B40" s="6"/>
      <c r="C40" s="4" t="s">
        <v>30</v>
      </c>
      <c r="D40" s="9">
        <f>SUM(F40,V40,AF40)</f>
        <v>23398</v>
      </c>
      <c r="E40" s="9">
        <v>255</v>
      </c>
      <c r="F40" s="9">
        <f>SUM(H40,R40,T40)</f>
        <v>4082</v>
      </c>
      <c r="G40" s="9">
        <v>232</v>
      </c>
      <c r="H40" s="9">
        <v>3177</v>
      </c>
      <c r="I40" s="9">
        <v>9</v>
      </c>
      <c r="J40" s="9">
        <v>102</v>
      </c>
      <c r="K40" s="9">
        <v>74</v>
      </c>
      <c r="L40" s="9">
        <v>5</v>
      </c>
      <c r="M40" s="9" t="s">
        <v>125</v>
      </c>
      <c r="N40" s="9">
        <v>9</v>
      </c>
      <c r="O40" s="9">
        <v>2</v>
      </c>
      <c r="P40" s="9">
        <v>20</v>
      </c>
      <c r="Q40" s="9">
        <v>38</v>
      </c>
      <c r="R40" s="9">
        <v>756</v>
      </c>
      <c r="S40" s="9">
        <v>24</v>
      </c>
      <c r="T40" s="9">
        <v>149</v>
      </c>
      <c r="U40" s="9">
        <v>351</v>
      </c>
      <c r="V40" s="9">
        <f>SUM(X40,AB40,AD40)</f>
        <v>11003</v>
      </c>
      <c r="W40" s="9">
        <v>348</v>
      </c>
      <c r="X40" s="9">
        <v>8534</v>
      </c>
      <c r="Y40" s="9">
        <v>13</v>
      </c>
      <c r="Z40" s="9">
        <v>987</v>
      </c>
      <c r="AA40" s="9">
        <v>15</v>
      </c>
      <c r="AB40" s="9">
        <v>1286</v>
      </c>
      <c r="AC40" s="9">
        <v>63</v>
      </c>
      <c r="AD40" s="9">
        <v>1183</v>
      </c>
      <c r="AE40" s="9">
        <v>242</v>
      </c>
      <c r="AF40" s="9">
        <f>SUM(AH40,AJ40,AL40,AN40)</f>
        <v>8313</v>
      </c>
      <c r="AG40" s="9">
        <v>49</v>
      </c>
      <c r="AH40" s="9">
        <v>558</v>
      </c>
      <c r="AI40" s="9">
        <v>2</v>
      </c>
      <c r="AJ40" s="9">
        <v>2</v>
      </c>
      <c r="AK40" s="9">
        <v>220</v>
      </c>
      <c r="AL40" s="9">
        <v>7560</v>
      </c>
      <c r="AM40" s="9">
        <v>16</v>
      </c>
      <c r="AN40" s="9">
        <v>193</v>
      </c>
    </row>
    <row r="41" spans="2:40" s="7" customFormat="1" ht="12" customHeight="1">
      <c r="B41" s="6"/>
      <c r="C41" s="4" t="s">
        <v>31</v>
      </c>
      <c r="D41" s="9">
        <f>SUM(F41,V41,AF41)</f>
        <v>3866</v>
      </c>
      <c r="E41" s="9">
        <v>56</v>
      </c>
      <c r="F41" s="9">
        <f>SUM(H41,R41,T41)</f>
        <v>926</v>
      </c>
      <c r="G41" s="9">
        <v>51</v>
      </c>
      <c r="H41" s="9">
        <v>754</v>
      </c>
      <c r="I41" s="9" t="s">
        <v>125</v>
      </c>
      <c r="J41" s="9" t="s">
        <v>125</v>
      </c>
      <c r="K41" s="9">
        <v>8</v>
      </c>
      <c r="L41" s="9" t="s">
        <v>125</v>
      </c>
      <c r="M41" s="9" t="s">
        <v>125</v>
      </c>
      <c r="N41" s="9" t="s">
        <v>125</v>
      </c>
      <c r="O41" s="9">
        <v>2</v>
      </c>
      <c r="P41" s="9">
        <v>4</v>
      </c>
      <c r="Q41" s="9">
        <v>2</v>
      </c>
      <c r="R41" s="9">
        <v>63</v>
      </c>
      <c r="S41" s="9">
        <v>15</v>
      </c>
      <c r="T41" s="9">
        <v>109</v>
      </c>
      <c r="U41" s="9">
        <v>94</v>
      </c>
      <c r="V41" s="9">
        <f>SUM(X41,AB41,AD41)</f>
        <v>2337</v>
      </c>
      <c r="W41" s="9">
        <v>93</v>
      </c>
      <c r="X41" s="9">
        <v>1830</v>
      </c>
      <c r="Y41" s="9">
        <v>1</v>
      </c>
      <c r="Z41" s="9">
        <v>8</v>
      </c>
      <c r="AA41" s="9">
        <v>1</v>
      </c>
      <c r="AB41" s="9">
        <v>10</v>
      </c>
      <c r="AC41" s="9">
        <v>19</v>
      </c>
      <c r="AD41" s="9">
        <v>497</v>
      </c>
      <c r="AE41" s="9">
        <v>21</v>
      </c>
      <c r="AF41" s="9">
        <f>SUM(AH41,AJ41,AL41,AN41)</f>
        <v>603</v>
      </c>
      <c r="AG41" s="9">
        <v>7</v>
      </c>
      <c r="AH41" s="9">
        <v>75</v>
      </c>
      <c r="AI41" s="9" t="s">
        <v>125</v>
      </c>
      <c r="AJ41" s="9" t="s">
        <v>125</v>
      </c>
      <c r="AK41" s="9">
        <v>15</v>
      </c>
      <c r="AL41" s="9">
        <v>453</v>
      </c>
      <c r="AM41" s="9">
        <v>1</v>
      </c>
      <c r="AN41" s="9">
        <v>75</v>
      </c>
    </row>
    <row r="42" spans="2:40" s="7" customFormat="1" ht="12" customHeight="1">
      <c r="B42" s="5"/>
      <c r="C42" s="4" t="s">
        <v>32</v>
      </c>
      <c r="D42" s="9">
        <f>SUM(F42,V42,AF42)</f>
        <v>72690</v>
      </c>
      <c r="E42" s="9">
        <v>727</v>
      </c>
      <c r="F42" s="9">
        <f>SUM(H42,R42,T42)</f>
        <v>18971</v>
      </c>
      <c r="G42" s="9">
        <v>687</v>
      </c>
      <c r="H42" s="9">
        <v>16330</v>
      </c>
      <c r="I42" s="9">
        <v>52</v>
      </c>
      <c r="J42" s="9">
        <v>951</v>
      </c>
      <c r="K42" s="9">
        <v>130</v>
      </c>
      <c r="L42" s="9">
        <v>4</v>
      </c>
      <c r="M42" s="9">
        <v>46</v>
      </c>
      <c r="N42" s="9">
        <v>2</v>
      </c>
      <c r="O42" s="9">
        <v>1</v>
      </c>
      <c r="P42" s="9">
        <v>64</v>
      </c>
      <c r="Q42" s="9">
        <v>13</v>
      </c>
      <c r="R42" s="9">
        <v>1593</v>
      </c>
      <c r="S42" s="9">
        <v>104</v>
      </c>
      <c r="T42" s="9">
        <v>1048</v>
      </c>
      <c r="U42" s="9">
        <v>845</v>
      </c>
      <c r="V42" s="9">
        <f>SUM(X42,AB42,AD42)</f>
        <v>22566</v>
      </c>
      <c r="W42" s="9">
        <v>821</v>
      </c>
      <c r="X42" s="9">
        <v>16343</v>
      </c>
      <c r="Y42" s="9">
        <v>78</v>
      </c>
      <c r="Z42" s="9">
        <v>4089</v>
      </c>
      <c r="AA42" s="9">
        <v>29</v>
      </c>
      <c r="AB42" s="9">
        <v>1997</v>
      </c>
      <c r="AC42" s="9">
        <v>233</v>
      </c>
      <c r="AD42" s="9">
        <v>4226</v>
      </c>
      <c r="AE42" s="9">
        <v>644</v>
      </c>
      <c r="AF42" s="9">
        <f>SUM(AH42,AJ42,AL42,AN42)</f>
        <v>31153</v>
      </c>
      <c r="AG42" s="9">
        <v>140</v>
      </c>
      <c r="AH42" s="9">
        <v>5092</v>
      </c>
      <c r="AI42" s="9">
        <v>1</v>
      </c>
      <c r="AJ42" s="9">
        <v>8</v>
      </c>
      <c r="AK42" s="9">
        <v>547</v>
      </c>
      <c r="AL42" s="9">
        <v>25905</v>
      </c>
      <c r="AM42" s="9">
        <v>7</v>
      </c>
      <c r="AN42" s="9">
        <v>148</v>
      </c>
    </row>
    <row r="43" spans="2:40" s="7" customFormat="1" ht="12" customHeight="1">
      <c r="B43" s="5"/>
      <c r="C43" s="4" t="s">
        <v>128</v>
      </c>
      <c r="D43" s="9">
        <f>SUM(F43,V43,AF43)</f>
        <v>70147</v>
      </c>
      <c r="E43" s="9">
        <v>873</v>
      </c>
      <c r="F43" s="9">
        <f>SUM(H43,R43,T43)</f>
        <v>22162</v>
      </c>
      <c r="G43" s="9">
        <v>799</v>
      </c>
      <c r="H43" s="9">
        <v>17538</v>
      </c>
      <c r="I43" s="9">
        <v>227</v>
      </c>
      <c r="J43" s="9">
        <v>4880</v>
      </c>
      <c r="K43" s="9">
        <v>157</v>
      </c>
      <c r="L43" s="9">
        <v>6</v>
      </c>
      <c r="M43" s="9">
        <v>41</v>
      </c>
      <c r="N43" s="9">
        <v>25</v>
      </c>
      <c r="O43" s="9">
        <v>2</v>
      </c>
      <c r="P43" s="9">
        <v>66</v>
      </c>
      <c r="Q43" s="9">
        <v>17</v>
      </c>
      <c r="R43" s="9">
        <v>3807</v>
      </c>
      <c r="S43" s="9">
        <v>61</v>
      </c>
      <c r="T43" s="9">
        <v>817</v>
      </c>
      <c r="U43" s="9">
        <v>913</v>
      </c>
      <c r="V43" s="9">
        <f>SUM(X43,AB43,AD43)</f>
        <v>21786</v>
      </c>
      <c r="W43" s="9">
        <v>895</v>
      </c>
      <c r="X43" s="9">
        <v>17397</v>
      </c>
      <c r="Y43" s="9">
        <v>64</v>
      </c>
      <c r="Z43" s="9">
        <v>2783</v>
      </c>
      <c r="AA43" s="9">
        <v>26</v>
      </c>
      <c r="AB43" s="9">
        <v>2474</v>
      </c>
      <c r="AC43" s="9">
        <v>117</v>
      </c>
      <c r="AD43" s="9">
        <v>1915</v>
      </c>
      <c r="AE43" s="9">
        <v>622</v>
      </c>
      <c r="AF43" s="9">
        <f>SUM(AH43,AJ43,AL43,AN43)</f>
        <v>26199</v>
      </c>
      <c r="AG43" s="9">
        <v>82</v>
      </c>
      <c r="AH43" s="9">
        <v>1942</v>
      </c>
      <c r="AI43" s="9">
        <v>1</v>
      </c>
      <c r="AJ43" s="9">
        <v>1</v>
      </c>
      <c r="AK43" s="9">
        <v>561</v>
      </c>
      <c r="AL43" s="9">
        <v>24112</v>
      </c>
      <c r="AM43" s="9">
        <v>6</v>
      </c>
      <c r="AN43" s="9">
        <v>144</v>
      </c>
    </row>
    <row r="44" spans="2:40" s="7" customFormat="1" ht="12" customHeight="1">
      <c r="B44" s="37" t="s">
        <v>33</v>
      </c>
      <c r="C44" s="32"/>
      <c r="D44" s="8">
        <f>SUM(D45:D50)</f>
        <v>188772</v>
      </c>
      <c r="E44" s="8">
        <f aca="true" t="shared" si="13" ref="E44:AN44">SUM(E45:E50)</f>
        <v>1798</v>
      </c>
      <c r="F44" s="8">
        <f t="shared" si="13"/>
        <v>50609</v>
      </c>
      <c r="G44" s="8">
        <f t="shared" si="13"/>
        <v>1735</v>
      </c>
      <c r="H44" s="8">
        <f t="shared" si="13"/>
        <v>45137</v>
      </c>
      <c r="I44" s="8">
        <f t="shared" si="13"/>
        <v>773</v>
      </c>
      <c r="J44" s="8">
        <f t="shared" si="13"/>
        <v>19787</v>
      </c>
      <c r="K44" s="8">
        <f t="shared" si="13"/>
        <v>357</v>
      </c>
      <c r="L44" s="8">
        <f t="shared" si="13"/>
        <v>64</v>
      </c>
      <c r="M44" s="8">
        <f t="shared" si="13"/>
        <v>45</v>
      </c>
      <c r="N44" s="8">
        <f t="shared" si="13"/>
        <v>82</v>
      </c>
      <c r="O44" s="8">
        <f t="shared" si="13"/>
        <v>3</v>
      </c>
      <c r="P44" s="8">
        <f t="shared" si="13"/>
        <v>137</v>
      </c>
      <c r="Q44" s="8">
        <f t="shared" si="13"/>
        <v>26</v>
      </c>
      <c r="R44" s="8">
        <f t="shared" si="13"/>
        <v>3238</v>
      </c>
      <c r="S44" s="8">
        <f t="shared" si="13"/>
        <v>270</v>
      </c>
      <c r="T44" s="8">
        <f t="shared" si="13"/>
        <v>2234</v>
      </c>
      <c r="U44" s="8">
        <f t="shared" si="13"/>
        <v>2696</v>
      </c>
      <c r="V44" s="8">
        <f t="shared" si="13"/>
        <v>47587</v>
      </c>
      <c r="W44" s="8">
        <f t="shared" si="13"/>
        <v>2680</v>
      </c>
      <c r="X44" s="8">
        <f t="shared" si="13"/>
        <v>42045</v>
      </c>
      <c r="Y44" s="8">
        <f t="shared" si="13"/>
        <v>94</v>
      </c>
      <c r="Z44" s="8">
        <f t="shared" si="13"/>
        <v>3480</v>
      </c>
      <c r="AA44" s="8">
        <f t="shared" si="13"/>
        <v>13</v>
      </c>
      <c r="AB44" s="8">
        <f t="shared" si="13"/>
        <v>1006</v>
      </c>
      <c r="AC44" s="8">
        <f t="shared" si="13"/>
        <v>314</v>
      </c>
      <c r="AD44" s="8">
        <f t="shared" si="13"/>
        <v>4536</v>
      </c>
      <c r="AE44" s="8">
        <f t="shared" si="13"/>
        <v>1997</v>
      </c>
      <c r="AF44" s="8">
        <f t="shared" si="13"/>
        <v>90576</v>
      </c>
      <c r="AG44" s="8">
        <f t="shared" si="13"/>
        <v>284</v>
      </c>
      <c r="AH44" s="8">
        <f t="shared" si="13"/>
        <v>4244</v>
      </c>
      <c r="AI44" s="8">
        <f t="shared" si="13"/>
        <v>68</v>
      </c>
      <c r="AJ44" s="8">
        <f t="shared" si="13"/>
        <v>161</v>
      </c>
      <c r="AK44" s="8">
        <f t="shared" si="13"/>
        <v>1771</v>
      </c>
      <c r="AL44" s="8">
        <f t="shared" si="13"/>
        <v>85752</v>
      </c>
      <c r="AM44" s="8">
        <f t="shared" si="13"/>
        <v>27</v>
      </c>
      <c r="AN44" s="8">
        <f t="shared" si="13"/>
        <v>419</v>
      </c>
    </row>
    <row r="45" spans="2:40" s="7" customFormat="1" ht="12" customHeight="1">
      <c r="B45" s="5"/>
      <c r="C45" s="4" t="s">
        <v>34</v>
      </c>
      <c r="D45" s="9">
        <f aca="true" t="shared" si="14" ref="D45:D50">SUM(F45,V45,AF45)</f>
        <v>5187</v>
      </c>
      <c r="E45" s="9">
        <v>79</v>
      </c>
      <c r="F45" s="9">
        <f aca="true" t="shared" si="15" ref="F45:F50">SUM(H45,R45,T45)</f>
        <v>2252</v>
      </c>
      <c r="G45" s="9">
        <v>73</v>
      </c>
      <c r="H45" s="9">
        <v>1769</v>
      </c>
      <c r="I45" s="9">
        <v>58</v>
      </c>
      <c r="J45" s="9">
        <v>1447</v>
      </c>
      <c r="K45" s="9">
        <v>32</v>
      </c>
      <c r="L45" s="9">
        <v>7</v>
      </c>
      <c r="M45" s="9" t="s">
        <v>125</v>
      </c>
      <c r="N45" s="9">
        <v>10</v>
      </c>
      <c r="O45" s="9" t="s">
        <v>125</v>
      </c>
      <c r="P45" s="9">
        <v>13</v>
      </c>
      <c r="Q45" s="9">
        <v>2</v>
      </c>
      <c r="R45" s="9">
        <v>374</v>
      </c>
      <c r="S45" s="9">
        <v>7</v>
      </c>
      <c r="T45" s="9">
        <v>109</v>
      </c>
      <c r="U45" s="9">
        <v>100</v>
      </c>
      <c r="V45" s="9">
        <f aca="true" t="shared" si="16" ref="V45:V50">SUM(X45,AB45,AD45)</f>
        <v>1882</v>
      </c>
      <c r="W45" s="9">
        <v>100</v>
      </c>
      <c r="X45" s="9">
        <v>1791</v>
      </c>
      <c r="Y45" s="9" t="s">
        <v>125</v>
      </c>
      <c r="Z45" s="9" t="s">
        <v>125</v>
      </c>
      <c r="AA45" s="9" t="s">
        <v>125</v>
      </c>
      <c r="AB45" s="9" t="s">
        <v>125</v>
      </c>
      <c r="AC45" s="9">
        <v>5</v>
      </c>
      <c r="AD45" s="9">
        <v>91</v>
      </c>
      <c r="AE45" s="9">
        <v>29</v>
      </c>
      <c r="AF45" s="9">
        <f aca="true" t="shared" si="17" ref="AF45:AF50">SUM(AN45,AL45,AJ45,AH45)</f>
        <v>1053</v>
      </c>
      <c r="AG45" s="9">
        <v>7</v>
      </c>
      <c r="AH45" s="9">
        <v>135</v>
      </c>
      <c r="AI45" s="9" t="s">
        <v>125</v>
      </c>
      <c r="AJ45" s="9" t="s">
        <v>125</v>
      </c>
      <c r="AK45" s="9">
        <v>24</v>
      </c>
      <c r="AL45" s="9">
        <v>906</v>
      </c>
      <c r="AM45" s="9">
        <v>1</v>
      </c>
      <c r="AN45" s="9">
        <v>12</v>
      </c>
    </row>
    <row r="46" spans="2:40" s="7" customFormat="1" ht="12" customHeight="1">
      <c r="B46" s="5"/>
      <c r="C46" s="4" t="s">
        <v>35</v>
      </c>
      <c r="D46" s="9">
        <f t="shared" si="14"/>
        <v>16952</v>
      </c>
      <c r="E46" s="9">
        <v>118</v>
      </c>
      <c r="F46" s="9">
        <f t="shared" si="15"/>
        <v>2633</v>
      </c>
      <c r="G46" s="9">
        <v>92</v>
      </c>
      <c r="H46" s="9">
        <v>2104</v>
      </c>
      <c r="I46" s="9">
        <v>34</v>
      </c>
      <c r="J46" s="9">
        <v>957</v>
      </c>
      <c r="K46" s="9">
        <v>39</v>
      </c>
      <c r="L46" s="9">
        <v>7</v>
      </c>
      <c r="M46" s="9">
        <v>10</v>
      </c>
      <c r="N46" s="9">
        <v>7</v>
      </c>
      <c r="O46" s="9">
        <v>3</v>
      </c>
      <c r="P46" s="9">
        <v>11</v>
      </c>
      <c r="Q46" s="9">
        <v>1</v>
      </c>
      <c r="R46" s="9">
        <v>406</v>
      </c>
      <c r="S46" s="9">
        <v>12</v>
      </c>
      <c r="T46" s="9">
        <v>123</v>
      </c>
      <c r="U46" s="9">
        <v>389</v>
      </c>
      <c r="V46" s="9">
        <f t="shared" si="16"/>
        <v>12372</v>
      </c>
      <c r="W46" s="9">
        <v>387</v>
      </c>
      <c r="X46" s="9">
        <v>10600</v>
      </c>
      <c r="Y46" s="9">
        <v>54</v>
      </c>
      <c r="Z46" s="9">
        <v>1041</v>
      </c>
      <c r="AA46" s="9">
        <v>2</v>
      </c>
      <c r="AB46" s="9">
        <v>43</v>
      </c>
      <c r="AC46" s="9">
        <v>92</v>
      </c>
      <c r="AD46" s="9">
        <v>1729</v>
      </c>
      <c r="AE46" s="9">
        <v>130</v>
      </c>
      <c r="AF46" s="9">
        <f t="shared" si="17"/>
        <v>1947</v>
      </c>
      <c r="AG46" s="9">
        <v>78</v>
      </c>
      <c r="AH46" s="9">
        <v>1075</v>
      </c>
      <c r="AI46" s="9">
        <v>38</v>
      </c>
      <c r="AJ46" s="9">
        <v>101</v>
      </c>
      <c r="AK46" s="9">
        <v>34</v>
      </c>
      <c r="AL46" s="9">
        <v>656</v>
      </c>
      <c r="AM46" s="9">
        <v>6</v>
      </c>
      <c r="AN46" s="9">
        <v>115</v>
      </c>
    </row>
    <row r="47" spans="2:40" s="7" customFormat="1" ht="12" customHeight="1">
      <c r="B47" s="5"/>
      <c r="C47" s="4" t="s">
        <v>36</v>
      </c>
      <c r="D47" s="9">
        <f t="shared" si="14"/>
        <v>141025</v>
      </c>
      <c r="E47" s="9">
        <v>1601</v>
      </c>
      <c r="F47" s="9">
        <f t="shared" si="15"/>
        <v>45724</v>
      </c>
      <c r="G47" s="9">
        <v>1570</v>
      </c>
      <c r="H47" s="9">
        <v>41264</v>
      </c>
      <c r="I47" s="9">
        <v>681</v>
      </c>
      <c r="J47" s="9">
        <v>17383</v>
      </c>
      <c r="K47" s="9">
        <v>286</v>
      </c>
      <c r="L47" s="9">
        <v>50</v>
      </c>
      <c r="M47" s="9">
        <v>35</v>
      </c>
      <c r="N47" s="9">
        <v>65</v>
      </c>
      <c r="O47" s="9" t="s">
        <v>125</v>
      </c>
      <c r="P47" s="9">
        <v>113</v>
      </c>
      <c r="Q47" s="9">
        <v>23</v>
      </c>
      <c r="R47" s="9">
        <v>2458</v>
      </c>
      <c r="S47" s="9">
        <v>251</v>
      </c>
      <c r="T47" s="9">
        <v>2002</v>
      </c>
      <c r="U47" s="9">
        <v>1555</v>
      </c>
      <c r="V47" s="9">
        <f t="shared" si="16"/>
        <v>18139</v>
      </c>
      <c r="W47" s="9">
        <v>1541</v>
      </c>
      <c r="X47" s="9">
        <v>15141</v>
      </c>
      <c r="Y47" s="9">
        <v>38</v>
      </c>
      <c r="Z47" s="9">
        <v>2408</v>
      </c>
      <c r="AA47" s="9">
        <v>10</v>
      </c>
      <c r="AB47" s="9">
        <v>961</v>
      </c>
      <c r="AC47" s="9">
        <v>158</v>
      </c>
      <c r="AD47" s="9">
        <v>2037</v>
      </c>
      <c r="AE47" s="9">
        <v>1417</v>
      </c>
      <c r="AF47" s="9">
        <f t="shared" si="17"/>
        <v>77162</v>
      </c>
      <c r="AG47" s="9">
        <v>63</v>
      </c>
      <c r="AH47" s="9">
        <v>845</v>
      </c>
      <c r="AI47" s="9">
        <v>4</v>
      </c>
      <c r="AJ47" s="9">
        <v>4</v>
      </c>
      <c r="AK47" s="9">
        <v>1392</v>
      </c>
      <c r="AL47" s="9">
        <v>76048</v>
      </c>
      <c r="AM47" s="9">
        <v>16</v>
      </c>
      <c r="AN47" s="9">
        <v>265</v>
      </c>
    </row>
    <row r="48" spans="2:40" s="7" customFormat="1" ht="12" customHeight="1">
      <c r="B48" s="5"/>
      <c r="C48" s="4" t="s">
        <v>37</v>
      </c>
      <c r="D48" s="9">
        <f t="shared" si="14"/>
        <v>12715</v>
      </c>
      <c r="E48" s="9" t="s">
        <v>125</v>
      </c>
      <c r="F48" s="9">
        <f t="shared" si="15"/>
        <v>0</v>
      </c>
      <c r="G48" s="9" t="s">
        <v>125</v>
      </c>
      <c r="H48" s="9" t="s">
        <v>125</v>
      </c>
      <c r="I48" s="9" t="s">
        <v>125</v>
      </c>
      <c r="J48" s="9" t="s">
        <v>125</v>
      </c>
      <c r="K48" s="9" t="s">
        <v>125</v>
      </c>
      <c r="L48" s="9" t="s">
        <v>125</v>
      </c>
      <c r="M48" s="9" t="s">
        <v>125</v>
      </c>
      <c r="N48" s="9" t="s">
        <v>125</v>
      </c>
      <c r="O48" s="9" t="s">
        <v>125</v>
      </c>
      <c r="P48" s="9" t="s">
        <v>125</v>
      </c>
      <c r="Q48" s="9" t="s">
        <v>125</v>
      </c>
      <c r="R48" s="9" t="s">
        <v>125</v>
      </c>
      <c r="S48" s="9" t="s">
        <v>125</v>
      </c>
      <c r="T48" s="9" t="s">
        <v>125</v>
      </c>
      <c r="U48" s="9">
        <v>263</v>
      </c>
      <c r="V48" s="9">
        <f t="shared" si="16"/>
        <v>6899</v>
      </c>
      <c r="W48" s="9">
        <v>263</v>
      </c>
      <c r="X48" s="9">
        <v>6693</v>
      </c>
      <c r="Y48" s="9" t="s">
        <v>125</v>
      </c>
      <c r="Z48" s="9" t="s">
        <v>125</v>
      </c>
      <c r="AA48" s="9">
        <v>1</v>
      </c>
      <c r="AB48" s="9">
        <v>2</v>
      </c>
      <c r="AC48" s="9">
        <v>25</v>
      </c>
      <c r="AD48" s="9">
        <v>204</v>
      </c>
      <c r="AE48" s="9">
        <v>195</v>
      </c>
      <c r="AF48" s="9">
        <f t="shared" si="17"/>
        <v>5816</v>
      </c>
      <c r="AG48" s="9">
        <v>37</v>
      </c>
      <c r="AH48" s="9">
        <v>419</v>
      </c>
      <c r="AI48" s="9">
        <v>21</v>
      </c>
      <c r="AJ48" s="9">
        <v>48</v>
      </c>
      <c r="AK48" s="9">
        <v>166</v>
      </c>
      <c r="AL48" s="9">
        <v>5346</v>
      </c>
      <c r="AM48" s="9">
        <v>1</v>
      </c>
      <c r="AN48" s="9">
        <v>3</v>
      </c>
    </row>
    <row r="49" spans="2:40" s="7" customFormat="1" ht="12" customHeight="1">
      <c r="B49" s="5"/>
      <c r="C49" s="4" t="s">
        <v>38</v>
      </c>
      <c r="D49" s="9">
        <f t="shared" si="14"/>
        <v>5669</v>
      </c>
      <c r="E49" s="9" t="s">
        <v>125</v>
      </c>
      <c r="F49" s="9">
        <f t="shared" si="15"/>
        <v>0</v>
      </c>
      <c r="G49" s="9" t="s">
        <v>125</v>
      </c>
      <c r="H49" s="9" t="s">
        <v>125</v>
      </c>
      <c r="I49" s="9" t="s">
        <v>125</v>
      </c>
      <c r="J49" s="9" t="s">
        <v>125</v>
      </c>
      <c r="K49" s="9" t="s">
        <v>125</v>
      </c>
      <c r="L49" s="9" t="s">
        <v>125</v>
      </c>
      <c r="M49" s="9" t="s">
        <v>125</v>
      </c>
      <c r="N49" s="9" t="s">
        <v>125</v>
      </c>
      <c r="O49" s="9" t="s">
        <v>125</v>
      </c>
      <c r="P49" s="9" t="s">
        <v>125</v>
      </c>
      <c r="Q49" s="9" t="s">
        <v>125</v>
      </c>
      <c r="R49" s="9" t="s">
        <v>125</v>
      </c>
      <c r="S49" s="9" t="s">
        <v>125</v>
      </c>
      <c r="T49" s="9" t="s">
        <v>125</v>
      </c>
      <c r="U49" s="9">
        <v>153</v>
      </c>
      <c r="V49" s="9">
        <f t="shared" si="16"/>
        <v>2831</v>
      </c>
      <c r="W49" s="9">
        <v>153</v>
      </c>
      <c r="X49" s="9">
        <v>2441</v>
      </c>
      <c r="Y49" s="9" t="s">
        <v>125</v>
      </c>
      <c r="Z49" s="9" t="s">
        <v>125</v>
      </c>
      <c r="AA49" s="9" t="s">
        <v>125</v>
      </c>
      <c r="AB49" s="9" t="s">
        <v>125</v>
      </c>
      <c r="AC49" s="9">
        <v>25</v>
      </c>
      <c r="AD49" s="9">
        <v>390</v>
      </c>
      <c r="AE49" s="9">
        <v>105</v>
      </c>
      <c r="AF49" s="9">
        <f t="shared" si="17"/>
        <v>2838</v>
      </c>
      <c r="AG49" s="9">
        <v>48</v>
      </c>
      <c r="AH49" s="9">
        <v>1127</v>
      </c>
      <c r="AI49" s="9">
        <v>5</v>
      </c>
      <c r="AJ49" s="9">
        <v>8</v>
      </c>
      <c r="AK49" s="9">
        <v>71</v>
      </c>
      <c r="AL49" s="9">
        <v>1680</v>
      </c>
      <c r="AM49" s="9">
        <v>2</v>
      </c>
      <c r="AN49" s="9">
        <v>23</v>
      </c>
    </row>
    <row r="50" spans="2:40" s="7" customFormat="1" ht="12" customHeight="1">
      <c r="B50" s="5"/>
      <c r="C50" s="4" t="s">
        <v>39</v>
      </c>
      <c r="D50" s="9">
        <f t="shared" si="14"/>
        <v>7224</v>
      </c>
      <c r="E50" s="9" t="s">
        <v>125</v>
      </c>
      <c r="F50" s="9">
        <f t="shared" si="15"/>
        <v>0</v>
      </c>
      <c r="G50" s="9" t="s">
        <v>125</v>
      </c>
      <c r="H50" s="9" t="s">
        <v>125</v>
      </c>
      <c r="I50" s="9" t="s">
        <v>125</v>
      </c>
      <c r="J50" s="9" t="s">
        <v>125</v>
      </c>
      <c r="K50" s="9" t="s">
        <v>125</v>
      </c>
      <c r="L50" s="9" t="s">
        <v>125</v>
      </c>
      <c r="M50" s="9" t="s">
        <v>125</v>
      </c>
      <c r="N50" s="9" t="s">
        <v>125</v>
      </c>
      <c r="O50" s="9" t="s">
        <v>125</v>
      </c>
      <c r="P50" s="9" t="s">
        <v>125</v>
      </c>
      <c r="Q50" s="9" t="s">
        <v>125</v>
      </c>
      <c r="R50" s="9" t="s">
        <v>125</v>
      </c>
      <c r="S50" s="9" t="s">
        <v>125</v>
      </c>
      <c r="T50" s="9" t="s">
        <v>125</v>
      </c>
      <c r="U50" s="9">
        <v>236</v>
      </c>
      <c r="V50" s="9">
        <f t="shared" si="16"/>
        <v>5464</v>
      </c>
      <c r="W50" s="9">
        <v>236</v>
      </c>
      <c r="X50" s="9">
        <v>5379</v>
      </c>
      <c r="Y50" s="9">
        <v>2</v>
      </c>
      <c r="Z50" s="9">
        <v>31</v>
      </c>
      <c r="AA50" s="9" t="s">
        <v>125</v>
      </c>
      <c r="AB50" s="9" t="s">
        <v>125</v>
      </c>
      <c r="AC50" s="9">
        <v>9</v>
      </c>
      <c r="AD50" s="9">
        <v>85</v>
      </c>
      <c r="AE50" s="9">
        <v>121</v>
      </c>
      <c r="AF50" s="9">
        <f t="shared" si="17"/>
        <v>1760</v>
      </c>
      <c r="AG50" s="9">
        <v>51</v>
      </c>
      <c r="AH50" s="9">
        <v>643</v>
      </c>
      <c r="AI50" s="9" t="s">
        <v>125</v>
      </c>
      <c r="AJ50" s="9" t="s">
        <v>125</v>
      </c>
      <c r="AK50" s="9">
        <v>84</v>
      </c>
      <c r="AL50" s="9">
        <v>1116</v>
      </c>
      <c r="AM50" s="9">
        <v>1</v>
      </c>
      <c r="AN50" s="9">
        <v>1</v>
      </c>
    </row>
    <row r="51" spans="2:40" s="7" customFormat="1" ht="12" customHeight="1">
      <c r="B51" s="37" t="s">
        <v>40</v>
      </c>
      <c r="C51" s="32"/>
      <c r="D51" s="8">
        <f>SUM(D52:D55)</f>
        <v>247819</v>
      </c>
      <c r="E51" s="8">
        <f aca="true" t="shared" si="18" ref="E51:AN51">SUM(E52:E55)</f>
        <v>1700</v>
      </c>
      <c r="F51" s="8">
        <f t="shared" si="18"/>
        <v>41785</v>
      </c>
      <c r="G51" s="8">
        <f t="shared" si="18"/>
        <v>1265</v>
      </c>
      <c r="H51" s="8">
        <f t="shared" si="18"/>
        <v>25693</v>
      </c>
      <c r="I51" s="8">
        <f t="shared" si="18"/>
        <v>363</v>
      </c>
      <c r="J51" s="8">
        <f t="shared" si="18"/>
        <v>8094</v>
      </c>
      <c r="K51" s="8">
        <f t="shared" si="18"/>
        <v>738</v>
      </c>
      <c r="L51" s="8">
        <f t="shared" si="18"/>
        <v>23</v>
      </c>
      <c r="M51" s="8">
        <f t="shared" si="18"/>
        <v>67</v>
      </c>
      <c r="N51" s="8">
        <f t="shared" si="18"/>
        <v>38</v>
      </c>
      <c r="O51" s="8" t="s">
        <v>127</v>
      </c>
      <c r="P51" s="8">
        <f t="shared" si="18"/>
        <v>249</v>
      </c>
      <c r="Q51" s="8">
        <f t="shared" si="18"/>
        <v>361</v>
      </c>
      <c r="R51" s="8">
        <f t="shared" si="18"/>
        <v>13202</v>
      </c>
      <c r="S51" s="8">
        <f t="shared" si="18"/>
        <v>228</v>
      </c>
      <c r="T51" s="8">
        <f t="shared" si="18"/>
        <v>2890</v>
      </c>
      <c r="U51" s="8">
        <f t="shared" si="18"/>
        <v>3452</v>
      </c>
      <c r="V51" s="8">
        <f t="shared" si="18"/>
        <v>104732</v>
      </c>
      <c r="W51" s="8">
        <f t="shared" si="18"/>
        <v>3412</v>
      </c>
      <c r="X51" s="8">
        <f t="shared" si="18"/>
        <v>90618</v>
      </c>
      <c r="Y51" s="8">
        <f t="shared" si="18"/>
        <v>128</v>
      </c>
      <c r="Z51" s="8">
        <f t="shared" si="18"/>
        <v>7212</v>
      </c>
      <c r="AA51" s="8">
        <f t="shared" si="18"/>
        <v>39</v>
      </c>
      <c r="AB51" s="8">
        <f t="shared" si="18"/>
        <v>1465</v>
      </c>
      <c r="AC51" s="8">
        <f t="shared" si="18"/>
        <v>612</v>
      </c>
      <c r="AD51" s="8">
        <f t="shared" si="18"/>
        <v>12649</v>
      </c>
      <c r="AE51" s="8">
        <f t="shared" si="18"/>
        <v>2538</v>
      </c>
      <c r="AF51" s="8">
        <f t="shared" si="18"/>
        <v>101302</v>
      </c>
      <c r="AG51" s="8">
        <f t="shared" si="18"/>
        <v>272</v>
      </c>
      <c r="AH51" s="8">
        <f t="shared" si="18"/>
        <v>4575</v>
      </c>
      <c r="AI51" s="8">
        <f t="shared" si="18"/>
        <v>244</v>
      </c>
      <c r="AJ51" s="8">
        <f t="shared" si="18"/>
        <v>739</v>
      </c>
      <c r="AK51" s="8">
        <f t="shared" si="18"/>
        <v>2314</v>
      </c>
      <c r="AL51" s="8">
        <f t="shared" si="18"/>
        <v>94818</v>
      </c>
      <c r="AM51" s="8">
        <f t="shared" si="18"/>
        <v>57</v>
      </c>
      <c r="AN51" s="8">
        <f t="shared" si="18"/>
        <v>1170</v>
      </c>
    </row>
    <row r="52" spans="2:40" s="7" customFormat="1" ht="12" customHeight="1">
      <c r="B52" s="5"/>
      <c r="C52" s="4" t="s">
        <v>41</v>
      </c>
      <c r="D52" s="9">
        <f>SUM(F52,V52,AF52)</f>
        <v>57479</v>
      </c>
      <c r="E52" s="9">
        <v>654</v>
      </c>
      <c r="F52" s="9">
        <f>SUM(H52,R52,T52)</f>
        <v>17244</v>
      </c>
      <c r="G52" s="9">
        <v>565</v>
      </c>
      <c r="H52" s="9">
        <v>10847</v>
      </c>
      <c r="I52" s="9">
        <v>122</v>
      </c>
      <c r="J52" s="9">
        <v>2135</v>
      </c>
      <c r="K52" s="9">
        <v>312</v>
      </c>
      <c r="L52" s="9">
        <v>2</v>
      </c>
      <c r="M52" s="9">
        <v>16</v>
      </c>
      <c r="N52" s="9">
        <v>3</v>
      </c>
      <c r="O52" s="9" t="s">
        <v>125</v>
      </c>
      <c r="P52" s="9">
        <v>119</v>
      </c>
      <c r="Q52" s="9">
        <v>172</v>
      </c>
      <c r="R52" s="9">
        <v>5266</v>
      </c>
      <c r="S52" s="9">
        <v>97</v>
      </c>
      <c r="T52" s="9">
        <v>1131</v>
      </c>
      <c r="U52" s="9">
        <v>637</v>
      </c>
      <c r="V52" s="9">
        <f>SUM(X52,AB52,AD52)</f>
        <v>16110</v>
      </c>
      <c r="W52" s="9">
        <v>616</v>
      </c>
      <c r="X52" s="9">
        <v>14672</v>
      </c>
      <c r="Y52" s="9">
        <v>21</v>
      </c>
      <c r="Z52" s="9">
        <v>720</v>
      </c>
      <c r="AA52" s="9">
        <v>4</v>
      </c>
      <c r="AB52" s="9">
        <v>162</v>
      </c>
      <c r="AC52" s="9">
        <v>66</v>
      </c>
      <c r="AD52" s="9">
        <v>1276</v>
      </c>
      <c r="AE52" s="9">
        <v>567</v>
      </c>
      <c r="AF52" s="9">
        <f>SUM(AH52,AJ52,AL52,AN52)</f>
        <v>24125</v>
      </c>
      <c r="AG52" s="9">
        <v>27</v>
      </c>
      <c r="AH52" s="9">
        <v>234</v>
      </c>
      <c r="AI52" s="9">
        <v>17</v>
      </c>
      <c r="AJ52" s="9">
        <v>33</v>
      </c>
      <c r="AK52" s="9">
        <v>547</v>
      </c>
      <c r="AL52" s="9">
        <v>23569</v>
      </c>
      <c r="AM52" s="9">
        <v>12</v>
      </c>
      <c r="AN52" s="9">
        <v>289</v>
      </c>
    </row>
    <row r="53" spans="2:40" s="7" customFormat="1" ht="12" customHeight="1">
      <c r="B53" s="5"/>
      <c r="C53" s="4" t="s">
        <v>42</v>
      </c>
      <c r="D53" s="9">
        <f>SUM(F53,V53,AF53)</f>
        <v>63109</v>
      </c>
      <c r="E53" s="9">
        <v>325</v>
      </c>
      <c r="F53" s="9">
        <f>SUM(H53,R53,T53)</f>
        <v>6065</v>
      </c>
      <c r="G53" s="9">
        <v>172</v>
      </c>
      <c r="H53" s="9">
        <v>2387</v>
      </c>
      <c r="I53" s="9">
        <v>5</v>
      </c>
      <c r="J53" s="9">
        <v>41</v>
      </c>
      <c r="K53" s="9">
        <v>155</v>
      </c>
      <c r="L53" s="9">
        <v>13</v>
      </c>
      <c r="M53" s="9">
        <v>10</v>
      </c>
      <c r="N53" s="9" t="s">
        <v>125</v>
      </c>
      <c r="O53" s="9" t="s">
        <v>125</v>
      </c>
      <c r="P53" s="9">
        <v>68</v>
      </c>
      <c r="Q53" s="9">
        <v>64</v>
      </c>
      <c r="R53" s="9">
        <v>3032</v>
      </c>
      <c r="S53" s="9">
        <v>52</v>
      </c>
      <c r="T53" s="9">
        <v>646</v>
      </c>
      <c r="U53" s="9">
        <v>1123</v>
      </c>
      <c r="V53" s="9">
        <f>SUM(X53,AB53,AD53)</f>
        <v>39776</v>
      </c>
      <c r="W53" s="9">
        <v>1118</v>
      </c>
      <c r="X53" s="9">
        <v>33021</v>
      </c>
      <c r="Y53" s="9">
        <v>25</v>
      </c>
      <c r="Z53" s="9">
        <v>2947</v>
      </c>
      <c r="AA53" s="9">
        <v>11</v>
      </c>
      <c r="AB53" s="9">
        <v>435</v>
      </c>
      <c r="AC53" s="9">
        <v>324</v>
      </c>
      <c r="AD53" s="9">
        <v>6320</v>
      </c>
      <c r="AE53" s="9">
        <v>664</v>
      </c>
      <c r="AF53" s="9">
        <f>SUM(AH53,AJ53,AL53,AN53)</f>
        <v>17268</v>
      </c>
      <c r="AG53" s="9">
        <v>80</v>
      </c>
      <c r="AH53" s="9">
        <v>1046</v>
      </c>
      <c r="AI53" s="9">
        <v>114</v>
      </c>
      <c r="AJ53" s="9">
        <v>292</v>
      </c>
      <c r="AK53" s="9">
        <v>564</v>
      </c>
      <c r="AL53" s="9">
        <v>15625</v>
      </c>
      <c r="AM53" s="9">
        <v>17</v>
      </c>
      <c r="AN53" s="9">
        <v>305</v>
      </c>
    </row>
    <row r="54" spans="2:40" s="7" customFormat="1" ht="12" customHeight="1">
      <c r="B54" s="5"/>
      <c r="C54" s="4" t="s">
        <v>43</v>
      </c>
      <c r="D54" s="9">
        <f>SUM(F54,V54,AF54)</f>
        <v>17100</v>
      </c>
      <c r="E54" s="9" t="s">
        <v>125</v>
      </c>
      <c r="F54" s="9">
        <f>SUM(H54,R54,T54)</f>
        <v>0</v>
      </c>
      <c r="G54" s="9" t="s">
        <v>125</v>
      </c>
      <c r="H54" s="9" t="s">
        <v>125</v>
      </c>
      <c r="I54" s="9" t="s">
        <v>125</v>
      </c>
      <c r="J54" s="9" t="s">
        <v>125</v>
      </c>
      <c r="K54" s="9" t="s">
        <v>125</v>
      </c>
      <c r="L54" s="9" t="s">
        <v>125</v>
      </c>
      <c r="M54" s="9" t="s">
        <v>125</v>
      </c>
      <c r="N54" s="9" t="s">
        <v>125</v>
      </c>
      <c r="O54" s="9" t="s">
        <v>125</v>
      </c>
      <c r="P54" s="9" t="s">
        <v>125</v>
      </c>
      <c r="Q54" s="9" t="s">
        <v>125</v>
      </c>
      <c r="R54" s="9" t="s">
        <v>125</v>
      </c>
      <c r="S54" s="9" t="s">
        <v>125</v>
      </c>
      <c r="T54" s="9" t="s">
        <v>125</v>
      </c>
      <c r="U54" s="9">
        <v>437</v>
      </c>
      <c r="V54" s="9">
        <f>SUM(X54,AB54,AD54)</f>
        <v>11628</v>
      </c>
      <c r="W54" s="9">
        <v>437</v>
      </c>
      <c r="X54" s="9">
        <v>10662</v>
      </c>
      <c r="Y54" s="9">
        <v>6</v>
      </c>
      <c r="Z54" s="9">
        <v>300</v>
      </c>
      <c r="AA54" s="9">
        <v>5</v>
      </c>
      <c r="AB54" s="9">
        <v>87</v>
      </c>
      <c r="AC54" s="9">
        <v>41</v>
      </c>
      <c r="AD54" s="9">
        <v>879</v>
      </c>
      <c r="AE54" s="9">
        <v>193</v>
      </c>
      <c r="AF54" s="9">
        <f>SUM(AH54,AJ54,AL54,AN54)</f>
        <v>5472</v>
      </c>
      <c r="AG54" s="9">
        <v>44</v>
      </c>
      <c r="AH54" s="9">
        <v>962</v>
      </c>
      <c r="AI54" s="9">
        <v>16</v>
      </c>
      <c r="AJ54" s="9">
        <v>112</v>
      </c>
      <c r="AK54" s="9">
        <v>147</v>
      </c>
      <c r="AL54" s="9">
        <v>4043</v>
      </c>
      <c r="AM54" s="9">
        <v>11</v>
      </c>
      <c r="AN54" s="9">
        <v>355</v>
      </c>
    </row>
    <row r="55" spans="2:40" s="7" customFormat="1" ht="12" customHeight="1">
      <c r="B55" s="5"/>
      <c r="C55" s="4" t="s">
        <v>44</v>
      </c>
      <c r="D55" s="9">
        <f>SUM(F55,V55,AF55)</f>
        <v>110131</v>
      </c>
      <c r="E55" s="9">
        <v>721</v>
      </c>
      <c r="F55" s="9">
        <f>SUM(H55,R55,T55)</f>
        <v>18476</v>
      </c>
      <c r="G55" s="9">
        <v>528</v>
      </c>
      <c r="H55" s="9">
        <v>12459</v>
      </c>
      <c r="I55" s="9">
        <v>236</v>
      </c>
      <c r="J55" s="9">
        <v>5918</v>
      </c>
      <c r="K55" s="9">
        <v>271</v>
      </c>
      <c r="L55" s="9">
        <v>8</v>
      </c>
      <c r="M55" s="9">
        <v>41</v>
      </c>
      <c r="N55" s="9">
        <v>35</v>
      </c>
      <c r="O55" s="9" t="s">
        <v>125</v>
      </c>
      <c r="P55" s="9">
        <v>62</v>
      </c>
      <c r="Q55" s="9">
        <v>125</v>
      </c>
      <c r="R55" s="9">
        <v>4904</v>
      </c>
      <c r="S55" s="9">
        <v>79</v>
      </c>
      <c r="T55" s="9">
        <v>1113</v>
      </c>
      <c r="U55" s="9">
        <v>1255</v>
      </c>
      <c r="V55" s="9">
        <f>SUM(X55,AB55,AD55)</f>
        <v>37218</v>
      </c>
      <c r="W55" s="9">
        <v>1241</v>
      </c>
      <c r="X55" s="9">
        <v>32263</v>
      </c>
      <c r="Y55" s="9">
        <v>76</v>
      </c>
      <c r="Z55" s="9">
        <v>3245</v>
      </c>
      <c r="AA55" s="9">
        <v>19</v>
      </c>
      <c r="AB55" s="9">
        <v>781</v>
      </c>
      <c r="AC55" s="9">
        <v>181</v>
      </c>
      <c r="AD55" s="9">
        <v>4174</v>
      </c>
      <c r="AE55" s="9">
        <v>1114</v>
      </c>
      <c r="AF55" s="9">
        <f>SUM(AH55,AJ55,AL55,AN55)</f>
        <v>54437</v>
      </c>
      <c r="AG55" s="9">
        <v>121</v>
      </c>
      <c r="AH55" s="9">
        <v>2333</v>
      </c>
      <c r="AI55" s="9">
        <v>97</v>
      </c>
      <c r="AJ55" s="9">
        <v>302</v>
      </c>
      <c r="AK55" s="9">
        <v>1056</v>
      </c>
      <c r="AL55" s="9">
        <v>51581</v>
      </c>
      <c r="AM55" s="9">
        <v>17</v>
      </c>
      <c r="AN55" s="9">
        <v>221</v>
      </c>
    </row>
    <row r="56" spans="2:40" s="7" customFormat="1" ht="12" customHeight="1">
      <c r="B56" s="37" t="s">
        <v>45</v>
      </c>
      <c r="C56" s="32"/>
      <c r="D56" s="8">
        <f>SUM(D57)</f>
        <v>120366</v>
      </c>
      <c r="E56" s="8">
        <f aca="true" t="shared" si="19" ref="E56:AN56">SUM(E57)</f>
        <v>1409</v>
      </c>
      <c r="F56" s="8">
        <f t="shared" si="19"/>
        <v>33704</v>
      </c>
      <c r="G56" s="8">
        <f t="shared" si="19"/>
        <v>1243</v>
      </c>
      <c r="H56" s="8">
        <f t="shared" si="19"/>
        <v>26424</v>
      </c>
      <c r="I56" s="8">
        <f t="shared" si="19"/>
        <v>116</v>
      </c>
      <c r="J56" s="8">
        <f t="shared" si="19"/>
        <v>2526</v>
      </c>
      <c r="K56" s="8">
        <f t="shared" si="19"/>
        <v>365</v>
      </c>
      <c r="L56" s="8">
        <f t="shared" si="19"/>
        <v>58</v>
      </c>
      <c r="M56" s="8">
        <f t="shared" si="19"/>
        <v>21</v>
      </c>
      <c r="N56" s="8">
        <f t="shared" si="19"/>
        <v>16</v>
      </c>
      <c r="O56" s="8">
        <f t="shared" si="19"/>
        <v>5</v>
      </c>
      <c r="P56" s="8">
        <f t="shared" si="19"/>
        <v>166</v>
      </c>
      <c r="Q56" s="8">
        <f t="shared" si="19"/>
        <v>99</v>
      </c>
      <c r="R56" s="8">
        <f t="shared" si="19"/>
        <v>5122</v>
      </c>
      <c r="S56" s="8">
        <f t="shared" si="19"/>
        <v>176</v>
      </c>
      <c r="T56" s="8">
        <f t="shared" si="19"/>
        <v>2158</v>
      </c>
      <c r="U56" s="8">
        <f t="shared" si="19"/>
        <v>1640</v>
      </c>
      <c r="V56" s="8">
        <f t="shared" si="19"/>
        <v>40287</v>
      </c>
      <c r="W56" s="8">
        <f t="shared" si="19"/>
        <v>1623</v>
      </c>
      <c r="X56" s="8">
        <f t="shared" si="19"/>
        <v>35686</v>
      </c>
      <c r="Y56" s="8">
        <f t="shared" si="19"/>
        <v>20</v>
      </c>
      <c r="Z56" s="8">
        <f t="shared" si="19"/>
        <v>1216</v>
      </c>
      <c r="AA56" s="8">
        <f t="shared" si="19"/>
        <v>6</v>
      </c>
      <c r="AB56" s="8">
        <f t="shared" si="19"/>
        <v>615</v>
      </c>
      <c r="AC56" s="8">
        <f t="shared" si="19"/>
        <v>275</v>
      </c>
      <c r="AD56" s="8">
        <f t="shared" si="19"/>
        <v>3986</v>
      </c>
      <c r="AE56" s="8">
        <f t="shared" si="19"/>
        <v>1181</v>
      </c>
      <c r="AF56" s="8">
        <f t="shared" si="19"/>
        <v>46375</v>
      </c>
      <c r="AG56" s="8">
        <f t="shared" si="19"/>
        <v>466</v>
      </c>
      <c r="AH56" s="8">
        <f t="shared" si="19"/>
        <v>10285</v>
      </c>
      <c r="AI56" s="8">
        <f t="shared" si="19"/>
        <v>43</v>
      </c>
      <c r="AJ56" s="8">
        <f t="shared" si="19"/>
        <v>75</v>
      </c>
      <c r="AK56" s="8">
        <f t="shared" si="19"/>
        <v>792</v>
      </c>
      <c r="AL56" s="8">
        <f t="shared" si="19"/>
        <v>35738</v>
      </c>
      <c r="AM56" s="8">
        <f t="shared" si="19"/>
        <v>14</v>
      </c>
      <c r="AN56" s="8">
        <f t="shared" si="19"/>
        <v>277</v>
      </c>
    </row>
    <row r="57" spans="2:40" s="7" customFormat="1" ht="12" customHeight="1">
      <c r="B57" s="5"/>
      <c r="C57" s="4" t="s">
        <v>46</v>
      </c>
      <c r="D57" s="9">
        <f>SUM(F57,V57,AF57)</f>
        <v>120366</v>
      </c>
      <c r="E57" s="9">
        <v>1409</v>
      </c>
      <c r="F57" s="9">
        <f>SUM(H57,R57,T57)</f>
        <v>33704</v>
      </c>
      <c r="G57" s="9">
        <v>1243</v>
      </c>
      <c r="H57" s="9">
        <v>26424</v>
      </c>
      <c r="I57" s="9">
        <v>116</v>
      </c>
      <c r="J57" s="9">
        <v>2526</v>
      </c>
      <c r="K57" s="9">
        <v>365</v>
      </c>
      <c r="L57" s="9">
        <v>58</v>
      </c>
      <c r="M57" s="9">
        <v>21</v>
      </c>
      <c r="N57" s="9">
        <v>16</v>
      </c>
      <c r="O57" s="9">
        <v>5</v>
      </c>
      <c r="P57" s="9">
        <v>166</v>
      </c>
      <c r="Q57" s="9">
        <v>99</v>
      </c>
      <c r="R57" s="9">
        <v>5122</v>
      </c>
      <c r="S57" s="9">
        <v>176</v>
      </c>
      <c r="T57" s="9">
        <v>2158</v>
      </c>
      <c r="U57" s="9">
        <v>1640</v>
      </c>
      <c r="V57" s="9">
        <f>SUM(X57,AB57,AD57)</f>
        <v>40287</v>
      </c>
      <c r="W57" s="9">
        <v>1623</v>
      </c>
      <c r="X57" s="9">
        <v>35686</v>
      </c>
      <c r="Y57" s="9">
        <v>20</v>
      </c>
      <c r="Z57" s="9">
        <v>1216</v>
      </c>
      <c r="AA57" s="9">
        <v>6</v>
      </c>
      <c r="AB57" s="9">
        <v>615</v>
      </c>
      <c r="AC57" s="9">
        <v>275</v>
      </c>
      <c r="AD57" s="9">
        <v>3986</v>
      </c>
      <c r="AE57" s="9">
        <v>1181</v>
      </c>
      <c r="AF57" s="9">
        <f>SUM(AH57,AJ57,AL57,AN57)</f>
        <v>46375</v>
      </c>
      <c r="AG57" s="9">
        <v>466</v>
      </c>
      <c r="AH57" s="9">
        <v>10285</v>
      </c>
      <c r="AI57" s="9">
        <v>43</v>
      </c>
      <c r="AJ57" s="9">
        <v>75</v>
      </c>
      <c r="AK57" s="9">
        <v>792</v>
      </c>
      <c r="AL57" s="9">
        <v>35738</v>
      </c>
      <c r="AM57" s="9">
        <v>14</v>
      </c>
      <c r="AN57" s="9">
        <v>277</v>
      </c>
    </row>
    <row r="58" spans="2:40" s="7" customFormat="1" ht="12" customHeight="1">
      <c r="B58" s="37" t="s">
        <v>47</v>
      </c>
      <c r="C58" s="32"/>
      <c r="D58" s="8">
        <f>SUM(D59:D66)</f>
        <v>765967</v>
      </c>
      <c r="E58" s="8">
        <f aca="true" t="shared" si="20" ref="E58:AN58">SUM(E59:E66)</f>
        <v>5055</v>
      </c>
      <c r="F58" s="8">
        <f t="shared" si="20"/>
        <v>120471</v>
      </c>
      <c r="G58" s="8">
        <f t="shared" si="20"/>
        <v>4650</v>
      </c>
      <c r="H58" s="8">
        <f t="shared" si="20"/>
        <v>96908</v>
      </c>
      <c r="I58" s="8">
        <f t="shared" si="20"/>
        <v>97</v>
      </c>
      <c r="J58" s="8">
        <f t="shared" si="20"/>
        <v>946</v>
      </c>
      <c r="K58" s="8">
        <f t="shared" si="20"/>
        <v>1629</v>
      </c>
      <c r="L58" s="8">
        <f t="shared" si="20"/>
        <v>318</v>
      </c>
      <c r="M58" s="8">
        <f t="shared" si="20"/>
        <v>117</v>
      </c>
      <c r="N58" s="8">
        <f t="shared" si="20"/>
        <v>149</v>
      </c>
      <c r="O58" s="8">
        <f t="shared" si="20"/>
        <v>57</v>
      </c>
      <c r="P58" s="8">
        <f t="shared" si="20"/>
        <v>592</v>
      </c>
      <c r="Q58" s="8">
        <f t="shared" si="20"/>
        <v>396</v>
      </c>
      <c r="R58" s="8">
        <f t="shared" si="20"/>
        <v>18585</v>
      </c>
      <c r="S58" s="8">
        <f t="shared" si="20"/>
        <v>521</v>
      </c>
      <c r="T58" s="8">
        <f t="shared" si="20"/>
        <v>4978</v>
      </c>
      <c r="U58" s="8">
        <f t="shared" si="20"/>
        <v>6858</v>
      </c>
      <c r="V58" s="8">
        <f t="shared" si="20"/>
        <v>585739</v>
      </c>
      <c r="W58" s="8">
        <f t="shared" si="20"/>
        <v>6813</v>
      </c>
      <c r="X58" s="8">
        <f t="shared" si="20"/>
        <v>521348</v>
      </c>
      <c r="Y58" s="8">
        <f t="shared" si="20"/>
        <v>380</v>
      </c>
      <c r="Z58" s="8">
        <f t="shared" si="20"/>
        <v>50846</v>
      </c>
      <c r="AA58" s="8">
        <f t="shared" si="20"/>
        <v>291</v>
      </c>
      <c r="AB58" s="8">
        <f t="shared" si="20"/>
        <v>39871</v>
      </c>
      <c r="AC58" s="8">
        <f t="shared" si="20"/>
        <v>1046</v>
      </c>
      <c r="AD58" s="8">
        <f t="shared" si="20"/>
        <v>24520</v>
      </c>
      <c r="AE58" s="8">
        <f t="shared" si="20"/>
        <v>2436</v>
      </c>
      <c r="AF58" s="8">
        <f t="shared" si="20"/>
        <v>59757</v>
      </c>
      <c r="AG58" s="8">
        <f t="shared" si="20"/>
        <v>471</v>
      </c>
      <c r="AH58" s="8">
        <f t="shared" si="20"/>
        <v>9045</v>
      </c>
      <c r="AI58" s="8">
        <f t="shared" si="20"/>
        <v>133</v>
      </c>
      <c r="AJ58" s="8">
        <f t="shared" si="20"/>
        <v>210</v>
      </c>
      <c r="AK58" s="8">
        <f t="shared" si="20"/>
        <v>1951</v>
      </c>
      <c r="AL58" s="8">
        <f t="shared" si="20"/>
        <v>45159</v>
      </c>
      <c r="AM58" s="8">
        <f t="shared" si="20"/>
        <v>147</v>
      </c>
      <c r="AN58" s="8">
        <f t="shared" si="20"/>
        <v>5343</v>
      </c>
    </row>
    <row r="59" spans="2:40" s="7" customFormat="1" ht="12" customHeight="1">
      <c r="B59" s="5"/>
      <c r="C59" s="4" t="s">
        <v>48</v>
      </c>
      <c r="D59" s="9">
        <f>SUM(F59,V59,AF59)</f>
        <v>117514</v>
      </c>
      <c r="E59" s="9">
        <v>1554</v>
      </c>
      <c r="F59" s="9">
        <f>SUM(H59,R59,T59)</f>
        <v>43430</v>
      </c>
      <c r="G59" s="9">
        <v>1471</v>
      </c>
      <c r="H59" s="9">
        <v>35076</v>
      </c>
      <c r="I59" s="9">
        <v>82</v>
      </c>
      <c r="J59" s="9">
        <v>845</v>
      </c>
      <c r="K59" s="9">
        <v>504</v>
      </c>
      <c r="L59" s="9">
        <v>123</v>
      </c>
      <c r="M59" s="9">
        <v>53</v>
      </c>
      <c r="N59" s="9">
        <v>57</v>
      </c>
      <c r="O59" s="9">
        <v>12</v>
      </c>
      <c r="P59" s="9">
        <v>151</v>
      </c>
      <c r="Q59" s="9">
        <v>108</v>
      </c>
      <c r="R59" s="9">
        <v>5955</v>
      </c>
      <c r="S59" s="9">
        <v>229</v>
      </c>
      <c r="T59" s="9">
        <v>2399</v>
      </c>
      <c r="U59" s="9">
        <v>1646</v>
      </c>
      <c r="V59" s="9">
        <f>SUM(X59,AB59,AD59)</f>
        <v>49602</v>
      </c>
      <c r="W59" s="9">
        <v>1633</v>
      </c>
      <c r="X59" s="9">
        <v>39980</v>
      </c>
      <c r="Y59" s="9">
        <v>79</v>
      </c>
      <c r="Z59" s="9">
        <v>2807</v>
      </c>
      <c r="AA59" s="9">
        <v>55</v>
      </c>
      <c r="AB59" s="9">
        <v>6466</v>
      </c>
      <c r="AC59" s="9">
        <v>217</v>
      </c>
      <c r="AD59" s="9">
        <v>3156</v>
      </c>
      <c r="AE59" s="9">
        <v>906</v>
      </c>
      <c r="AF59" s="9">
        <f>SUM(AH59,AJ59,AL59,AN59)</f>
        <v>24482</v>
      </c>
      <c r="AG59" s="9">
        <v>131</v>
      </c>
      <c r="AH59" s="9">
        <v>2423</v>
      </c>
      <c r="AI59" s="9">
        <v>14</v>
      </c>
      <c r="AJ59" s="9">
        <v>16</v>
      </c>
      <c r="AK59" s="9">
        <v>777</v>
      </c>
      <c r="AL59" s="9">
        <v>20183</v>
      </c>
      <c r="AM59" s="9">
        <v>52</v>
      </c>
      <c r="AN59" s="9">
        <v>1860</v>
      </c>
    </row>
    <row r="60" spans="2:40" s="7" customFormat="1" ht="12" customHeight="1">
      <c r="B60" s="5"/>
      <c r="C60" s="4" t="s">
        <v>22</v>
      </c>
      <c r="D60" s="9">
        <f aca="true" t="shared" si="21" ref="D60:D66">SUM(F60,V60,AF60)</f>
        <v>24598</v>
      </c>
      <c r="E60" s="9">
        <v>374</v>
      </c>
      <c r="F60" s="9">
        <f aca="true" t="shared" si="22" ref="F60:F66">SUM(H60,R60,T60)</f>
        <v>9644</v>
      </c>
      <c r="G60" s="9">
        <v>360</v>
      </c>
      <c r="H60" s="9">
        <v>7514</v>
      </c>
      <c r="I60" s="9">
        <v>6</v>
      </c>
      <c r="J60" s="9">
        <v>43</v>
      </c>
      <c r="K60" s="9">
        <v>201</v>
      </c>
      <c r="L60" s="9">
        <v>24</v>
      </c>
      <c r="M60" s="9">
        <v>2</v>
      </c>
      <c r="N60" s="9">
        <v>41</v>
      </c>
      <c r="O60" s="9">
        <v>13</v>
      </c>
      <c r="P60" s="9">
        <v>47</v>
      </c>
      <c r="Q60" s="9">
        <v>74</v>
      </c>
      <c r="R60" s="9">
        <v>2020</v>
      </c>
      <c r="S60" s="9">
        <v>17</v>
      </c>
      <c r="T60" s="9">
        <v>110</v>
      </c>
      <c r="U60" s="9">
        <v>392</v>
      </c>
      <c r="V60" s="9">
        <f aca="true" t="shared" si="23" ref="V60:V66">SUM(X60,AB60,AD60)</f>
        <v>9644</v>
      </c>
      <c r="W60" s="9">
        <v>390</v>
      </c>
      <c r="X60" s="9">
        <v>8638</v>
      </c>
      <c r="Y60" s="9">
        <v>7</v>
      </c>
      <c r="Z60" s="9">
        <v>54</v>
      </c>
      <c r="AA60" s="9" t="s">
        <v>125</v>
      </c>
      <c r="AB60" s="9" t="s">
        <v>125</v>
      </c>
      <c r="AC60" s="9">
        <v>74</v>
      </c>
      <c r="AD60" s="9">
        <v>1006</v>
      </c>
      <c r="AE60" s="9">
        <v>214</v>
      </c>
      <c r="AF60" s="9">
        <f aca="true" t="shared" si="24" ref="AF60:AF66">SUM(AH60,AJ60,AL60,AN60)</f>
        <v>5310</v>
      </c>
      <c r="AG60" s="9">
        <v>60</v>
      </c>
      <c r="AH60" s="9">
        <v>965</v>
      </c>
      <c r="AI60" s="9">
        <v>1</v>
      </c>
      <c r="AJ60" s="9">
        <v>2</v>
      </c>
      <c r="AK60" s="9">
        <v>166</v>
      </c>
      <c r="AL60" s="9">
        <v>4238</v>
      </c>
      <c r="AM60" s="9">
        <v>9</v>
      </c>
      <c r="AN60" s="9">
        <v>105</v>
      </c>
    </row>
    <row r="61" spans="2:40" s="7" customFormat="1" ht="12" customHeight="1">
      <c r="B61" s="5"/>
      <c r="C61" s="4" t="s">
        <v>49</v>
      </c>
      <c r="D61" s="9">
        <f t="shared" si="21"/>
        <v>159373</v>
      </c>
      <c r="E61" s="9">
        <v>1551</v>
      </c>
      <c r="F61" s="9">
        <f t="shared" si="22"/>
        <v>33936</v>
      </c>
      <c r="G61" s="9">
        <v>1461</v>
      </c>
      <c r="H61" s="9">
        <v>28219</v>
      </c>
      <c r="I61" s="9">
        <v>5</v>
      </c>
      <c r="J61" s="9">
        <v>36</v>
      </c>
      <c r="K61" s="9">
        <v>459</v>
      </c>
      <c r="L61" s="9">
        <v>77</v>
      </c>
      <c r="M61" s="9">
        <v>24</v>
      </c>
      <c r="N61" s="9">
        <v>35</v>
      </c>
      <c r="O61" s="9">
        <v>6</v>
      </c>
      <c r="P61" s="9">
        <v>167</v>
      </c>
      <c r="Q61" s="9">
        <v>150</v>
      </c>
      <c r="R61" s="9">
        <v>4146</v>
      </c>
      <c r="S61" s="9">
        <v>190</v>
      </c>
      <c r="T61" s="9">
        <v>1571</v>
      </c>
      <c r="U61" s="9">
        <v>1963</v>
      </c>
      <c r="V61" s="9">
        <f t="shared" si="23"/>
        <v>109212</v>
      </c>
      <c r="W61" s="9">
        <v>1950</v>
      </c>
      <c r="X61" s="9">
        <v>99137</v>
      </c>
      <c r="Y61" s="9">
        <v>94</v>
      </c>
      <c r="Z61" s="9">
        <v>8270</v>
      </c>
      <c r="AA61" s="9">
        <v>63</v>
      </c>
      <c r="AB61" s="9">
        <v>4059</v>
      </c>
      <c r="AC61" s="9">
        <v>361</v>
      </c>
      <c r="AD61" s="9">
        <v>6016</v>
      </c>
      <c r="AE61" s="9">
        <v>771</v>
      </c>
      <c r="AF61" s="9">
        <f t="shared" si="24"/>
        <v>16225</v>
      </c>
      <c r="AG61" s="9">
        <v>173</v>
      </c>
      <c r="AH61" s="9">
        <v>2732</v>
      </c>
      <c r="AI61" s="9">
        <v>118</v>
      </c>
      <c r="AJ61" s="9">
        <v>192</v>
      </c>
      <c r="AK61" s="9">
        <v>613</v>
      </c>
      <c r="AL61" s="9">
        <v>12989</v>
      </c>
      <c r="AM61" s="9">
        <v>23</v>
      </c>
      <c r="AN61" s="9">
        <v>312</v>
      </c>
    </row>
    <row r="62" spans="2:40" s="7" customFormat="1" ht="12" customHeight="1">
      <c r="B62" s="5"/>
      <c r="C62" s="4" t="s">
        <v>50</v>
      </c>
      <c r="D62" s="9">
        <f t="shared" si="21"/>
        <v>91606</v>
      </c>
      <c r="E62" s="9">
        <v>307</v>
      </c>
      <c r="F62" s="9">
        <f t="shared" si="22"/>
        <v>4750</v>
      </c>
      <c r="G62" s="9">
        <v>270</v>
      </c>
      <c r="H62" s="9">
        <v>3952</v>
      </c>
      <c r="I62" s="9">
        <v>1</v>
      </c>
      <c r="J62" s="9">
        <v>2</v>
      </c>
      <c r="K62" s="9">
        <v>44</v>
      </c>
      <c r="L62" s="9">
        <v>19</v>
      </c>
      <c r="M62" s="9" t="s">
        <v>125</v>
      </c>
      <c r="N62" s="9" t="s">
        <v>125</v>
      </c>
      <c r="O62" s="9">
        <v>2</v>
      </c>
      <c r="P62" s="9">
        <v>19</v>
      </c>
      <c r="Q62" s="9">
        <v>4</v>
      </c>
      <c r="R62" s="9">
        <v>493</v>
      </c>
      <c r="S62" s="9">
        <v>30</v>
      </c>
      <c r="T62" s="9">
        <v>305</v>
      </c>
      <c r="U62" s="9">
        <v>689</v>
      </c>
      <c r="V62" s="9">
        <f t="shared" si="23"/>
        <v>83352</v>
      </c>
      <c r="W62" s="9">
        <v>678</v>
      </c>
      <c r="X62" s="9">
        <v>61199</v>
      </c>
      <c r="Y62" s="9">
        <v>75</v>
      </c>
      <c r="Z62" s="9">
        <v>22608</v>
      </c>
      <c r="AA62" s="9">
        <v>74</v>
      </c>
      <c r="AB62" s="9">
        <v>19533</v>
      </c>
      <c r="AC62" s="9">
        <v>107</v>
      </c>
      <c r="AD62" s="9">
        <v>2620</v>
      </c>
      <c r="AE62" s="9">
        <v>159</v>
      </c>
      <c r="AF62" s="9">
        <f t="shared" si="24"/>
        <v>3504</v>
      </c>
      <c r="AG62" s="9">
        <v>48</v>
      </c>
      <c r="AH62" s="9">
        <v>1561</v>
      </c>
      <c r="AI62" s="9" t="s">
        <v>125</v>
      </c>
      <c r="AJ62" s="9" t="s">
        <v>125</v>
      </c>
      <c r="AK62" s="9">
        <v>113</v>
      </c>
      <c r="AL62" s="9">
        <v>1926</v>
      </c>
      <c r="AM62" s="9">
        <v>2</v>
      </c>
      <c r="AN62" s="9">
        <v>17</v>
      </c>
    </row>
    <row r="63" spans="2:40" s="7" customFormat="1" ht="12" customHeight="1">
      <c r="B63" s="5"/>
      <c r="C63" s="4" t="s">
        <v>51</v>
      </c>
      <c r="D63" s="9">
        <f t="shared" si="21"/>
        <v>296351</v>
      </c>
      <c r="E63" s="9">
        <v>569</v>
      </c>
      <c r="F63" s="9">
        <f t="shared" si="22"/>
        <v>13328</v>
      </c>
      <c r="G63" s="9">
        <v>428</v>
      </c>
      <c r="H63" s="9">
        <v>8515</v>
      </c>
      <c r="I63" s="9" t="s">
        <v>125</v>
      </c>
      <c r="J63" s="9" t="s">
        <v>125</v>
      </c>
      <c r="K63" s="9">
        <v>230</v>
      </c>
      <c r="L63" s="9">
        <v>36</v>
      </c>
      <c r="M63" s="9">
        <v>11</v>
      </c>
      <c r="N63" s="9" t="s">
        <v>125</v>
      </c>
      <c r="O63" s="9">
        <v>10</v>
      </c>
      <c r="P63" s="9">
        <v>145</v>
      </c>
      <c r="Q63" s="9">
        <v>28</v>
      </c>
      <c r="R63" s="9">
        <v>4404</v>
      </c>
      <c r="S63" s="9">
        <v>29</v>
      </c>
      <c r="T63" s="9">
        <v>409</v>
      </c>
      <c r="U63" s="9">
        <v>1139</v>
      </c>
      <c r="V63" s="9">
        <f t="shared" si="23"/>
        <v>278762</v>
      </c>
      <c r="W63" s="9">
        <v>1135</v>
      </c>
      <c r="X63" s="9">
        <v>271030</v>
      </c>
      <c r="Y63" s="9">
        <v>58</v>
      </c>
      <c r="Z63" s="9">
        <v>9080</v>
      </c>
      <c r="AA63" s="9">
        <v>45</v>
      </c>
      <c r="AB63" s="9">
        <v>2726</v>
      </c>
      <c r="AC63" s="9">
        <v>90</v>
      </c>
      <c r="AD63" s="9">
        <v>5006</v>
      </c>
      <c r="AE63" s="9">
        <v>104</v>
      </c>
      <c r="AF63" s="9">
        <f t="shared" si="24"/>
        <v>4261</v>
      </c>
      <c r="AG63" s="9">
        <v>10</v>
      </c>
      <c r="AH63" s="9">
        <v>107</v>
      </c>
      <c r="AI63" s="9" t="s">
        <v>125</v>
      </c>
      <c r="AJ63" s="9" t="s">
        <v>125</v>
      </c>
      <c r="AK63" s="9">
        <v>42</v>
      </c>
      <c r="AL63" s="9">
        <v>1147</v>
      </c>
      <c r="AM63" s="9">
        <v>55</v>
      </c>
      <c r="AN63" s="9">
        <v>3007</v>
      </c>
    </row>
    <row r="64" spans="2:40" s="7" customFormat="1" ht="12" customHeight="1">
      <c r="B64" s="5"/>
      <c r="C64" s="4" t="s">
        <v>52</v>
      </c>
      <c r="D64" s="9">
        <f t="shared" si="21"/>
        <v>5012</v>
      </c>
      <c r="E64" s="9" t="s">
        <v>125</v>
      </c>
      <c r="F64" s="9">
        <f t="shared" si="22"/>
        <v>0</v>
      </c>
      <c r="G64" s="9" t="s">
        <v>125</v>
      </c>
      <c r="H64" s="9" t="s">
        <v>125</v>
      </c>
      <c r="I64" s="9" t="s">
        <v>125</v>
      </c>
      <c r="J64" s="9" t="s">
        <v>125</v>
      </c>
      <c r="K64" s="9" t="s">
        <v>125</v>
      </c>
      <c r="L64" s="9" t="s">
        <v>125</v>
      </c>
      <c r="M64" s="9" t="s">
        <v>125</v>
      </c>
      <c r="N64" s="9" t="s">
        <v>125</v>
      </c>
      <c r="O64" s="9" t="s">
        <v>125</v>
      </c>
      <c r="P64" s="9" t="s">
        <v>125</v>
      </c>
      <c r="Q64" s="9" t="s">
        <v>125</v>
      </c>
      <c r="R64" s="9" t="s">
        <v>125</v>
      </c>
      <c r="S64" s="9" t="s">
        <v>125</v>
      </c>
      <c r="T64" s="9" t="s">
        <v>125</v>
      </c>
      <c r="U64" s="9">
        <v>47</v>
      </c>
      <c r="V64" s="9">
        <f t="shared" si="23"/>
        <v>4999</v>
      </c>
      <c r="W64" s="9">
        <v>46</v>
      </c>
      <c r="X64" s="9">
        <v>4209</v>
      </c>
      <c r="Y64" s="9">
        <v>2</v>
      </c>
      <c r="Z64" s="9">
        <v>870</v>
      </c>
      <c r="AA64" s="9">
        <v>2</v>
      </c>
      <c r="AB64" s="9">
        <v>790</v>
      </c>
      <c r="AC64" s="9" t="s">
        <v>125</v>
      </c>
      <c r="AD64" s="9" t="s">
        <v>125</v>
      </c>
      <c r="AE64" s="9">
        <v>2</v>
      </c>
      <c r="AF64" s="9">
        <f t="shared" si="24"/>
        <v>13</v>
      </c>
      <c r="AG64" s="9">
        <v>2</v>
      </c>
      <c r="AH64" s="9">
        <v>13</v>
      </c>
      <c r="AI64" s="9" t="s">
        <v>125</v>
      </c>
      <c r="AJ64" s="9" t="s">
        <v>125</v>
      </c>
      <c r="AK64" s="9" t="s">
        <v>125</v>
      </c>
      <c r="AL64" s="9" t="s">
        <v>125</v>
      </c>
      <c r="AM64" s="9" t="s">
        <v>125</v>
      </c>
      <c r="AN64" s="9" t="s">
        <v>125</v>
      </c>
    </row>
    <row r="65" spans="2:40" s="7" customFormat="1" ht="12" customHeight="1">
      <c r="B65" s="5"/>
      <c r="C65" s="4" t="s">
        <v>53</v>
      </c>
      <c r="D65" s="9">
        <f t="shared" si="21"/>
        <v>20457</v>
      </c>
      <c r="E65" s="9">
        <v>69</v>
      </c>
      <c r="F65" s="9">
        <f t="shared" si="22"/>
        <v>642</v>
      </c>
      <c r="G65" s="9">
        <v>43</v>
      </c>
      <c r="H65" s="9">
        <v>464</v>
      </c>
      <c r="I65" s="9" t="s">
        <v>125</v>
      </c>
      <c r="J65" s="9" t="s">
        <v>125</v>
      </c>
      <c r="K65" s="9">
        <v>29</v>
      </c>
      <c r="L65" s="9">
        <v>12</v>
      </c>
      <c r="M65" s="9" t="s">
        <v>125</v>
      </c>
      <c r="N65" s="9">
        <v>1</v>
      </c>
      <c r="O65" s="9" t="s">
        <v>125</v>
      </c>
      <c r="P65" s="9">
        <v>5</v>
      </c>
      <c r="Q65" s="9">
        <v>11</v>
      </c>
      <c r="R65" s="9">
        <v>153</v>
      </c>
      <c r="S65" s="9">
        <v>3</v>
      </c>
      <c r="T65" s="9">
        <v>25</v>
      </c>
      <c r="U65" s="9">
        <v>331</v>
      </c>
      <c r="V65" s="9">
        <f t="shared" si="23"/>
        <v>18750</v>
      </c>
      <c r="W65" s="9">
        <v>331</v>
      </c>
      <c r="X65" s="9">
        <v>11945</v>
      </c>
      <c r="Y65" s="9">
        <v>11</v>
      </c>
      <c r="Z65" s="9">
        <v>2478</v>
      </c>
      <c r="AA65" s="9">
        <v>11</v>
      </c>
      <c r="AB65" s="9">
        <v>2795</v>
      </c>
      <c r="AC65" s="9">
        <v>77</v>
      </c>
      <c r="AD65" s="9">
        <v>4010</v>
      </c>
      <c r="AE65" s="9">
        <v>76</v>
      </c>
      <c r="AF65" s="9">
        <f t="shared" si="24"/>
        <v>1065</v>
      </c>
      <c r="AG65" s="9">
        <v>6</v>
      </c>
      <c r="AH65" s="9">
        <v>31</v>
      </c>
      <c r="AI65" s="9" t="s">
        <v>125</v>
      </c>
      <c r="AJ65" s="9" t="s">
        <v>125</v>
      </c>
      <c r="AK65" s="9">
        <v>70</v>
      </c>
      <c r="AL65" s="9">
        <v>1031</v>
      </c>
      <c r="AM65" s="9">
        <v>1</v>
      </c>
      <c r="AN65" s="9">
        <v>3</v>
      </c>
    </row>
    <row r="66" spans="2:40" s="7" customFormat="1" ht="12" customHeight="1">
      <c r="B66" s="5"/>
      <c r="C66" s="4" t="s">
        <v>54</v>
      </c>
      <c r="D66" s="9">
        <f t="shared" si="21"/>
        <v>51056</v>
      </c>
      <c r="E66" s="9">
        <v>631</v>
      </c>
      <c r="F66" s="9">
        <f t="shared" si="22"/>
        <v>14741</v>
      </c>
      <c r="G66" s="9">
        <v>617</v>
      </c>
      <c r="H66" s="9">
        <v>13168</v>
      </c>
      <c r="I66" s="9">
        <v>3</v>
      </c>
      <c r="J66" s="9">
        <v>20</v>
      </c>
      <c r="K66" s="9">
        <v>162</v>
      </c>
      <c r="L66" s="9">
        <v>27</v>
      </c>
      <c r="M66" s="9">
        <v>27</v>
      </c>
      <c r="N66" s="9">
        <v>15</v>
      </c>
      <c r="O66" s="9">
        <v>14</v>
      </c>
      <c r="P66" s="9">
        <v>58</v>
      </c>
      <c r="Q66" s="9">
        <v>21</v>
      </c>
      <c r="R66" s="9">
        <v>1414</v>
      </c>
      <c r="S66" s="9">
        <v>23</v>
      </c>
      <c r="T66" s="9">
        <v>159</v>
      </c>
      <c r="U66" s="9">
        <v>651</v>
      </c>
      <c r="V66" s="9">
        <f t="shared" si="23"/>
        <v>31418</v>
      </c>
      <c r="W66" s="9">
        <v>650</v>
      </c>
      <c r="X66" s="9">
        <v>25210</v>
      </c>
      <c r="Y66" s="9">
        <v>54</v>
      </c>
      <c r="Z66" s="9">
        <v>4679</v>
      </c>
      <c r="AA66" s="9">
        <v>41</v>
      </c>
      <c r="AB66" s="9">
        <v>3502</v>
      </c>
      <c r="AC66" s="9">
        <v>120</v>
      </c>
      <c r="AD66" s="9">
        <v>2706</v>
      </c>
      <c r="AE66" s="9">
        <v>204</v>
      </c>
      <c r="AF66" s="9">
        <f t="shared" si="24"/>
        <v>4897</v>
      </c>
      <c r="AG66" s="9">
        <v>41</v>
      </c>
      <c r="AH66" s="9">
        <v>1213</v>
      </c>
      <c r="AI66" s="9" t="s">
        <v>125</v>
      </c>
      <c r="AJ66" s="9" t="s">
        <v>125</v>
      </c>
      <c r="AK66" s="9">
        <v>170</v>
      </c>
      <c r="AL66" s="9">
        <v>3645</v>
      </c>
      <c r="AM66" s="9">
        <v>5</v>
      </c>
      <c r="AN66" s="9">
        <v>39</v>
      </c>
    </row>
    <row r="67" spans="2:40" s="7" customFormat="1" ht="12" customHeight="1">
      <c r="B67" s="37" t="s">
        <v>55</v>
      </c>
      <c r="C67" s="32"/>
      <c r="D67" s="8">
        <f>SUM(D68:D75)</f>
        <v>606001</v>
      </c>
      <c r="E67" s="8">
        <f aca="true" t="shared" si="25" ref="E67:AN67">SUM(E68:E75)</f>
        <v>4230</v>
      </c>
      <c r="F67" s="8">
        <f t="shared" si="25"/>
        <v>121448</v>
      </c>
      <c r="G67" s="8">
        <f t="shared" si="25"/>
        <v>3946</v>
      </c>
      <c r="H67" s="8">
        <f t="shared" si="25"/>
        <v>97823</v>
      </c>
      <c r="I67" s="8">
        <f t="shared" si="25"/>
        <v>18</v>
      </c>
      <c r="J67" s="8">
        <f t="shared" si="25"/>
        <v>181</v>
      </c>
      <c r="K67" s="8">
        <f t="shared" si="25"/>
        <v>1389</v>
      </c>
      <c r="L67" s="8">
        <f t="shared" si="25"/>
        <v>440</v>
      </c>
      <c r="M67" s="8">
        <f t="shared" si="25"/>
        <v>152</v>
      </c>
      <c r="N67" s="8">
        <f t="shared" si="25"/>
        <v>23</v>
      </c>
      <c r="O67" s="8">
        <f t="shared" si="25"/>
        <v>12</v>
      </c>
      <c r="P67" s="8">
        <f t="shared" si="25"/>
        <v>490</v>
      </c>
      <c r="Q67" s="8">
        <f t="shared" si="25"/>
        <v>272</v>
      </c>
      <c r="R67" s="8">
        <f t="shared" si="25"/>
        <v>17543</v>
      </c>
      <c r="S67" s="8">
        <f t="shared" si="25"/>
        <v>461</v>
      </c>
      <c r="T67" s="8">
        <f t="shared" si="25"/>
        <v>6082</v>
      </c>
      <c r="U67" s="8">
        <f t="shared" si="25"/>
        <v>5253</v>
      </c>
      <c r="V67" s="8">
        <f t="shared" si="25"/>
        <v>353366</v>
      </c>
      <c r="W67" s="8">
        <f t="shared" si="25"/>
        <v>5182</v>
      </c>
      <c r="X67" s="8">
        <f t="shared" si="25"/>
        <v>324028</v>
      </c>
      <c r="Y67" s="8">
        <f t="shared" si="25"/>
        <v>268</v>
      </c>
      <c r="Z67" s="8">
        <f t="shared" si="25"/>
        <v>24938</v>
      </c>
      <c r="AA67" s="8">
        <f t="shared" si="25"/>
        <v>115</v>
      </c>
      <c r="AB67" s="8">
        <f t="shared" si="25"/>
        <v>14906</v>
      </c>
      <c r="AC67" s="8">
        <f t="shared" si="25"/>
        <v>587</v>
      </c>
      <c r="AD67" s="8">
        <f t="shared" si="25"/>
        <v>14432</v>
      </c>
      <c r="AE67" s="8">
        <f t="shared" si="25"/>
        <v>3014</v>
      </c>
      <c r="AF67" s="8">
        <f t="shared" si="25"/>
        <v>131187</v>
      </c>
      <c r="AG67" s="8">
        <f t="shared" si="25"/>
        <v>430</v>
      </c>
      <c r="AH67" s="8">
        <f t="shared" si="25"/>
        <v>15273</v>
      </c>
      <c r="AI67" s="8">
        <f t="shared" si="25"/>
        <v>1</v>
      </c>
      <c r="AJ67" s="8">
        <f t="shared" si="25"/>
        <v>20</v>
      </c>
      <c r="AK67" s="8">
        <f t="shared" si="25"/>
        <v>2746</v>
      </c>
      <c r="AL67" s="8">
        <f t="shared" si="25"/>
        <v>115465</v>
      </c>
      <c r="AM67" s="8">
        <f t="shared" si="25"/>
        <v>27</v>
      </c>
      <c r="AN67" s="8">
        <f t="shared" si="25"/>
        <v>429</v>
      </c>
    </row>
    <row r="68" spans="2:40" s="7" customFormat="1" ht="12" customHeight="1">
      <c r="B68" s="5"/>
      <c r="C68" s="4" t="s">
        <v>56</v>
      </c>
      <c r="D68" s="9">
        <f>SUM(F68,V68,AF68)</f>
        <v>41489</v>
      </c>
      <c r="E68" s="9">
        <v>323</v>
      </c>
      <c r="F68" s="9">
        <f>SUM(H68,R68,T68)</f>
        <v>13056</v>
      </c>
      <c r="G68" s="9">
        <v>313</v>
      </c>
      <c r="H68" s="9">
        <v>10161</v>
      </c>
      <c r="I68" s="9">
        <v>2</v>
      </c>
      <c r="J68" s="9">
        <v>54</v>
      </c>
      <c r="K68" s="9">
        <v>78</v>
      </c>
      <c r="L68" s="9">
        <v>14</v>
      </c>
      <c r="M68" s="9">
        <v>17</v>
      </c>
      <c r="N68" s="9" t="s">
        <v>125</v>
      </c>
      <c r="O68" s="9">
        <v>1</v>
      </c>
      <c r="P68" s="9">
        <v>30</v>
      </c>
      <c r="Q68" s="9">
        <v>16</v>
      </c>
      <c r="R68" s="9">
        <v>2669</v>
      </c>
      <c r="S68" s="9">
        <v>11</v>
      </c>
      <c r="T68" s="9">
        <v>226</v>
      </c>
      <c r="U68" s="9">
        <v>348</v>
      </c>
      <c r="V68" s="9">
        <f>SUM(X68,AB68,AD68)</f>
        <v>17009</v>
      </c>
      <c r="W68" s="9">
        <v>347</v>
      </c>
      <c r="X68" s="9">
        <v>15524</v>
      </c>
      <c r="Y68" s="9">
        <v>25</v>
      </c>
      <c r="Z68" s="9">
        <v>2680</v>
      </c>
      <c r="AA68" s="9">
        <v>5</v>
      </c>
      <c r="AB68" s="9">
        <v>788</v>
      </c>
      <c r="AC68" s="9">
        <v>29</v>
      </c>
      <c r="AD68" s="9">
        <v>697</v>
      </c>
      <c r="AE68" s="9">
        <v>208</v>
      </c>
      <c r="AF68" s="9">
        <f>SUM(AH68,AJ68,AL68,AN68)</f>
        <v>11424</v>
      </c>
      <c r="AG68" s="9">
        <v>26</v>
      </c>
      <c r="AH68" s="9">
        <v>1137</v>
      </c>
      <c r="AI68" s="9" t="s">
        <v>125</v>
      </c>
      <c r="AJ68" s="9" t="s">
        <v>125</v>
      </c>
      <c r="AK68" s="9">
        <v>193</v>
      </c>
      <c r="AL68" s="9">
        <v>10267</v>
      </c>
      <c r="AM68" s="9">
        <v>1</v>
      </c>
      <c r="AN68" s="9">
        <v>20</v>
      </c>
    </row>
    <row r="69" spans="2:40" s="7" customFormat="1" ht="12" customHeight="1">
      <c r="B69" s="5"/>
      <c r="C69" s="4" t="s">
        <v>57</v>
      </c>
      <c r="D69" s="9">
        <f aca="true" t="shared" si="26" ref="D69:D75">SUM(F69,V69,AF69)</f>
        <v>81049</v>
      </c>
      <c r="E69" s="9">
        <v>344</v>
      </c>
      <c r="F69" s="9">
        <f aca="true" t="shared" si="27" ref="F69:F75">SUM(H69,R69,T69)</f>
        <v>8164</v>
      </c>
      <c r="G69" s="9">
        <v>321</v>
      </c>
      <c r="H69" s="9">
        <v>6975</v>
      </c>
      <c r="I69" s="9" t="s">
        <v>125</v>
      </c>
      <c r="J69" s="9" t="s">
        <v>125</v>
      </c>
      <c r="K69" s="9">
        <v>91</v>
      </c>
      <c r="L69" s="9">
        <v>20</v>
      </c>
      <c r="M69" s="9">
        <v>18</v>
      </c>
      <c r="N69" s="9" t="s">
        <v>125</v>
      </c>
      <c r="O69" s="9" t="s">
        <v>125</v>
      </c>
      <c r="P69" s="9">
        <v>42</v>
      </c>
      <c r="Q69" s="9">
        <v>11</v>
      </c>
      <c r="R69" s="9">
        <v>963</v>
      </c>
      <c r="S69" s="9">
        <v>23</v>
      </c>
      <c r="T69" s="9">
        <v>226</v>
      </c>
      <c r="U69" s="9">
        <v>697</v>
      </c>
      <c r="V69" s="9">
        <f aca="true" t="shared" si="28" ref="V69:V75">SUM(X69,AB69,AD69)</f>
        <v>62565</v>
      </c>
      <c r="W69" s="9">
        <v>693</v>
      </c>
      <c r="X69" s="9">
        <v>53983</v>
      </c>
      <c r="Y69" s="9">
        <v>51</v>
      </c>
      <c r="Z69" s="9">
        <v>7903</v>
      </c>
      <c r="AA69" s="9">
        <v>33</v>
      </c>
      <c r="AB69" s="9">
        <v>3052</v>
      </c>
      <c r="AC69" s="9">
        <v>100</v>
      </c>
      <c r="AD69" s="9">
        <v>5530</v>
      </c>
      <c r="AE69" s="9">
        <v>297</v>
      </c>
      <c r="AF69" s="9">
        <f aca="true" t="shared" si="29" ref="AF69:AF75">SUM(AH69,AJ69,AL69,AN69)</f>
        <v>10320</v>
      </c>
      <c r="AG69" s="9">
        <v>64</v>
      </c>
      <c r="AH69" s="9">
        <v>2200</v>
      </c>
      <c r="AI69" s="9" t="s">
        <v>125</v>
      </c>
      <c r="AJ69" s="9" t="s">
        <v>125</v>
      </c>
      <c r="AK69" s="9">
        <v>260</v>
      </c>
      <c r="AL69" s="9">
        <v>8090</v>
      </c>
      <c r="AM69" s="9">
        <v>1</v>
      </c>
      <c r="AN69" s="9">
        <v>30</v>
      </c>
    </row>
    <row r="70" spans="2:40" s="7" customFormat="1" ht="12" customHeight="1">
      <c r="B70" s="5"/>
      <c r="C70" s="4" t="s">
        <v>58</v>
      </c>
      <c r="D70" s="9">
        <f t="shared" si="26"/>
        <v>56816</v>
      </c>
      <c r="E70" s="9">
        <v>550</v>
      </c>
      <c r="F70" s="9">
        <f t="shared" si="27"/>
        <v>14801</v>
      </c>
      <c r="G70" s="9">
        <v>520</v>
      </c>
      <c r="H70" s="9">
        <v>11583</v>
      </c>
      <c r="I70" s="9" t="s">
        <v>125</v>
      </c>
      <c r="J70" s="9" t="s">
        <v>125</v>
      </c>
      <c r="K70" s="9">
        <v>183</v>
      </c>
      <c r="L70" s="9">
        <v>38</v>
      </c>
      <c r="M70" s="9">
        <v>7</v>
      </c>
      <c r="N70" s="9" t="s">
        <v>125</v>
      </c>
      <c r="O70" s="9">
        <v>2</v>
      </c>
      <c r="P70" s="9">
        <v>97</v>
      </c>
      <c r="Q70" s="9">
        <v>39</v>
      </c>
      <c r="R70" s="9">
        <v>2932</v>
      </c>
      <c r="S70" s="9">
        <v>28</v>
      </c>
      <c r="T70" s="9">
        <v>286</v>
      </c>
      <c r="U70" s="9">
        <v>573</v>
      </c>
      <c r="V70" s="9">
        <f t="shared" si="28"/>
        <v>36905</v>
      </c>
      <c r="W70" s="9">
        <v>568</v>
      </c>
      <c r="X70" s="9">
        <v>33861</v>
      </c>
      <c r="Y70" s="9">
        <v>35</v>
      </c>
      <c r="Z70" s="9">
        <v>2759</v>
      </c>
      <c r="AA70" s="9">
        <v>7</v>
      </c>
      <c r="AB70" s="9">
        <v>1190</v>
      </c>
      <c r="AC70" s="9">
        <v>54</v>
      </c>
      <c r="AD70" s="9">
        <v>1854</v>
      </c>
      <c r="AE70" s="9">
        <v>175</v>
      </c>
      <c r="AF70" s="9">
        <f t="shared" si="29"/>
        <v>5110</v>
      </c>
      <c r="AG70" s="9">
        <v>44</v>
      </c>
      <c r="AH70" s="9">
        <v>1478</v>
      </c>
      <c r="AI70" s="9" t="s">
        <v>125</v>
      </c>
      <c r="AJ70" s="9" t="s">
        <v>125</v>
      </c>
      <c r="AK70" s="9">
        <v>143</v>
      </c>
      <c r="AL70" s="9">
        <v>3632</v>
      </c>
      <c r="AM70" s="9" t="s">
        <v>125</v>
      </c>
      <c r="AN70" s="9" t="s">
        <v>125</v>
      </c>
    </row>
    <row r="71" spans="2:40" s="7" customFormat="1" ht="12" customHeight="1">
      <c r="B71" s="5"/>
      <c r="C71" s="4" t="s">
        <v>59</v>
      </c>
      <c r="D71" s="9">
        <f t="shared" si="26"/>
        <v>56618</v>
      </c>
      <c r="E71" s="9">
        <v>545</v>
      </c>
      <c r="F71" s="9">
        <f t="shared" si="27"/>
        <v>19320</v>
      </c>
      <c r="G71" s="9">
        <v>508</v>
      </c>
      <c r="H71" s="9">
        <v>14178</v>
      </c>
      <c r="I71" s="9">
        <v>4</v>
      </c>
      <c r="J71" s="9">
        <v>44</v>
      </c>
      <c r="K71" s="9">
        <v>184</v>
      </c>
      <c r="L71" s="9">
        <v>21</v>
      </c>
      <c r="M71" s="9">
        <v>22</v>
      </c>
      <c r="N71" s="9" t="s">
        <v>125</v>
      </c>
      <c r="O71" s="9">
        <v>1</v>
      </c>
      <c r="P71" s="9">
        <v>75</v>
      </c>
      <c r="Q71" s="9">
        <v>65</v>
      </c>
      <c r="R71" s="9">
        <v>3319</v>
      </c>
      <c r="S71" s="9">
        <v>89</v>
      </c>
      <c r="T71" s="9">
        <v>1823</v>
      </c>
      <c r="U71" s="9">
        <v>536</v>
      </c>
      <c r="V71" s="9">
        <f t="shared" si="28"/>
        <v>22188</v>
      </c>
      <c r="W71" s="9">
        <v>529</v>
      </c>
      <c r="X71" s="9">
        <v>21173</v>
      </c>
      <c r="Y71" s="9">
        <v>20</v>
      </c>
      <c r="Z71" s="9">
        <v>1744</v>
      </c>
      <c r="AA71" s="9">
        <v>5</v>
      </c>
      <c r="AB71" s="9">
        <v>410</v>
      </c>
      <c r="AC71" s="9">
        <v>37</v>
      </c>
      <c r="AD71" s="9">
        <v>605</v>
      </c>
      <c r="AE71" s="9">
        <v>426</v>
      </c>
      <c r="AF71" s="9">
        <f t="shared" si="29"/>
        <v>15110</v>
      </c>
      <c r="AG71" s="9">
        <v>46</v>
      </c>
      <c r="AH71" s="9">
        <v>1949</v>
      </c>
      <c r="AI71" s="9" t="s">
        <v>125</v>
      </c>
      <c r="AJ71" s="9" t="s">
        <v>125</v>
      </c>
      <c r="AK71" s="9">
        <v>395</v>
      </c>
      <c r="AL71" s="9">
        <v>13086</v>
      </c>
      <c r="AM71" s="9">
        <v>8</v>
      </c>
      <c r="AN71" s="9">
        <v>75</v>
      </c>
    </row>
    <row r="72" spans="2:40" s="7" customFormat="1" ht="12" customHeight="1">
      <c r="B72" s="5"/>
      <c r="C72" s="4" t="s">
        <v>60</v>
      </c>
      <c r="D72" s="9">
        <f t="shared" si="26"/>
        <v>83514</v>
      </c>
      <c r="E72" s="9">
        <v>1017</v>
      </c>
      <c r="F72" s="9">
        <f t="shared" si="27"/>
        <v>29021</v>
      </c>
      <c r="G72" s="9">
        <v>980</v>
      </c>
      <c r="H72" s="9">
        <v>23844</v>
      </c>
      <c r="I72" s="9">
        <v>5</v>
      </c>
      <c r="J72" s="9">
        <v>32</v>
      </c>
      <c r="K72" s="9">
        <v>483</v>
      </c>
      <c r="L72" s="9">
        <v>257</v>
      </c>
      <c r="M72" s="9">
        <v>23</v>
      </c>
      <c r="N72" s="9">
        <v>19</v>
      </c>
      <c r="O72" s="9">
        <v>4</v>
      </c>
      <c r="P72" s="9">
        <v>123</v>
      </c>
      <c r="Q72" s="9">
        <v>57</v>
      </c>
      <c r="R72" s="9">
        <v>4050</v>
      </c>
      <c r="S72" s="9">
        <v>119</v>
      </c>
      <c r="T72" s="9">
        <v>1127</v>
      </c>
      <c r="U72" s="9">
        <v>929</v>
      </c>
      <c r="V72" s="9">
        <f t="shared" si="28"/>
        <v>14590</v>
      </c>
      <c r="W72" s="9">
        <v>906</v>
      </c>
      <c r="X72" s="9">
        <v>11297</v>
      </c>
      <c r="Y72" s="9">
        <v>26</v>
      </c>
      <c r="Z72" s="9">
        <v>1661</v>
      </c>
      <c r="AA72" s="9">
        <v>21</v>
      </c>
      <c r="AB72" s="9">
        <v>1627</v>
      </c>
      <c r="AC72" s="9">
        <v>121</v>
      </c>
      <c r="AD72" s="9">
        <v>1666</v>
      </c>
      <c r="AE72" s="9">
        <v>809</v>
      </c>
      <c r="AF72" s="9">
        <f t="shared" si="29"/>
        <v>39903</v>
      </c>
      <c r="AG72" s="9">
        <v>104</v>
      </c>
      <c r="AH72" s="9">
        <v>3093</v>
      </c>
      <c r="AI72" s="9" t="s">
        <v>125</v>
      </c>
      <c r="AJ72" s="9" t="s">
        <v>125</v>
      </c>
      <c r="AK72" s="9">
        <v>761</v>
      </c>
      <c r="AL72" s="9">
        <v>36741</v>
      </c>
      <c r="AM72" s="9">
        <v>7</v>
      </c>
      <c r="AN72" s="9">
        <v>69</v>
      </c>
    </row>
    <row r="73" spans="2:40" s="7" customFormat="1" ht="12" customHeight="1">
      <c r="B73" s="5"/>
      <c r="C73" s="4" t="s">
        <v>61</v>
      </c>
      <c r="D73" s="9">
        <f t="shared" si="26"/>
        <v>11207</v>
      </c>
      <c r="E73" s="9">
        <v>233</v>
      </c>
      <c r="F73" s="9">
        <f t="shared" si="27"/>
        <v>5453</v>
      </c>
      <c r="G73" s="9">
        <v>177</v>
      </c>
      <c r="H73" s="9">
        <v>3975</v>
      </c>
      <c r="I73" s="9">
        <v>1</v>
      </c>
      <c r="J73" s="9">
        <v>5</v>
      </c>
      <c r="K73" s="9">
        <v>25</v>
      </c>
      <c r="L73" s="9">
        <v>10</v>
      </c>
      <c r="M73" s="9">
        <v>3</v>
      </c>
      <c r="N73" s="9" t="s">
        <v>125</v>
      </c>
      <c r="O73" s="9" t="s">
        <v>125</v>
      </c>
      <c r="P73" s="9">
        <v>8</v>
      </c>
      <c r="Q73" s="9">
        <v>4</v>
      </c>
      <c r="R73" s="9">
        <v>262</v>
      </c>
      <c r="S73" s="9">
        <v>70</v>
      </c>
      <c r="T73" s="9">
        <v>1216</v>
      </c>
      <c r="U73" s="9">
        <v>259</v>
      </c>
      <c r="V73" s="9">
        <f t="shared" si="28"/>
        <v>3256</v>
      </c>
      <c r="W73" s="9">
        <v>249</v>
      </c>
      <c r="X73" s="9">
        <v>2793</v>
      </c>
      <c r="Y73" s="9">
        <v>2</v>
      </c>
      <c r="Z73" s="9">
        <v>70</v>
      </c>
      <c r="AA73" s="9">
        <v>1</v>
      </c>
      <c r="AB73" s="9">
        <v>19</v>
      </c>
      <c r="AC73" s="9">
        <v>39</v>
      </c>
      <c r="AD73" s="9">
        <v>444</v>
      </c>
      <c r="AE73" s="9">
        <v>104</v>
      </c>
      <c r="AF73" s="9">
        <f t="shared" si="29"/>
        <v>2498</v>
      </c>
      <c r="AG73" s="9">
        <v>20</v>
      </c>
      <c r="AH73" s="9">
        <v>261</v>
      </c>
      <c r="AI73" s="9" t="s">
        <v>125</v>
      </c>
      <c r="AJ73" s="9" t="s">
        <v>125</v>
      </c>
      <c r="AK73" s="9">
        <v>89</v>
      </c>
      <c r="AL73" s="9">
        <v>2209</v>
      </c>
      <c r="AM73" s="9">
        <v>1</v>
      </c>
      <c r="AN73" s="9">
        <v>28</v>
      </c>
    </row>
    <row r="74" spans="2:40" s="7" customFormat="1" ht="12" customHeight="1">
      <c r="B74" s="5"/>
      <c r="C74" s="4" t="s">
        <v>62</v>
      </c>
      <c r="D74" s="9">
        <f t="shared" si="26"/>
        <v>79465</v>
      </c>
      <c r="E74" s="9">
        <v>861</v>
      </c>
      <c r="F74" s="9">
        <f t="shared" si="27"/>
        <v>25457</v>
      </c>
      <c r="G74" s="9">
        <v>835</v>
      </c>
      <c r="H74" s="9">
        <v>22487</v>
      </c>
      <c r="I74" s="9" t="s">
        <v>125</v>
      </c>
      <c r="J74" s="9" t="s">
        <v>125</v>
      </c>
      <c r="K74" s="9">
        <v>249</v>
      </c>
      <c r="L74" s="9">
        <v>72</v>
      </c>
      <c r="M74" s="9">
        <v>60</v>
      </c>
      <c r="N74" s="9">
        <v>2</v>
      </c>
      <c r="O74" s="9">
        <v>2</v>
      </c>
      <c r="P74" s="9">
        <v>74</v>
      </c>
      <c r="Q74" s="9">
        <v>39</v>
      </c>
      <c r="R74" s="9">
        <v>2182</v>
      </c>
      <c r="S74" s="9">
        <v>81</v>
      </c>
      <c r="T74" s="9">
        <v>788</v>
      </c>
      <c r="U74" s="9">
        <v>862</v>
      </c>
      <c r="V74" s="9">
        <f t="shared" si="28"/>
        <v>20129</v>
      </c>
      <c r="W74" s="9">
        <v>847</v>
      </c>
      <c r="X74" s="9">
        <v>14014</v>
      </c>
      <c r="Y74" s="9">
        <v>70</v>
      </c>
      <c r="Z74" s="9">
        <v>2933</v>
      </c>
      <c r="AA74" s="9">
        <v>26</v>
      </c>
      <c r="AB74" s="9">
        <v>4001</v>
      </c>
      <c r="AC74" s="9">
        <v>143</v>
      </c>
      <c r="AD74" s="9">
        <v>2114</v>
      </c>
      <c r="AE74" s="9">
        <v>691</v>
      </c>
      <c r="AF74" s="9">
        <f t="shared" si="29"/>
        <v>33879</v>
      </c>
      <c r="AG74" s="9">
        <v>48</v>
      </c>
      <c r="AH74" s="9">
        <v>1446</v>
      </c>
      <c r="AI74" s="9" t="s">
        <v>125</v>
      </c>
      <c r="AJ74" s="9" t="s">
        <v>125</v>
      </c>
      <c r="AK74" s="9">
        <v>661</v>
      </c>
      <c r="AL74" s="9">
        <v>32400</v>
      </c>
      <c r="AM74" s="9">
        <v>3</v>
      </c>
      <c r="AN74" s="9">
        <v>33</v>
      </c>
    </row>
    <row r="75" spans="2:40" s="7" customFormat="1" ht="12" customHeight="1">
      <c r="B75" s="5"/>
      <c r="C75" s="4" t="s">
        <v>63</v>
      </c>
      <c r="D75" s="9">
        <f t="shared" si="26"/>
        <v>195843</v>
      </c>
      <c r="E75" s="9">
        <v>357</v>
      </c>
      <c r="F75" s="9">
        <f t="shared" si="27"/>
        <v>6176</v>
      </c>
      <c r="G75" s="9">
        <v>292</v>
      </c>
      <c r="H75" s="9">
        <v>4620</v>
      </c>
      <c r="I75" s="9">
        <v>6</v>
      </c>
      <c r="J75" s="9">
        <v>46</v>
      </c>
      <c r="K75" s="9">
        <v>96</v>
      </c>
      <c r="L75" s="9">
        <v>8</v>
      </c>
      <c r="M75" s="9">
        <v>2</v>
      </c>
      <c r="N75" s="9">
        <v>2</v>
      </c>
      <c r="O75" s="9">
        <v>2</v>
      </c>
      <c r="P75" s="9">
        <v>41</v>
      </c>
      <c r="Q75" s="9">
        <v>41</v>
      </c>
      <c r="R75" s="9">
        <v>1166</v>
      </c>
      <c r="S75" s="9">
        <v>40</v>
      </c>
      <c r="T75" s="9">
        <v>390</v>
      </c>
      <c r="U75" s="9">
        <v>1049</v>
      </c>
      <c r="V75" s="9">
        <f t="shared" si="28"/>
        <v>176724</v>
      </c>
      <c r="W75" s="9">
        <v>1043</v>
      </c>
      <c r="X75" s="9">
        <v>171383</v>
      </c>
      <c r="Y75" s="9">
        <v>39</v>
      </c>
      <c r="Z75" s="9">
        <v>5188</v>
      </c>
      <c r="AA75" s="9">
        <v>17</v>
      </c>
      <c r="AB75" s="9">
        <v>3819</v>
      </c>
      <c r="AC75" s="9">
        <v>64</v>
      </c>
      <c r="AD75" s="9">
        <v>1522</v>
      </c>
      <c r="AE75" s="9">
        <v>304</v>
      </c>
      <c r="AF75" s="9">
        <f t="shared" si="29"/>
        <v>12943</v>
      </c>
      <c r="AG75" s="9">
        <v>78</v>
      </c>
      <c r="AH75" s="9">
        <v>3709</v>
      </c>
      <c r="AI75" s="9">
        <v>1</v>
      </c>
      <c r="AJ75" s="9">
        <v>20</v>
      </c>
      <c r="AK75" s="9">
        <v>244</v>
      </c>
      <c r="AL75" s="9">
        <v>9040</v>
      </c>
      <c r="AM75" s="9">
        <v>6</v>
      </c>
      <c r="AN75" s="9">
        <v>174</v>
      </c>
    </row>
    <row r="76" spans="2:40" s="7" customFormat="1" ht="12" customHeight="1">
      <c r="B76" s="37" t="s">
        <v>64</v>
      </c>
      <c r="C76" s="32"/>
      <c r="D76" s="8">
        <f>SUM(D77:D80)</f>
        <v>479976</v>
      </c>
      <c r="E76" s="8">
        <f aca="true" t="shared" si="30" ref="E76:AN76">SUM(E77:E80)</f>
        <v>4097</v>
      </c>
      <c r="F76" s="8">
        <f t="shared" si="30"/>
        <v>177859</v>
      </c>
      <c r="G76" s="8">
        <f t="shared" si="30"/>
        <v>3549</v>
      </c>
      <c r="H76" s="8">
        <f t="shared" si="30"/>
        <v>141130</v>
      </c>
      <c r="I76" s="8">
        <f t="shared" si="30"/>
        <v>2178</v>
      </c>
      <c r="J76" s="8">
        <f t="shared" si="30"/>
        <v>101148</v>
      </c>
      <c r="K76" s="8">
        <f t="shared" si="30"/>
        <v>1190</v>
      </c>
      <c r="L76" s="8">
        <f t="shared" si="30"/>
        <v>50</v>
      </c>
      <c r="M76" s="8">
        <f t="shared" si="30"/>
        <v>115</v>
      </c>
      <c r="N76" s="8">
        <f t="shared" si="30"/>
        <v>616</v>
      </c>
      <c r="O76" s="8">
        <f t="shared" si="30"/>
        <v>2</v>
      </c>
      <c r="P76" s="8">
        <f t="shared" si="30"/>
        <v>374</v>
      </c>
      <c r="Q76" s="8">
        <f t="shared" si="30"/>
        <v>33</v>
      </c>
      <c r="R76" s="8">
        <f t="shared" si="30"/>
        <v>30569</v>
      </c>
      <c r="S76" s="8">
        <f t="shared" si="30"/>
        <v>351</v>
      </c>
      <c r="T76" s="8">
        <f t="shared" si="30"/>
        <v>6160</v>
      </c>
      <c r="U76" s="8">
        <f t="shared" si="30"/>
        <v>4616</v>
      </c>
      <c r="V76" s="8">
        <f t="shared" si="30"/>
        <v>219540</v>
      </c>
      <c r="W76" s="8">
        <f t="shared" si="30"/>
        <v>4481</v>
      </c>
      <c r="X76" s="8">
        <f t="shared" si="30"/>
        <v>199287</v>
      </c>
      <c r="Y76" s="8">
        <f t="shared" si="30"/>
        <v>236</v>
      </c>
      <c r="Z76" s="8">
        <f t="shared" si="30"/>
        <v>25487</v>
      </c>
      <c r="AA76" s="8">
        <f t="shared" si="30"/>
        <v>62</v>
      </c>
      <c r="AB76" s="8">
        <f t="shared" si="30"/>
        <v>6445</v>
      </c>
      <c r="AC76" s="8">
        <f t="shared" si="30"/>
        <v>673</v>
      </c>
      <c r="AD76" s="8">
        <f t="shared" si="30"/>
        <v>13808</v>
      </c>
      <c r="AE76" s="8">
        <f t="shared" si="30"/>
        <v>1789</v>
      </c>
      <c r="AF76" s="8">
        <f t="shared" si="30"/>
        <v>82577</v>
      </c>
      <c r="AG76" s="8">
        <f t="shared" si="30"/>
        <v>154</v>
      </c>
      <c r="AH76" s="8">
        <f t="shared" si="30"/>
        <v>3214</v>
      </c>
      <c r="AI76" s="8">
        <f t="shared" si="30"/>
        <v>3</v>
      </c>
      <c r="AJ76" s="8">
        <f t="shared" si="30"/>
        <v>3</v>
      </c>
      <c r="AK76" s="8">
        <f t="shared" si="30"/>
        <v>1632</v>
      </c>
      <c r="AL76" s="8">
        <f t="shared" si="30"/>
        <v>78172</v>
      </c>
      <c r="AM76" s="8">
        <f t="shared" si="30"/>
        <v>60</v>
      </c>
      <c r="AN76" s="8">
        <f t="shared" si="30"/>
        <v>1188</v>
      </c>
    </row>
    <row r="77" spans="2:40" s="7" customFormat="1" ht="12" customHeight="1">
      <c r="B77" s="5"/>
      <c r="C77" s="4" t="s">
        <v>131</v>
      </c>
      <c r="D77" s="9">
        <f>SUM(F77,V77,AF77)</f>
        <v>121452</v>
      </c>
      <c r="E77" s="9">
        <v>827</v>
      </c>
      <c r="F77" s="9">
        <f>SUM(H77,R77,T77)</f>
        <v>33557</v>
      </c>
      <c r="G77" s="9">
        <v>744</v>
      </c>
      <c r="H77" s="9">
        <v>25314</v>
      </c>
      <c r="I77" s="9">
        <v>420</v>
      </c>
      <c r="J77" s="9">
        <v>15607</v>
      </c>
      <c r="K77" s="9">
        <v>319</v>
      </c>
      <c r="L77" s="9">
        <v>22</v>
      </c>
      <c r="M77" s="9">
        <v>41</v>
      </c>
      <c r="N77" s="9">
        <v>88</v>
      </c>
      <c r="O77" s="9">
        <v>2</v>
      </c>
      <c r="P77" s="9">
        <v>151</v>
      </c>
      <c r="Q77" s="9">
        <v>15</v>
      </c>
      <c r="R77" s="9">
        <v>7188</v>
      </c>
      <c r="S77" s="9">
        <v>63</v>
      </c>
      <c r="T77" s="9">
        <v>1055</v>
      </c>
      <c r="U77" s="9">
        <v>930</v>
      </c>
      <c r="V77" s="9">
        <f>SUM(X77,AB77,AD77)</f>
        <v>60294</v>
      </c>
      <c r="W77" s="9">
        <v>912</v>
      </c>
      <c r="X77" s="9">
        <v>56902</v>
      </c>
      <c r="Y77" s="9">
        <v>62</v>
      </c>
      <c r="Z77" s="9">
        <v>8356</v>
      </c>
      <c r="AA77" s="9">
        <v>12</v>
      </c>
      <c r="AB77" s="9">
        <v>737</v>
      </c>
      <c r="AC77" s="9">
        <v>113</v>
      </c>
      <c r="AD77" s="9">
        <v>2655</v>
      </c>
      <c r="AE77" s="9">
        <v>505</v>
      </c>
      <c r="AF77" s="9">
        <f>SUM(AH77,AJ77,AL77,AN77)</f>
        <v>27601</v>
      </c>
      <c r="AG77" s="9">
        <v>57</v>
      </c>
      <c r="AH77" s="9">
        <v>1614</v>
      </c>
      <c r="AI77" s="9">
        <v>3</v>
      </c>
      <c r="AJ77" s="9">
        <v>3</v>
      </c>
      <c r="AK77" s="9">
        <v>454</v>
      </c>
      <c r="AL77" s="9">
        <v>25788</v>
      </c>
      <c r="AM77" s="9">
        <v>7</v>
      </c>
      <c r="AN77" s="9">
        <v>196</v>
      </c>
    </row>
    <row r="78" spans="2:40" s="7" customFormat="1" ht="12" customHeight="1">
      <c r="B78" s="5"/>
      <c r="C78" s="4" t="s">
        <v>22</v>
      </c>
      <c r="D78" s="9">
        <f>SUM(F78,V78,AF78)</f>
        <v>107152</v>
      </c>
      <c r="E78" s="9">
        <v>813</v>
      </c>
      <c r="F78" s="9">
        <f>SUM(H78,R78,T78)</f>
        <v>31093</v>
      </c>
      <c r="G78" s="9">
        <v>723</v>
      </c>
      <c r="H78" s="9">
        <v>24114</v>
      </c>
      <c r="I78" s="9">
        <v>388</v>
      </c>
      <c r="J78" s="9">
        <v>15059</v>
      </c>
      <c r="K78" s="9">
        <v>163</v>
      </c>
      <c r="L78" s="9">
        <v>19</v>
      </c>
      <c r="M78" s="9">
        <v>39</v>
      </c>
      <c r="N78" s="9">
        <v>57</v>
      </c>
      <c r="O78" s="9" t="s">
        <v>125</v>
      </c>
      <c r="P78" s="9">
        <v>40</v>
      </c>
      <c r="Q78" s="9">
        <v>8</v>
      </c>
      <c r="R78" s="9">
        <v>5510</v>
      </c>
      <c r="S78" s="9">
        <v>76</v>
      </c>
      <c r="T78" s="9">
        <v>1469</v>
      </c>
      <c r="U78" s="9">
        <v>891</v>
      </c>
      <c r="V78" s="9">
        <f>SUM(X78,AB78,AD78)</f>
        <v>49634</v>
      </c>
      <c r="W78" s="9">
        <v>827</v>
      </c>
      <c r="X78" s="9">
        <v>41074</v>
      </c>
      <c r="Y78" s="9">
        <v>85</v>
      </c>
      <c r="Z78" s="9">
        <v>12079</v>
      </c>
      <c r="AA78" s="9">
        <v>24</v>
      </c>
      <c r="AB78" s="9">
        <v>3403</v>
      </c>
      <c r="AC78" s="9">
        <v>223</v>
      </c>
      <c r="AD78" s="9">
        <v>5157</v>
      </c>
      <c r="AE78" s="9">
        <v>499</v>
      </c>
      <c r="AF78" s="9">
        <f>SUM(AH78,AJ78,AL78,AN78)</f>
        <v>26425</v>
      </c>
      <c r="AG78" s="9">
        <v>35</v>
      </c>
      <c r="AH78" s="9">
        <v>711</v>
      </c>
      <c r="AI78" s="9" t="s">
        <v>125</v>
      </c>
      <c r="AJ78" s="9" t="s">
        <v>125</v>
      </c>
      <c r="AK78" s="9">
        <v>467</v>
      </c>
      <c r="AL78" s="9">
        <v>25504</v>
      </c>
      <c r="AM78" s="9">
        <v>10</v>
      </c>
      <c r="AN78" s="9">
        <v>210</v>
      </c>
    </row>
    <row r="79" spans="2:40" s="7" customFormat="1" ht="12" customHeight="1">
      <c r="B79" s="5"/>
      <c r="C79" s="4" t="s">
        <v>66</v>
      </c>
      <c r="D79" s="9">
        <f>SUM(F79,V79,AF79)</f>
        <v>133290</v>
      </c>
      <c r="E79" s="9">
        <v>1127</v>
      </c>
      <c r="F79" s="9">
        <f>SUM(H79,R79,T79)</f>
        <v>35524</v>
      </c>
      <c r="G79" s="9">
        <v>915</v>
      </c>
      <c r="H79" s="9">
        <v>30058</v>
      </c>
      <c r="I79" s="9">
        <v>423</v>
      </c>
      <c r="J79" s="9">
        <v>15992</v>
      </c>
      <c r="K79" s="9">
        <v>192</v>
      </c>
      <c r="L79" s="9" t="s">
        <v>125</v>
      </c>
      <c r="M79" s="9">
        <v>7</v>
      </c>
      <c r="N79" s="9">
        <v>68</v>
      </c>
      <c r="O79" s="9" t="s">
        <v>125</v>
      </c>
      <c r="P79" s="9">
        <v>113</v>
      </c>
      <c r="Q79" s="9">
        <v>4</v>
      </c>
      <c r="R79" s="9">
        <v>3874</v>
      </c>
      <c r="S79" s="9">
        <v>119</v>
      </c>
      <c r="T79" s="9">
        <v>1592</v>
      </c>
      <c r="U79" s="9">
        <v>1582</v>
      </c>
      <c r="V79" s="9">
        <f>SUM(X79,AB79,AD79)</f>
        <v>86505</v>
      </c>
      <c r="W79" s="9">
        <v>1551</v>
      </c>
      <c r="X79" s="9">
        <v>81562</v>
      </c>
      <c r="Y79" s="9">
        <v>27</v>
      </c>
      <c r="Z79" s="9">
        <v>2275</v>
      </c>
      <c r="AA79" s="9">
        <v>9</v>
      </c>
      <c r="AB79" s="9">
        <v>1293</v>
      </c>
      <c r="AC79" s="9">
        <v>200</v>
      </c>
      <c r="AD79" s="9">
        <v>3650</v>
      </c>
      <c r="AE79" s="9">
        <v>263</v>
      </c>
      <c r="AF79" s="9">
        <f>SUM(AH79,AJ79,AL79,AN79)</f>
        <v>11261</v>
      </c>
      <c r="AG79" s="9">
        <v>18</v>
      </c>
      <c r="AH79" s="9">
        <v>312</v>
      </c>
      <c r="AI79" s="9" t="s">
        <v>125</v>
      </c>
      <c r="AJ79" s="9" t="s">
        <v>125</v>
      </c>
      <c r="AK79" s="9">
        <v>235</v>
      </c>
      <c r="AL79" s="9">
        <v>10765</v>
      </c>
      <c r="AM79" s="9">
        <v>13</v>
      </c>
      <c r="AN79" s="9">
        <v>184</v>
      </c>
    </row>
    <row r="80" spans="2:40" s="7" customFormat="1" ht="12" customHeight="1">
      <c r="B80" s="5"/>
      <c r="C80" s="4" t="s">
        <v>67</v>
      </c>
      <c r="D80" s="9">
        <f>SUM(F80,V80,AF80)</f>
        <v>118082</v>
      </c>
      <c r="E80" s="9">
        <v>1330</v>
      </c>
      <c r="F80" s="9">
        <f>SUM(H80,R80,T80)</f>
        <v>77685</v>
      </c>
      <c r="G80" s="9">
        <v>1167</v>
      </c>
      <c r="H80" s="9">
        <v>61644</v>
      </c>
      <c r="I80" s="9">
        <v>947</v>
      </c>
      <c r="J80" s="9">
        <v>54490</v>
      </c>
      <c r="K80" s="9">
        <v>516</v>
      </c>
      <c r="L80" s="9">
        <v>9</v>
      </c>
      <c r="M80" s="9">
        <v>28</v>
      </c>
      <c r="N80" s="9">
        <v>403</v>
      </c>
      <c r="O80" s="9" t="s">
        <v>125</v>
      </c>
      <c r="P80" s="9">
        <v>70</v>
      </c>
      <c r="Q80" s="9">
        <v>6</v>
      </c>
      <c r="R80" s="9">
        <v>13997</v>
      </c>
      <c r="S80" s="9">
        <v>93</v>
      </c>
      <c r="T80" s="9">
        <v>2044</v>
      </c>
      <c r="U80" s="9">
        <v>1213</v>
      </c>
      <c r="V80" s="9">
        <f>SUM(X80,AB80,AD80)</f>
        <v>23107</v>
      </c>
      <c r="W80" s="9">
        <v>1191</v>
      </c>
      <c r="X80" s="9">
        <v>19749</v>
      </c>
      <c r="Y80" s="9">
        <v>62</v>
      </c>
      <c r="Z80" s="9">
        <v>2777</v>
      </c>
      <c r="AA80" s="9">
        <v>17</v>
      </c>
      <c r="AB80" s="9">
        <v>1012</v>
      </c>
      <c r="AC80" s="9">
        <v>137</v>
      </c>
      <c r="AD80" s="9">
        <v>2346</v>
      </c>
      <c r="AE80" s="9">
        <v>522</v>
      </c>
      <c r="AF80" s="9">
        <f>SUM(AH80,AJ80,AL80,AN80)</f>
        <v>17290</v>
      </c>
      <c r="AG80" s="9">
        <v>44</v>
      </c>
      <c r="AH80" s="9">
        <v>577</v>
      </c>
      <c r="AI80" s="9" t="s">
        <v>125</v>
      </c>
      <c r="AJ80" s="9" t="s">
        <v>125</v>
      </c>
      <c r="AK80" s="9">
        <v>476</v>
      </c>
      <c r="AL80" s="9">
        <v>16115</v>
      </c>
      <c r="AM80" s="9">
        <v>30</v>
      </c>
      <c r="AN80" s="9">
        <v>598</v>
      </c>
    </row>
    <row r="81" spans="2:40" s="7" customFormat="1" ht="12" customHeight="1">
      <c r="B81" s="37" t="s">
        <v>68</v>
      </c>
      <c r="C81" s="32"/>
      <c r="D81" s="8">
        <f>SUM(D82:D85)</f>
        <v>492323</v>
      </c>
      <c r="E81" s="8">
        <f aca="true" t="shared" si="31" ref="E81:AN81">SUM(E82:E85)</f>
        <v>2863</v>
      </c>
      <c r="F81" s="8">
        <f t="shared" si="31"/>
        <v>124198</v>
      </c>
      <c r="G81" s="8">
        <f t="shared" si="31"/>
        <v>2561</v>
      </c>
      <c r="H81" s="8">
        <f t="shared" si="31"/>
        <v>102635</v>
      </c>
      <c r="I81" s="8">
        <f t="shared" si="31"/>
        <v>779</v>
      </c>
      <c r="J81" s="8">
        <f t="shared" si="31"/>
        <v>30875</v>
      </c>
      <c r="K81" s="8">
        <f t="shared" si="31"/>
        <v>656</v>
      </c>
      <c r="L81" s="8">
        <f t="shared" si="31"/>
        <v>15</v>
      </c>
      <c r="M81" s="8">
        <f t="shared" si="31"/>
        <v>46</v>
      </c>
      <c r="N81" s="8">
        <f t="shared" si="31"/>
        <v>249</v>
      </c>
      <c r="O81" s="8">
        <f t="shared" si="31"/>
        <v>2</v>
      </c>
      <c r="P81" s="8">
        <f t="shared" si="31"/>
        <v>299</v>
      </c>
      <c r="Q81" s="8">
        <f t="shared" si="31"/>
        <v>45</v>
      </c>
      <c r="R81" s="8">
        <f t="shared" si="31"/>
        <v>13831</v>
      </c>
      <c r="S81" s="8">
        <f t="shared" si="31"/>
        <v>559</v>
      </c>
      <c r="T81" s="8">
        <f t="shared" si="31"/>
        <v>7732</v>
      </c>
      <c r="U81" s="8">
        <f t="shared" si="31"/>
        <v>4211</v>
      </c>
      <c r="V81" s="8">
        <f t="shared" si="31"/>
        <v>267631</v>
      </c>
      <c r="W81" s="8">
        <f t="shared" si="31"/>
        <v>4080</v>
      </c>
      <c r="X81" s="8">
        <f t="shared" si="31"/>
        <v>243257</v>
      </c>
      <c r="Y81" s="8">
        <f t="shared" si="31"/>
        <v>127</v>
      </c>
      <c r="Z81" s="8">
        <f t="shared" si="31"/>
        <v>19255</v>
      </c>
      <c r="AA81" s="8">
        <f t="shared" si="31"/>
        <v>69</v>
      </c>
      <c r="AB81" s="8">
        <f t="shared" si="31"/>
        <v>10828</v>
      </c>
      <c r="AC81" s="8">
        <f t="shared" si="31"/>
        <v>538</v>
      </c>
      <c r="AD81" s="8">
        <f t="shared" si="31"/>
        <v>13546</v>
      </c>
      <c r="AE81" s="8">
        <f t="shared" si="31"/>
        <v>1938</v>
      </c>
      <c r="AF81" s="8">
        <f t="shared" si="31"/>
        <v>100494</v>
      </c>
      <c r="AG81" s="8">
        <f t="shared" si="31"/>
        <v>214</v>
      </c>
      <c r="AH81" s="8">
        <f t="shared" si="31"/>
        <v>6709</v>
      </c>
      <c r="AI81" s="8">
        <f t="shared" si="31"/>
        <v>4</v>
      </c>
      <c r="AJ81" s="8">
        <f t="shared" si="31"/>
        <v>38</v>
      </c>
      <c r="AK81" s="8">
        <f t="shared" si="31"/>
        <v>1771</v>
      </c>
      <c r="AL81" s="8">
        <f t="shared" si="31"/>
        <v>92265</v>
      </c>
      <c r="AM81" s="8">
        <f t="shared" si="31"/>
        <v>38</v>
      </c>
      <c r="AN81" s="8">
        <f t="shared" si="31"/>
        <v>1482</v>
      </c>
    </row>
    <row r="82" spans="2:40" s="7" customFormat="1" ht="12" customHeight="1">
      <c r="B82" s="5"/>
      <c r="C82" s="4" t="s">
        <v>69</v>
      </c>
      <c r="D82" s="9">
        <f>SUM(F82,V82,AF82)</f>
        <v>92943</v>
      </c>
      <c r="E82" s="9">
        <v>511</v>
      </c>
      <c r="F82" s="9">
        <f>SUM(H82,R82,T82)</f>
        <v>17674</v>
      </c>
      <c r="G82" s="9">
        <v>426</v>
      </c>
      <c r="H82" s="9">
        <v>13441</v>
      </c>
      <c r="I82" s="9">
        <v>176</v>
      </c>
      <c r="J82" s="9">
        <v>5083</v>
      </c>
      <c r="K82" s="9">
        <v>171</v>
      </c>
      <c r="L82" s="9" t="s">
        <v>125</v>
      </c>
      <c r="M82" s="9">
        <v>3</v>
      </c>
      <c r="N82" s="9">
        <v>116</v>
      </c>
      <c r="O82" s="9" t="s">
        <v>125</v>
      </c>
      <c r="P82" s="9">
        <v>51</v>
      </c>
      <c r="Q82" s="9">
        <v>1</v>
      </c>
      <c r="R82" s="9">
        <v>3718</v>
      </c>
      <c r="S82" s="9">
        <v>38</v>
      </c>
      <c r="T82" s="9">
        <v>515</v>
      </c>
      <c r="U82" s="9">
        <v>1067</v>
      </c>
      <c r="V82" s="9">
        <f>SUM(X82,AB82,AD82)</f>
        <v>73933</v>
      </c>
      <c r="W82" s="9">
        <v>1063</v>
      </c>
      <c r="X82" s="9">
        <v>72505</v>
      </c>
      <c r="Y82" s="9">
        <v>21</v>
      </c>
      <c r="Z82" s="9">
        <v>699</v>
      </c>
      <c r="AA82" s="9">
        <v>5</v>
      </c>
      <c r="AB82" s="9">
        <v>383</v>
      </c>
      <c r="AC82" s="9">
        <v>65</v>
      </c>
      <c r="AD82" s="9">
        <v>1045</v>
      </c>
      <c r="AE82" s="9">
        <v>48</v>
      </c>
      <c r="AF82" s="9">
        <f>SUM(AH82,AJ82,AL82,AN82)</f>
        <v>1336</v>
      </c>
      <c r="AG82" s="9">
        <v>6</v>
      </c>
      <c r="AH82" s="9">
        <v>156</v>
      </c>
      <c r="AI82" s="9" t="s">
        <v>125</v>
      </c>
      <c r="AJ82" s="9" t="s">
        <v>125</v>
      </c>
      <c r="AK82" s="9">
        <v>41</v>
      </c>
      <c r="AL82" s="9">
        <v>1110</v>
      </c>
      <c r="AM82" s="9">
        <v>2</v>
      </c>
      <c r="AN82" s="9">
        <v>70</v>
      </c>
    </row>
    <row r="83" spans="2:40" s="7" customFormat="1" ht="12" customHeight="1">
      <c r="B83" s="5"/>
      <c r="C83" s="4" t="s">
        <v>70</v>
      </c>
      <c r="D83" s="9">
        <f>SUM(F83,V83,AF83)</f>
        <v>206932</v>
      </c>
      <c r="E83" s="9">
        <v>1727</v>
      </c>
      <c r="F83" s="9">
        <f>SUM(H83,R83,T83)</f>
        <v>85902</v>
      </c>
      <c r="G83" s="9">
        <v>1621</v>
      </c>
      <c r="H83" s="9">
        <v>74336</v>
      </c>
      <c r="I83" s="9">
        <v>499</v>
      </c>
      <c r="J83" s="9">
        <v>22314</v>
      </c>
      <c r="K83" s="9">
        <v>321</v>
      </c>
      <c r="L83" s="9">
        <v>15</v>
      </c>
      <c r="M83" s="9">
        <v>19</v>
      </c>
      <c r="N83" s="9">
        <v>106</v>
      </c>
      <c r="O83" s="9">
        <v>2</v>
      </c>
      <c r="P83" s="9">
        <v>155</v>
      </c>
      <c r="Q83" s="9">
        <v>24</v>
      </c>
      <c r="R83" s="9">
        <v>6308</v>
      </c>
      <c r="S83" s="9">
        <v>430</v>
      </c>
      <c r="T83" s="9">
        <v>5258</v>
      </c>
      <c r="U83" s="9">
        <v>1704</v>
      </c>
      <c r="V83" s="9">
        <f>SUM(X83,AB83,AD83)</f>
        <v>67025</v>
      </c>
      <c r="W83" s="9">
        <v>1625</v>
      </c>
      <c r="X83" s="9">
        <v>58575</v>
      </c>
      <c r="Y83" s="9">
        <v>35</v>
      </c>
      <c r="Z83" s="9">
        <v>4478</v>
      </c>
      <c r="AA83" s="9">
        <v>24</v>
      </c>
      <c r="AB83" s="9">
        <v>2707</v>
      </c>
      <c r="AC83" s="9">
        <v>271</v>
      </c>
      <c r="AD83" s="9">
        <v>5743</v>
      </c>
      <c r="AE83" s="9">
        <v>1147</v>
      </c>
      <c r="AF83" s="9">
        <f>SUM(AH83,AJ83,AL83,AN83)</f>
        <v>54005</v>
      </c>
      <c r="AG83" s="9">
        <v>45</v>
      </c>
      <c r="AH83" s="9">
        <v>1071</v>
      </c>
      <c r="AI83" s="9">
        <v>2</v>
      </c>
      <c r="AJ83" s="9">
        <v>15</v>
      </c>
      <c r="AK83" s="9">
        <v>1101</v>
      </c>
      <c r="AL83" s="9">
        <v>52605</v>
      </c>
      <c r="AM83" s="9">
        <v>9</v>
      </c>
      <c r="AN83" s="9">
        <v>314</v>
      </c>
    </row>
    <row r="84" spans="2:40" s="7" customFormat="1" ht="12" customHeight="1">
      <c r="B84" s="5"/>
      <c r="C84" s="4" t="s">
        <v>71</v>
      </c>
      <c r="D84" s="9">
        <f>SUM(F84,V84,AF84)</f>
        <v>109941</v>
      </c>
      <c r="E84" s="9">
        <v>268</v>
      </c>
      <c r="F84" s="9">
        <f>SUM(H84,R84,T84)</f>
        <v>10039</v>
      </c>
      <c r="G84" s="9">
        <v>228</v>
      </c>
      <c r="H84" s="9">
        <v>7578</v>
      </c>
      <c r="I84" s="9">
        <v>57</v>
      </c>
      <c r="J84" s="9">
        <v>2050</v>
      </c>
      <c r="K84" s="9">
        <v>62</v>
      </c>
      <c r="L84" s="9" t="s">
        <v>125</v>
      </c>
      <c r="M84" s="9">
        <v>4</v>
      </c>
      <c r="N84" s="9">
        <v>20</v>
      </c>
      <c r="O84" s="9" t="s">
        <v>125</v>
      </c>
      <c r="P84" s="9">
        <v>28</v>
      </c>
      <c r="Q84" s="9">
        <v>10</v>
      </c>
      <c r="R84" s="9">
        <v>1069</v>
      </c>
      <c r="S84" s="9">
        <v>57</v>
      </c>
      <c r="T84" s="9">
        <v>1392</v>
      </c>
      <c r="U84" s="9">
        <v>794</v>
      </c>
      <c r="V84" s="9">
        <f>SUM(X84,AB84,AD84)</f>
        <v>77937</v>
      </c>
      <c r="W84" s="9">
        <v>771</v>
      </c>
      <c r="X84" s="9">
        <v>70482</v>
      </c>
      <c r="Y84" s="9">
        <v>54</v>
      </c>
      <c r="Z84" s="9">
        <v>10627</v>
      </c>
      <c r="AA84" s="9">
        <v>26</v>
      </c>
      <c r="AB84" s="9">
        <v>4879</v>
      </c>
      <c r="AC84" s="9">
        <v>70</v>
      </c>
      <c r="AD84" s="9">
        <v>2576</v>
      </c>
      <c r="AE84" s="9">
        <v>384</v>
      </c>
      <c r="AF84" s="9">
        <f>SUM(AH84,AJ84,AL84,AN84)</f>
        <v>21965</v>
      </c>
      <c r="AG84" s="9">
        <v>58</v>
      </c>
      <c r="AH84" s="9">
        <v>1747</v>
      </c>
      <c r="AI84" s="9">
        <v>2</v>
      </c>
      <c r="AJ84" s="9">
        <v>23</v>
      </c>
      <c r="AK84" s="9">
        <v>344</v>
      </c>
      <c r="AL84" s="9">
        <v>19764</v>
      </c>
      <c r="AM84" s="9">
        <v>9</v>
      </c>
      <c r="AN84" s="9">
        <v>431</v>
      </c>
    </row>
    <row r="85" spans="2:40" s="7" customFormat="1" ht="12" customHeight="1">
      <c r="B85" s="5"/>
      <c r="C85" s="4" t="s">
        <v>129</v>
      </c>
      <c r="D85" s="9">
        <f>SUM(F85,V85,AF85)</f>
        <v>82507</v>
      </c>
      <c r="E85" s="9">
        <v>357</v>
      </c>
      <c r="F85" s="9">
        <f>SUM(H85,R85,T85)</f>
        <v>10583</v>
      </c>
      <c r="G85" s="9">
        <v>286</v>
      </c>
      <c r="H85" s="9">
        <v>7280</v>
      </c>
      <c r="I85" s="9">
        <v>47</v>
      </c>
      <c r="J85" s="9">
        <v>1428</v>
      </c>
      <c r="K85" s="9">
        <v>102</v>
      </c>
      <c r="L85" s="9" t="s">
        <v>125</v>
      </c>
      <c r="M85" s="9">
        <v>20</v>
      </c>
      <c r="N85" s="9">
        <v>7</v>
      </c>
      <c r="O85" s="9" t="s">
        <v>125</v>
      </c>
      <c r="P85" s="9">
        <v>65</v>
      </c>
      <c r="Q85" s="9">
        <v>10</v>
      </c>
      <c r="R85" s="9">
        <v>2736</v>
      </c>
      <c r="S85" s="9">
        <v>34</v>
      </c>
      <c r="T85" s="9">
        <v>567</v>
      </c>
      <c r="U85" s="9">
        <v>646</v>
      </c>
      <c r="V85" s="9">
        <f>SUM(X85,AB85,AD85)</f>
        <v>48736</v>
      </c>
      <c r="W85" s="9">
        <v>621</v>
      </c>
      <c r="X85" s="9">
        <v>41695</v>
      </c>
      <c r="Y85" s="9">
        <v>17</v>
      </c>
      <c r="Z85" s="9">
        <v>3451</v>
      </c>
      <c r="AA85" s="9">
        <v>14</v>
      </c>
      <c r="AB85" s="9">
        <v>2859</v>
      </c>
      <c r="AC85" s="9">
        <v>132</v>
      </c>
      <c r="AD85" s="9">
        <v>4182</v>
      </c>
      <c r="AE85" s="9">
        <v>359</v>
      </c>
      <c r="AF85" s="9">
        <f>SUM(AH85,AJ85,AL85,AN85)</f>
        <v>23188</v>
      </c>
      <c r="AG85" s="9">
        <v>105</v>
      </c>
      <c r="AH85" s="9">
        <v>3735</v>
      </c>
      <c r="AI85" s="9" t="s">
        <v>125</v>
      </c>
      <c r="AJ85" s="9" t="s">
        <v>125</v>
      </c>
      <c r="AK85" s="9">
        <v>285</v>
      </c>
      <c r="AL85" s="9">
        <v>18786</v>
      </c>
      <c r="AM85" s="9">
        <v>18</v>
      </c>
      <c r="AN85" s="9">
        <v>667</v>
      </c>
    </row>
    <row r="86" spans="2:40" s="7" customFormat="1" ht="12" customHeight="1">
      <c r="B86" s="37" t="s">
        <v>72</v>
      </c>
      <c r="C86" s="32"/>
      <c r="D86" s="8">
        <f>SUM(D87)</f>
        <v>37657</v>
      </c>
      <c r="E86" s="8">
        <f aca="true" t="shared" si="32" ref="E86:AN86">SUM(E87)</f>
        <v>348</v>
      </c>
      <c r="F86" s="8">
        <f t="shared" si="32"/>
        <v>8162</v>
      </c>
      <c r="G86" s="8">
        <f t="shared" si="32"/>
        <v>280</v>
      </c>
      <c r="H86" s="8">
        <f t="shared" si="32"/>
        <v>5233</v>
      </c>
      <c r="I86" s="8">
        <f t="shared" si="32"/>
        <v>29</v>
      </c>
      <c r="J86" s="8">
        <f t="shared" si="32"/>
        <v>481</v>
      </c>
      <c r="K86" s="8">
        <f t="shared" si="32"/>
        <v>125</v>
      </c>
      <c r="L86" s="8">
        <f t="shared" si="32"/>
        <v>28</v>
      </c>
      <c r="M86" s="8">
        <f t="shared" si="32"/>
        <v>27</v>
      </c>
      <c r="N86" s="8">
        <f t="shared" si="32"/>
        <v>4</v>
      </c>
      <c r="O86" s="8">
        <f t="shared" si="32"/>
        <v>8</v>
      </c>
      <c r="P86" s="8">
        <f t="shared" si="32"/>
        <v>46</v>
      </c>
      <c r="Q86" s="8">
        <f t="shared" si="32"/>
        <v>12</v>
      </c>
      <c r="R86" s="8">
        <f t="shared" si="32"/>
        <v>2355</v>
      </c>
      <c r="S86" s="8">
        <f t="shared" si="32"/>
        <v>45</v>
      </c>
      <c r="T86" s="8">
        <f t="shared" si="32"/>
        <v>574</v>
      </c>
      <c r="U86" s="8">
        <f t="shared" si="32"/>
        <v>631</v>
      </c>
      <c r="V86" s="8">
        <f t="shared" si="32"/>
        <v>18576</v>
      </c>
      <c r="W86" s="8">
        <f t="shared" si="32"/>
        <v>619</v>
      </c>
      <c r="X86" s="8">
        <f t="shared" si="32"/>
        <v>15198</v>
      </c>
      <c r="Y86" s="8">
        <f t="shared" si="32"/>
        <v>22</v>
      </c>
      <c r="Z86" s="8">
        <f t="shared" si="32"/>
        <v>2247</v>
      </c>
      <c r="AA86" s="8">
        <f t="shared" si="32"/>
        <v>1</v>
      </c>
      <c r="AB86" s="8">
        <f t="shared" si="32"/>
        <v>48</v>
      </c>
      <c r="AC86" s="8">
        <f t="shared" si="32"/>
        <v>167</v>
      </c>
      <c r="AD86" s="8">
        <f t="shared" si="32"/>
        <v>3330</v>
      </c>
      <c r="AE86" s="8">
        <f t="shared" si="32"/>
        <v>315</v>
      </c>
      <c r="AF86" s="8">
        <f t="shared" si="32"/>
        <v>10919</v>
      </c>
      <c r="AG86" s="8">
        <f t="shared" si="32"/>
        <v>106</v>
      </c>
      <c r="AH86" s="8">
        <f t="shared" si="32"/>
        <v>1597</v>
      </c>
      <c r="AI86" s="8">
        <f t="shared" si="32"/>
        <v>8</v>
      </c>
      <c r="AJ86" s="8">
        <f t="shared" si="32"/>
        <v>26</v>
      </c>
      <c r="AK86" s="8">
        <f t="shared" si="32"/>
        <v>224</v>
      </c>
      <c r="AL86" s="8">
        <f t="shared" si="32"/>
        <v>9059</v>
      </c>
      <c r="AM86" s="8">
        <f t="shared" si="32"/>
        <v>13</v>
      </c>
      <c r="AN86" s="8">
        <f t="shared" si="32"/>
        <v>237</v>
      </c>
    </row>
    <row r="87" spans="2:40" s="7" customFormat="1" ht="12" customHeight="1">
      <c r="B87" s="5"/>
      <c r="C87" s="4" t="s">
        <v>73</v>
      </c>
      <c r="D87" s="9">
        <f>SUM(F87,V87,AF87)</f>
        <v>37657</v>
      </c>
      <c r="E87" s="9">
        <v>348</v>
      </c>
      <c r="F87" s="9">
        <f>SUM(H87,R87,T87)</f>
        <v>8162</v>
      </c>
      <c r="G87" s="9">
        <v>280</v>
      </c>
      <c r="H87" s="9">
        <v>5233</v>
      </c>
      <c r="I87" s="9">
        <v>29</v>
      </c>
      <c r="J87" s="9">
        <v>481</v>
      </c>
      <c r="K87" s="9">
        <v>125</v>
      </c>
      <c r="L87" s="9">
        <v>28</v>
      </c>
      <c r="M87" s="9">
        <v>27</v>
      </c>
      <c r="N87" s="9">
        <v>4</v>
      </c>
      <c r="O87" s="9">
        <v>8</v>
      </c>
      <c r="P87" s="9">
        <v>46</v>
      </c>
      <c r="Q87" s="9">
        <v>12</v>
      </c>
      <c r="R87" s="9">
        <v>2355</v>
      </c>
      <c r="S87" s="9">
        <v>45</v>
      </c>
      <c r="T87" s="9">
        <v>574</v>
      </c>
      <c r="U87" s="9">
        <v>631</v>
      </c>
      <c r="V87" s="9">
        <f>SUM(X87,AB87,AD87)</f>
        <v>18576</v>
      </c>
      <c r="W87" s="9">
        <v>619</v>
      </c>
      <c r="X87" s="9">
        <v>15198</v>
      </c>
      <c r="Y87" s="9">
        <v>22</v>
      </c>
      <c r="Z87" s="9">
        <v>2247</v>
      </c>
      <c r="AA87" s="9">
        <v>1</v>
      </c>
      <c r="AB87" s="9">
        <v>48</v>
      </c>
      <c r="AC87" s="9">
        <v>167</v>
      </c>
      <c r="AD87" s="9">
        <v>3330</v>
      </c>
      <c r="AE87" s="9">
        <v>315</v>
      </c>
      <c r="AF87" s="9">
        <f>SUM(AH87,AJ87,AL87,AN87)</f>
        <v>10919</v>
      </c>
      <c r="AG87" s="9">
        <v>106</v>
      </c>
      <c r="AH87" s="9">
        <v>1597</v>
      </c>
      <c r="AI87" s="9">
        <v>8</v>
      </c>
      <c r="AJ87" s="9">
        <v>26</v>
      </c>
      <c r="AK87" s="9">
        <v>224</v>
      </c>
      <c r="AL87" s="9">
        <v>9059</v>
      </c>
      <c r="AM87" s="9">
        <v>13</v>
      </c>
      <c r="AN87" s="9">
        <v>237</v>
      </c>
    </row>
    <row r="88" spans="2:40" s="7" customFormat="1" ht="12" customHeight="1">
      <c r="B88" s="37" t="s">
        <v>74</v>
      </c>
      <c r="C88" s="32"/>
      <c r="D88" s="8">
        <f>SUM(D89:D93)</f>
        <v>636975</v>
      </c>
      <c r="E88" s="8">
        <f aca="true" t="shared" si="33" ref="E88:AN88">SUM(E89:E93)</f>
        <v>6396</v>
      </c>
      <c r="F88" s="8">
        <f t="shared" si="33"/>
        <v>537152</v>
      </c>
      <c r="G88" s="8">
        <f t="shared" si="33"/>
        <v>6309</v>
      </c>
      <c r="H88" s="8">
        <f t="shared" si="33"/>
        <v>478603</v>
      </c>
      <c r="I88" s="8">
        <f t="shared" si="33"/>
        <v>2540</v>
      </c>
      <c r="J88" s="8">
        <f t="shared" si="33"/>
        <v>174526</v>
      </c>
      <c r="K88" s="8">
        <f t="shared" si="33"/>
        <v>2233</v>
      </c>
      <c r="L88" s="8">
        <f t="shared" si="33"/>
        <v>264</v>
      </c>
      <c r="M88" s="8">
        <f t="shared" si="33"/>
        <v>59</v>
      </c>
      <c r="N88" s="8">
        <f t="shared" si="33"/>
        <v>1115</v>
      </c>
      <c r="O88" s="8">
        <f t="shared" si="33"/>
        <v>2</v>
      </c>
      <c r="P88" s="8">
        <f t="shared" si="33"/>
        <v>757</v>
      </c>
      <c r="Q88" s="8">
        <f t="shared" si="33"/>
        <v>36</v>
      </c>
      <c r="R88" s="8">
        <f t="shared" si="33"/>
        <v>44630</v>
      </c>
      <c r="S88" s="8">
        <f t="shared" si="33"/>
        <v>1076</v>
      </c>
      <c r="T88" s="8">
        <f t="shared" si="33"/>
        <v>13919</v>
      </c>
      <c r="U88" s="8">
        <f t="shared" si="33"/>
        <v>5342</v>
      </c>
      <c r="V88" s="8">
        <f t="shared" si="33"/>
        <v>86920</v>
      </c>
      <c r="W88" s="8">
        <f t="shared" si="33"/>
        <v>5227</v>
      </c>
      <c r="X88" s="8">
        <f t="shared" si="33"/>
        <v>77616</v>
      </c>
      <c r="Y88" s="8">
        <f t="shared" si="33"/>
        <v>65</v>
      </c>
      <c r="Z88" s="8">
        <f t="shared" si="33"/>
        <v>4050</v>
      </c>
      <c r="AA88" s="8">
        <f t="shared" si="33"/>
        <v>16</v>
      </c>
      <c r="AB88" s="8">
        <f t="shared" si="33"/>
        <v>1223</v>
      </c>
      <c r="AC88" s="8">
        <f t="shared" si="33"/>
        <v>627</v>
      </c>
      <c r="AD88" s="8">
        <f t="shared" si="33"/>
        <v>8081</v>
      </c>
      <c r="AE88" s="8">
        <f t="shared" si="33"/>
        <v>423</v>
      </c>
      <c r="AF88" s="8">
        <f t="shared" si="33"/>
        <v>12903</v>
      </c>
      <c r="AG88" s="8">
        <f t="shared" si="33"/>
        <v>170</v>
      </c>
      <c r="AH88" s="8">
        <f t="shared" si="33"/>
        <v>4323</v>
      </c>
      <c r="AI88" s="8">
        <f t="shared" si="33"/>
        <v>7</v>
      </c>
      <c r="AJ88" s="8">
        <f t="shared" si="33"/>
        <v>37</v>
      </c>
      <c r="AK88" s="8">
        <f t="shared" si="33"/>
        <v>134</v>
      </c>
      <c r="AL88" s="8">
        <f t="shared" si="33"/>
        <v>3858</v>
      </c>
      <c r="AM88" s="8">
        <f t="shared" si="33"/>
        <v>119</v>
      </c>
      <c r="AN88" s="8">
        <f t="shared" si="33"/>
        <v>4685</v>
      </c>
    </row>
    <row r="89" spans="2:40" s="7" customFormat="1" ht="12" customHeight="1">
      <c r="B89" s="5"/>
      <c r="C89" s="4" t="s">
        <v>75</v>
      </c>
      <c r="D89" s="9">
        <f>SUM(F89,V89,AF89)</f>
        <v>241076</v>
      </c>
      <c r="E89" s="9">
        <v>2127</v>
      </c>
      <c r="F89" s="9">
        <f>SUM(H89,R89,T89)</f>
        <v>212524</v>
      </c>
      <c r="G89" s="9">
        <v>2116</v>
      </c>
      <c r="H89" s="9">
        <v>196377</v>
      </c>
      <c r="I89" s="9">
        <v>436</v>
      </c>
      <c r="J89" s="9">
        <v>28380</v>
      </c>
      <c r="K89" s="9">
        <v>597</v>
      </c>
      <c r="L89" s="9">
        <v>130</v>
      </c>
      <c r="M89" s="9">
        <v>8</v>
      </c>
      <c r="N89" s="9">
        <v>66</v>
      </c>
      <c r="O89" s="9" t="s">
        <v>125</v>
      </c>
      <c r="P89" s="9">
        <v>377</v>
      </c>
      <c r="Q89" s="9">
        <v>16</v>
      </c>
      <c r="R89" s="9">
        <v>11149</v>
      </c>
      <c r="S89" s="9">
        <v>336</v>
      </c>
      <c r="T89" s="9">
        <v>4998</v>
      </c>
      <c r="U89" s="9">
        <v>1697</v>
      </c>
      <c r="V89" s="9">
        <f>SUM(X89,AB89,AD89)</f>
        <v>28359</v>
      </c>
      <c r="W89" s="9">
        <v>1672</v>
      </c>
      <c r="X89" s="9">
        <v>26214</v>
      </c>
      <c r="Y89" s="9">
        <v>11</v>
      </c>
      <c r="Z89" s="9">
        <v>183</v>
      </c>
      <c r="AA89" s="9">
        <v>1</v>
      </c>
      <c r="AB89" s="9">
        <v>5</v>
      </c>
      <c r="AC89" s="9">
        <v>168</v>
      </c>
      <c r="AD89" s="9">
        <v>2140</v>
      </c>
      <c r="AE89" s="9">
        <v>21</v>
      </c>
      <c r="AF89" s="9">
        <f>SUM(AH89,AJ89,AL89,AN89)</f>
        <v>193</v>
      </c>
      <c r="AG89" s="9">
        <v>14</v>
      </c>
      <c r="AH89" s="9">
        <v>102</v>
      </c>
      <c r="AI89" s="9" t="s">
        <v>125</v>
      </c>
      <c r="AJ89" s="9" t="s">
        <v>125</v>
      </c>
      <c r="AK89" s="9" t="s">
        <v>125</v>
      </c>
      <c r="AL89" s="9" t="s">
        <v>125</v>
      </c>
      <c r="AM89" s="9">
        <v>7</v>
      </c>
      <c r="AN89" s="9">
        <v>91</v>
      </c>
    </row>
    <row r="90" spans="2:40" s="7" customFormat="1" ht="12" customHeight="1">
      <c r="B90" s="5"/>
      <c r="C90" s="4" t="s">
        <v>76</v>
      </c>
      <c r="D90" s="9">
        <f>SUM(F90,V90,AF90)</f>
        <v>91643</v>
      </c>
      <c r="E90" s="9">
        <v>1058</v>
      </c>
      <c r="F90" s="9">
        <f>SUM(H90,R90,T90)</f>
        <v>79369</v>
      </c>
      <c r="G90" s="9">
        <v>1045</v>
      </c>
      <c r="H90" s="9">
        <v>68661</v>
      </c>
      <c r="I90" s="9">
        <v>366</v>
      </c>
      <c r="J90" s="9">
        <v>14063</v>
      </c>
      <c r="K90" s="9">
        <v>502</v>
      </c>
      <c r="L90" s="9">
        <v>75</v>
      </c>
      <c r="M90" s="9">
        <v>2</v>
      </c>
      <c r="N90" s="9">
        <v>186</v>
      </c>
      <c r="O90" s="9" t="s">
        <v>125</v>
      </c>
      <c r="P90" s="9">
        <v>230</v>
      </c>
      <c r="Q90" s="9">
        <v>9</v>
      </c>
      <c r="R90" s="9">
        <v>8651</v>
      </c>
      <c r="S90" s="9">
        <v>215</v>
      </c>
      <c r="T90" s="9">
        <v>2057</v>
      </c>
      <c r="U90" s="9">
        <v>914</v>
      </c>
      <c r="V90" s="9">
        <f>SUM(X90,AB90,AD90)</f>
        <v>8401</v>
      </c>
      <c r="W90" s="9">
        <v>899</v>
      </c>
      <c r="X90" s="9">
        <v>7713</v>
      </c>
      <c r="Y90" s="9">
        <v>1</v>
      </c>
      <c r="Z90" s="9">
        <v>11</v>
      </c>
      <c r="AA90" s="9">
        <v>1</v>
      </c>
      <c r="AB90" s="9">
        <v>20</v>
      </c>
      <c r="AC90" s="9">
        <v>75</v>
      </c>
      <c r="AD90" s="9">
        <v>668</v>
      </c>
      <c r="AE90" s="9">
        <v>141</v>
      </c>
      <c r="AF90" s="9">
        <f>SUM(AH90,AJ90,AL90,AN90)</f>
        <v>3873</v>
      </c>
      <c r="AG90" s="9">
        <v>124</v>
      </c>
      <c r="AH90" s="9">
        <v>3616</v>
      </c>
      <c r="AI90" s="9">
        <v>1</v>
      </c>
      <c r="AJ90" s="9">
        <v>6</v>
      </c>
      <c r="AK90" s="9">
        <v>3</v>
      </c>
      <c r="AL90" s="9">
        <v>31</v>
      </c>
      <c r="AM90" s="9">
        <v>17</v>
      </c>
      <c r="AN90" s="9">
        <v>220</v>
      </c>
    </row>
    <row r="91" spans="2:40" s="7" customFormat="1" ht="12" customHeight="1">
      <c r="B91" s="5"/>
      <c r="C91" s="4" t="s">
        <v>77</v>
      </c>
      <c r="D91" s="9">
        <f>SUM(F91,V91,AF91)</f>
        <v>105394</v>
      </c>
      <c r="E91" s="9">
        <v>1089</v>
      </c>
      <c r="F91" s="9">
        <f>SUM(H91,R91,T91)</f>
        <v>88715</v>
      </c>
      <c r="G91" s="9">
        <v>1080</v>
      </c>
      <c r="H91" s="9">
        <v>76951</v>
      </c>
      <c r="I91" s="9">
        <v>622</v>
      </c>
      <c r="J91" s="9">
        <v>44398</v>
      </c>
      <c r="K91" s="9">
        <v>489</v>
      </c>
      <c r="L91" s="9">
        <v>20</v>
      </c>
      <c r="M91" s="9">
        <v>28</v>
      </c>
      <c r="N91" s="9">
        <v>416</v>
      </c>
      <c r="O91" s="9" t="s">
        <v>125</v>
      </c>
      <c r="P91" s="9">
        <v>18</v>
      </c>
      <c r="Q91" s="9">
        <v>7</v>
      </c>
      <c r="R91" s="9">
        <v>8046</v>
      </c>
      <c r="S91" s="9">
        <v>306</v>
      </c>
      <c r="T91" s="9">
        <v>3718</v>
      </c>
      <c r="U91" s="9">
        <v>884</v>
      </c>
      <c r="V91" s="9">
        <f>SUM(X91,AB91,AD91)</f>
        <v>12545</v>
      </c>
      <c r="W91" s="9">
        <v>861</v>
      </c>
      <c r="X91" s="9">
        <v>9841</v>
      </c>
      <c r="Y91" s="9">
        <v>16</v>
      </c>
      <c r="Z91" s="9">
        <v>681</v>
      </c>
      <c r="AA91" s="9">
        <v>8</v>
      </c>
      <c r="AB91" s="9">
        <v>868</v>
      </c>
      <c r="AC91" s="9">
        <v>157</v>
      </c>
      <c r="AD91" s="9">
        <v>1836</v>
      </c>
      <c r="AE91" s="9">
        <v>93</v>
      </c>
      <c r="AF91" s="9">
        <f>SUM(AH91,AJ91,AL91,AN91)</f>
        <v>4134</v>
      </c>
      <c r="AG91" s="9">
        <v>4</v>
      </c>
      <c r="AH91" s="9">
        <v>30</v>
      </c>
      <c r="AI91" s="9">
        <v>1</v>
      </c>
      <c r="AJ91" s="9">
        <v>26</v>
      </c>
      <c r="AK91" s="9">
        <v>7</v>
      </c>
      <c r="AL91" s="9">
        <v>158</v>
      </c>
      <c r="AM91" s="9">
        <v>82</v>
      </c>
      <c r="AN91" s="9">
        <v>3920</v>
      </c>
    </row>
    <row r="92" spans="2:40" s="7" customFormat="1" ht="12" customHeight="1">
      <c r="B92" s="5"/>
      <c r="C92" s="4" t="s">
        <v>78</v>
      </c>
      <c r="D92" s="9">
        <f>SUM(F92,V92,AF92)</f>
        <v>45379</v>
      </c>
      <c r="E92" s="9">
        <v>672</v>
      </c>
      <c r="F92" s="9">
        <f>SUM(H92,R92,T92)</f>
        <v>31536</v>
      </c>
      <c r="G92" s="9">
        <v>646</v>
      </c>
      <c r="H92" s="9">
        <v>29156</v>
      </c>
      <c r="I92" s="9">
        <v>224</v>
      </c>
      <c r="J92" s="9">
        <v>11707</v>
      </c>
      <c r="K92" s="9">
        <v>97</v>
      </c>
      <c r="L92" s="9">
        <v>9</v>
      </c>
      <c r="M92" s="9">
        <v>3</v>
      </c>
      <c r="N92" s="9">
        <v>72</v>
      </c>
      <c r="O92" s="9" t="s">
        <v>125</v>
      </c>
      <c r="P92" s="9">
        <v>11</v>
      </c>
      <c r="Q92" s="9">
        <v>2</v>
      </c>
      <c r="R92" s="9">
        <v>1332</v>
      </c>
      <c r="S92" s="9">
        <v>95</v>
      </c>
      <c r="T92" s="9">
        <v>1048</v>
      </c>
      <c r="U92" s="9">
        <v>617</v>
      </c>
      <c r="V92" s="9">
        <f>SUM(X92,AB92,AD92)</f>
        <v>10334</v>
      </c>
      <c r="W92" s="9">
        <v>589</v>
      </c>
      <c r="X92" s="9">
        <v>7954</v>
      </c>
      <c r="Y92" s="9">
        <v>10</v>
      </c>
      <c r="Z92" s="9">
        <v>707</v>
      </c>
      <c r="AA92" s="9">
        <v>1</v>
      </c>
      <c r="AB92" s="9">
        <v>80</v>
      </c>
      <c r="AC92" s="9">
        <v>151</v>
      </c>
      <c r="AD92" s="9">
        <v>2300</v>
      </c>
      <c r="AE92" s="9">
        <v>110</v>
      </c>
      <c r="AF92" s="9">
        <f>SUM(AH92,AJ92,AL92,AN92)</f>
        <v>3509</v>
      </c>
      <c r="AG92" s="9">
        <v>7</v>
      </c>
      <c r="AH92" s="9">
        <v>124</v>
      </c>
      <c r="AI92" s="9" t="s">
        <v>125</v>
      </c>
      <c r="AJ92" s="9" t="s">
        <v>125</v>
      </c>
      <c r="AK92" s="9">
        <v>95</v>
      </c>
      <c r="AL92" s="9">
        <v>3017</v>
      </c>
      <c r="AM92" s="9">
        <v>9</v>
      </c>
      <c r="AN92" s="9">
        <v>368</v>
      </c>
    </row>
    <row r="93" spans="2:40" s="7" customFormat="1" ht="12" customHeight="1">
      <c r="B93" s="5"/>
      <c r="C93" s="4" t="s">
        <v>79</v>
      </c>
      <c r="D93" s="9">
        <f>SUM(F93,V93,AF93)</f>
        <v>153483</v>
      </c>
      <c r="E93" s="9">
        <v>1450</v>
      </c>
      <c r="F93" s="9">
        <f>SUM(H93,R93,T93)</f>
        <v>125008</v>
      </c>
      <c r="G93" s="9">
        <v>1422</v>
      </c>
      <c r="H93" s="9">
        <v>107458</v>
      </c>
      <c r="I93" s="9">
        <v>892</v>
      </c>
      <c r="J93" s="9">
        <v>75978</v>
      </c>
      <c r="K93" s="9">
        <v>548</v>
      </c>
      <c r="L93" s="9">
        <v>30</v>
      </c>
      <c r="M93" s="9">
        <v>18</v>
      </c>
      <c r="N93" s="9">
        <v>375</v>
      </c>
      <c r="O93" s="9">
        <v>2</v>
      </c>
      <c r="P93" s="9">
        <v>121</v>
      </c>
      <c r="Q93" s="9">
        <v>2</v>
      </c>
      <c r="R93" s="9">
        <v>15452</v>
      </c>
      <c r="S93" s="9">
        <v>124</v>
      </c>
      <c r="T93" s="9">
        <v>2098</v>
      </c>
      <c r="U93" s="9">
        <v>1230</v>
      </c>
      <c r="V93" s="9">
        <f>SUM(X93,AB93,AD93)</f>
        <v>27281</v>
      </c>
      <c r="W93" s="9">
        <v>1206</v>
      </c>
      <c r="X93" s="9">
        <v>25894</v>
      </c>
      <c r="Y93" s="9">
        <v>27</v>
      </c>
      <c r="Z93" s="9">
        <v>2468</v>
      </c>
      <c r="AA93" s="9">
        <v>5</v>
      </c>
      <c r="AB93" s="9">
        <v>250</v>
      </c>
      <c r="AC93" s="9">
        <v>76</v>
      </c>
      <c r="AD93" s="9">
        <v>1137</v>
      </c>
      <c r="AE93" s="9">
        <v>58</v>
      </c>
      <c r="AF93" s="9">
        <f>SUM(AH93,AJ93,AL93,AN93)</f>
        <v>1194</v>
      </c>
      <c r="AG93" s="9">
        <v>21</v>
      </c>
      <c r="AH93" s="9">
        <v>451</v>
      </c>
      <c r="AI93" s="9">
        <v>5</v>
      </c>
      <c r="AJ93" s="9">
        <v>5</v>
      </c>
      <c r="AK93" s="9">
        <v>29</v>
      </c>
      <c r="AL93" s="9">
        <v>652</v>
      </c>
      <c r="AM93" s="9">
        <v>4</v>
      </c>
      <c r="AN93" s="9">
        <v>86</v>
      </c>
    </row>
    <row r="94" s="7" customFormat="1" ht="12"/>
    <row r="95" s="7" customFormat="1" ht="12"/>
    <row r="96" s="7" customFormat="1" ht="12"/>
    <row r="97" s="7" customFormat="1" ht="12"/>
  </sheetData>
  <mergeCells count="52">
    <mergeCell ref="B3:C7"/>
    <mergeCell ref="B86:C86"/>
    <mergeCell ref="B38:C38"/>
    <mergeCell ref="B44:C44"/>
    <mergeCell ref="B51:C51"/>
    <mergeCell ref="B56:C56"/>
    <mergeCell ref="B23:C23"/>
    <mergeCell ref="B33:C33"/>
    <mergeCell ref="B88:C88"/>
    <mergeCell ref="B58:C58"/>
    <mergeCell ref="B67:C67"/>
    <mergeCell ref="B76:C76"/>
    <mergeCell ref="B81:C81"/>
    <mergeCell ref="W4:Z4"/>
    <mergeCell ref="AA4:AB4"/>
    <mergeCell ref="B11:C11"/>
    <mergeCell ref="D3:D6"/>
    <mergeCell ref="E3:T3"/>
    <mergeCell ref="U3:AD3"/>
    <mergeCell ref="AC4:AD5"/>
    <mergeCell ref="AA5:AA6"/>
    <mergeCell ref="AB5:AB6"/>
    <mergeCell ref="K5:Q5"/>
    <mergeCell ref="AI5:AI6"/>
    <mergeCell ref="AJ5:AJ6"/>
    <mergeCell ref="AE3:AN3"/>
    <mergeCell ref="E4:E6"/>
    <mergeCell ref="F4:F6"/>
    <mergeCell ref="G4:J4"/>
    <mergeCell ref="K4:R4"/>
    <mergeCell ref="S4:T5"/>
    <mergeCell ref="U4:U6"/>
    <mergeCell ref="V4:V6"/>
    <mergeCell ref="X5:X6"/>
    <mergeCell ref="Y5:Z5"/>
    <mergeCell ref="AK5:AK6"/>
    <mergeCell ref="AL5:AL6"/>
    <mergeCell ref="AE4:AE6"/>
    <mergeCell ref="AF4:AF6"/>
    <mergeCell ref="AG4:AH4"/>
    <mergeCell ref="AI4:AJ4"/>
    <mergeCell ref="AG5:AG6"/>
    <mergeCell ref="AH5:AH6"/>
    <mergeCell ref="G5:G6"/>
    <mergeCell ref="H5:H6"/>
    <mergeCell ref="I5:J5"/>
    <mergeCell ref="W5:W6"/>
    <mergeCell ref="R5:R6"/>
    <mergeCell ref="AM5:AM6"/>
    <mergeCell ref="AN5:AN6"/>
    <mergeCell ref="AK4:AL4"/>
    <mergeCell ref="AM4:AN4"/>
  </mergeCells>
  <printOptions/>
  <pageMargins left="0.7874015748031497" right="0.7874015748031497" top="0.5905511811023623" bottom="0.5905511811023623" header="0.5118110236220472" footer="0.5118110236220472"/>
  <pageSetup orientation="landscape" paperSize="9" scale="81" r:id="rId1"/>
  <rowBreaks count="2" manualBreakCount="2">
    <brk id="43" max="255" man="1"/>
    <brk id="87" max="255" man="1"/>
  </rowBreaks>
  <colBreaks count="2" manualBreakCount="2">
    <brk id="18" max="65535" man="1"/>
    <brk id="3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G92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3" width="9.00390625" style="1" customWidth="1"/>
    <col min="4" max="6" width="10.50390625" style="1" customWidth="1"/>
    <col min="7" max="7" width="11.25390625" style="1" customWidth="1"/>
    <col min="8" max="16384" width="9.00390625" style="1" customWidth="1"/>
  </cols>
  <sheetData>
    <row r="1" spans="2:7" s="2" customFormat="1" ht="42.75" customHeight="1">
      <c r="B1" s="44" t="s">
        <v>121</v>
      </c>
      <c r="C1" s="45"/>
      <c r="D1" s="45"/>
      <c r="E1" s="45"/>
      <c r="F1" s="46" t="s">
        <v>122</v>
      </c>
      <c r="G1" s="47"/>
    </row>
    <row r="2" s="7" customFormat="1" ht="12"/>
    <row r="3" spans="2:7" s="7" customFormat="1" ht="12" customHeight="1">
      <c r="B3" s="38" t="s">
        <v>0</v>
      </c>
      <c r="C3" s="39"/>
      <c r="D3" s="23" t="s">
        <v>109</v>
      </c>
      <c r="E3" s="23" t="s">
        <v>97</v>
      </c>
      <c r="F3" s="23" t="s">
        <v>109</v>
      </c>
      <c r="G3" s="23" t="s">
        <v>97</v>
      </c>
    </row>
    <row r="4" spans="2:7" s="7" customFormat="1" ht="12" customHeight="1">
      <c r="B4" s="40"/>
      <c r="C4" s="41"/>
      <c r="D4" s="48"/>
      <c r="E4" s="48"/>
      <c r="F4" s="48"/>
      <c r="G4" s="48"/>
    </row>
    <row r="5" spans="2:7" s="7" customFormat="1" ht="12" customHeight="1">
      <c r="B5" s="40"/>
      <c r="C5" s="41"/>
      <c r="D5" s="20"/>
      <c r="E5" s="20"/>
      <c r="F5" s="20"/>
      <c r="G5" s="20"/>
    </row>
    <row r="6" spans="2:7" s="7" customFormat="1" ht="12" customHeight="1">
      <c r="B6" s="42"/>
      <c r="C6" s="43"/>
      <c r="D6" s="15">
        <v>38</v>
      </c>
      <c r="E6" s="15">
        <v>39</v>
      </c>
      <c r="F6" s="15">
        <v>40</v>
      </c>
      <c r="G6" s="15">
        <v>41</v>
      </c>
    </row>
    <row r="7" spans="2:7" s="7" customFormat="1" ht="12" customHeight="1">
      <c r="B7" s="12" t="s">
        <v>117</v>
      </c>
      <c r="C7" s="13" t="s">
        <v>118</v>
      </c>
      <c r="D7" s="18">
        <v>25516</v>
      </c>
      <c r="E7" s="18">
        <v>474505</v>
      </c>
      <c r="F7" s="18" t="s">
        <v>130</v>
      </c>
      <c r="G7" s="18" t="s">
        <v>130</v>
      </c>
    </row>
    <row r="8" spans="2:7" s="7" customFormat="1" ht="12" customHeight="1">
      <c r="B8" s="12"/>
      <c r="C8" s="13" t="s">
        <v>119</v>
      </c>
      <c r="D8" s="18">
        <v>19987</v>
      </c>
      <c r="E8" s="18">
        <v>465187</v>
      </c>
      <c r="F8" s="18">
        <v>4918</v>
      </c>
      <c r="G8" s="18">
        <v>154820</v>
      </c>
    </row>
    <row r="9" spans="2:7" s="7" customFormat="1" ht="12" customHeight="1">
      <c r="B9" s="12"/>
      <c r="C9" s="14" t="s">
        <v>120</v>
      </c>
      <c r="D9" s="19">
        <f>SUM(D10,D22,D32,D37,D43,D50,D55,D57,D66,D75,D80,D85,D87)</f>
        <v>17169</v>
      </c>
      <c r="E9" s="19">
        <f>SUM(E10,E22,E32,E37,E43,E50,E55,E57,E66,E75,E80,E85,E87)</f>
        <v>544418</v>
      </c>
      <c r="F9" s="19">
        <f>SUM(F10,F22,F32,F37,F43,F50,F55,F57,F66,F75,F80,F85,F87)</f>
        <v>4671</v>
      </c>
      <c r="G9" s="19">
        <f>SUM(G10,G22,G32,G37,G43,G50,G55,G57,G66,G75,G80,G85,G87)</f>
        <v>181246</v>
      </c>
    </row>
    <row r="10" spans="2:7" s="7" customFormat="1" ht="12" customHeight="1">
      <c r="B10" s="31" t="s">
        <v>1</v>
      </c>
      <c r="C10" s="32"/>
      <c r="D10" s="8">
        <f>SUM(D11:D21)</f>
        <v>5381</v>
      </c>
      <c r="E10" s="8">
        <f>SUM(E11:E21)</f>
        <v>142333</v>
      </c>
      <c r="F10" s="8">
        <f>SUM(F11:F21)</f>
        <v>1865</v>
      </c>
      <c r="G10" s="8">
        <f>SUM(G11:G21)</f>
        <v>77460</v>
      </c>
    </row>
    <row r="11" spans="2:7" s="7" customFormat="1" ht="12" customHeight="1">
      <c r="B11" s="5"/>
      <c r="C11" s="3" t="s">
        <v>2</v>
      </c>
      <c r="D11" s="9">
        <v>698</v>
      </c>
      <c r="E11" s="9">
        <v>22122</v>
      </c>
      <c r="F11" s="9">
        <v>452</v>
      </c>
      <c r="G11" s="9">
        <v>20640</v>
      </c>
    </row>
    <row r="12" spans="2:7" s="7" customFormat="1" ht="12" customHeight="1">
      <c r="B12" s="5"/>
      <c r="C12" s="3" t="s">
        <v>4</v>
      </c>
      <c r="D12" s="9">
        <v>452</v>
      </c>
      <c r="E12" s="9">
        <v>9374</v>
      </c>
      <c r="F12" s="9">
        <v>272</v>
      </c>
      <c r="G12" s="9">
        <v>11324</v>
      </c>
    </row>
    <row r="13" spans="2:7" s="7" customFormat="1" ht="12" customHeight="1">
      <c r="B13" s="5"/>
      <c r="C13" s="3" t="s">
        <v>3</v>
      </c>
      <c r="D13" s="9">
        <v>100</v>
      </c>
      <c r="E13" s="9">
        <v>1711</v>
      </c>
      <c r="F13" s="9">
        <v>17</v>
      </c>
      <c r="G13" s="9">
        <v>325</v>
      </c>
    </row>
    <row r="14" spans="2:7" s="7" customFormat="1" ht="12" customHeight="1">
      <c r="B14" s="5"/>
      <c r="C14" s="3" t="s">
        <v>5</v>
      </c>
      <c r="D14" s="9">
        <v>435</v>
      </c>
      <c r="E14" s="9">
        <v>13474</v>
      </c>
      <c r="F14" s="9">
        <v>222</v>
      </c>
      <c r="G14" s="9">
        <v>14450</v>
      </c>
    </row>
    <row r="15" spans="2:7" s="7" customFormat="1" ht="12" customHeight="1">
      <c r="B15" s="5"/>
      <c r="C15" s="3" t="s">
        <v>6</v>
      </c>
      <c r="D15" s="9">
        <v>813</v>
      </c>
      <c r="E15" s="9">
        <v>19805</v>
      </c>
      <c r="F15" s="9">
        <v>213</v>
      </c>
      <c r="G15" s="9">
        <v>8111</v>
      </c>
    </row>
    <row r="16" spans="2:7" s="7" customFormat="1" ht="12" customHeight="1">
      <c r="B16" s="5"/>
      <c r="C16" s="3" t="s">
        <v>7</v>
      </c>
      <c r="D16" s="9">
        <v>539</v>
      </c>
      <c r="E16" s="9">
        <v>12839</v>
      </c>
      <c r="F16" s="9">
        <v>43</v>
      </c>
      <c r="G16" s="9">
        <v>1270</v>
      </c>
    </row>
    <row r="17" spans="2:7" s="7" customFormat="1" ht="12" customHeight="1">
      <c r="B17" s="5"/>
      <c r="C17" s="3" t="s">
        <v>8</v>
      </c>
      <c r="D17" s="9">
        <v>628</v>
      </c>
      <c r="E17" s="9">
        <v>20319</v>
      </c>
      <c r="F17" s="9">
        <v>116</v>
      </c>
      <c r="G17" s="9">
        <v>5247</v>
      </c>
    </row>
    <row r="18" spans="2:7" s="7" customFormat="1" ht="12" customHeight="1">
      <c r="B18" s="5"/>
      <c r="C18" s="3" t="s">
        <v>9</v>
      </c>
      <c r="D18" s="9">
        <v>238</v>
      </c>
      <c r="E18" s="9">
        <v>6386</v>
      </c>
      <c r="F18" s="9">
        <v>41</v>
      </c>
      <c r="G18" s="9">
        <v>996</v>
      </c>
    </row>
    <row r="19" spans="2:7" s="7" customFormat="1" ht="12" customHeight="1">
      <c r="B19" s="5"/>
      <c r="C19" s="3" t="s">
        <v>10</v>
      </c>
      <c r="D19" s="9">
        <v>340</v>
      </c>
      <c r="E19" s="9">
        <v>7805</v>
      </c>
      <c r="F19" s="9">
        <v>230</v>
      </c>
      <c r="G19" s="9">
        <v>7612</v>
      </c>
    </row>
    <row r="20" spans="2:7" s="7" customFormat="1" ht="12" customHeight="1">
      <c r="B20" s="5"/>
      <c r="C20" s="3" t="s">
        <v>11</v>
      </c>
      <c r="D20" s="9">
        <v>594</v>
      </c>
      <c r="E20" s="9">
        <v>14279</v>
      </c>
      <c r="F20" s="9">
        <v>157</v>
      </c>
      <c r="G20" s="9">
        <v>4164</v>
      </c>
    </row>
    <row r="21" spans="2:7" s="7" customFormat="1" ht="12" customHeight="1">
      <c r="B21" s="5"/>
      <c r="C21" s="3" t="s">
        <v>12</v>
      </c>
      <c r="D21" s="9">
        <v>544</v>
      </c>
      <c r="E21" s="9">
        <v>14219</v>
      </c>
      <c r="F21" s="9">
        <v>102</v>
      </c>
      <c r="G21" s="9">
        <v>3321</v>
      </c>
    </row>
    <row r="22" spans="2:7" s="7" customFormat="1" ht="12" customHeight="1">
      <c r="B22" s="37" t="s">
        <v>13</v>
      </c>
      <c r="C22" s="32"/>
      <c r="D22" s="8">
        <f>SUM(D23:D31)</f>
        <v>1585</v>
      </c>
      <c r="E22" s="8">
        <f>SUM(E23:E31)</f>
        <v>60643</v>
      </c>
      <c r="F22" s="8">
        <f>SUM(F23:F31)</f>
        <v>446</v>
      </c>
      <c r="G22" s="8">
        <f>SUM(G23:G31)</f>
        <v>20805</v>
      </c>
    </row>
    <row r="23" spans="2:7" s="7" customFormat="1" ht="12" customHeight="1">
      <c r="B23" s="6"/>
      <c r="C23" s="3" t="s">
        <v>14</v>
      </c>
      <c r="D23" s="9">
        <v>178</v>
      </c>
      <c r="E23" s="9">
        <v>5359</v>
      </c>
      <c r="F23" s="9">
        <v>37</v>
      </c>
      <c r="G23" s="9">
        <v>1132</v>
      </c>
    </row>
    <row r="24" spans="2:7" s="7" customFormat="1" ht="12" customHeight="1">
      <c r="B24" s="6"/>
      <c r="C24" s="3" t="s">
        <v>15</v>
      </c>
      <c r="D24" s="9">
        <v>316</v>
      </c>
      <c r="E24" s="9">
        <v>10607</v>
      </c>
      <c r="F24" s="9">
        <v>58</v>
      </c>
      <c r="G24" s="9">
        <v>1860</v>
      </c>
    </row>
    <row r="25" spans="2:7" s="7" customFormat="1" ht="12" customHeight="1">
      <c r="B25" s="6"/>
      <c r="C25" s="3" t="s">
        <v>16</v>
      </c>
      <c r="D25" s="9">
        <v>301</v>
      </c>
      <c r="E25" s="9">
        <v>9163</v>
      </c>
      <c r="F25" s="9">
        <v>81</v>
      </c>
      <c r="G25" s="9">
        <v>2691</v>
      </c>
    </row>
    <row r="26" spans="2:7" s="7" customFormat="1" ht="12" customHeight="1">
      <c r="B26" s="6"/>
      <c r="C26" s="3" t="s">
        <v>17</v>
      </c>
      <c r="D26" s="9">
        <v>179</v>
      </c>
      <c r="E26" s="9">
        <v>7325</v>
      </c>
      <c r="F26" s="9">
        <v>64</v>
      </c>
      <c r="G26" s="9">
        <v>4347</v>
      </c>
    </row>
    <row r="27" spans="2:7" s="7" customFormat="1" ht="12" customHeight="1">
      <c r="B27" s="5"/>
      <c r="C27" s="4" t="s">
        <v>18</v>
      </c>
      <c r="D27" s="9">
        <v>183</v>
      </c>
      <c r="E27" s="9">
        <v>10575</v>
      </c>
      <c r="F27" s="9">
        <v>59</v>
      </c>
      <c r="G27" s="9">
        <v>3976</v>
      </c>
    </row>
    <row r="28" spans="2:7" s="7" customFormat="1" ht="12" customHeight="1">
      <c r="B28" s="5"/>
      <c r="C28" s="4" t="s">
        <v>19</v>
      </c>
      <c r="D28" s="9">
        <v>156</v>
      </c>
      <c r="E28" s="9">
        <v>6005</v>
      </c>
      <c r="F28" s="9">
        <v>43</v>
      </c>
      <c r="G28" s="9">
        <v>2463</v>
      </c>
    </row>
    <row r="29" spans="2:7" s="7" customFormat="1" ht="12" customHeight="1">
      <c r="B29" s="5"/>
      <c r="C29" s="4" t="s">
        <v>20</v>
      </c>
      <c r="D29" s="9">
        <v>159</v>
      </c>
      <c r="E29" s="9">
        <v>8715</v>
      </c>
      <c r="F29" s="9">
        <v>73</v>
      </c>
      <c r="G29" s="9">
        <v>3599</v>
      </c>
    </row>
    <row r="30" spans="2:7" s="7" customFormat="1" ht="12" customHeight="1">
      <c r="B30" s="5"/>
      <c r="C30" s="4" t="s">
        <v>21</v>
      </c>
      <c r="D30" s="9">
        <v>74</v>
      </c>
      <c r="E30" s="9">
        <v>1951</v>
      </c>
      <c r="F30" s="9">
        <v>8</v>
      </c>
      <c r="G30" s="9">
        <v>128</v>
      </c>
    </row>
    <row r="31" spans="2:7" s="7" customFormat="1" ht="12" customHeight="1">
      <c r="B31" s="5"/>
      <c r="C31" s="4" t="s">
        <v>22</v>
      </c>
      <c r="D31" s="9">
        <v>39</v>
      </c>
      <c r="E31" s="9">
        <v>943</v>
      </c>
      <c r="F31" s="9">
        <v>23</v>
      </c>
      <c r="G31" s="9">
        <v>609</v>
      </c>
    </row>
    <row r="32" spans="2:7" s="7" customFormat="1" ht="12" customHeight="1">
      <c r="B32" s="37" t="s">
        <v>23</v>
      </c>
      <c r="C32" s="32"/>
      <c r="D32" s="8">
        <f>SUM(D33:D36)</f>
        <v>894</v>
      </c>
      <c r="E32" s="8">
        <f>SUM(E33:E36)</f>
        <v>21122</v>
      </c>
      <c r="F32" s="8">
        <f>SUM(F33:F36)</f>
        <v>149</v>
      </c>
      <c r="G32" s="8">
        <f>SUM(G33:G36)</f>
        <v>4993</v>
      </c>
    </row>
    <row r="33" spans="2:7" s="7" customFormat="1" ht="12" customHeight="1">
      <c r="B33" s="6"/>
      <c r="C33" s="4" t="s">
        <v>24</v>
      </c>
      <c r="D33" s="9">
        <v>354</v>
      </c>
      <c r="E33" s="9">
        <v>8550</v>
      </c>
      <c r="F33" s="9">
        <v>45</v>
      </c>
      <c r="G33" s="9">
        <v>1377</v>
      </c>
    </row>
    <row r="34" spans="2:7" s="7" customFormat="1" ht="12" customHeight="1">
      <c r="B34" s="6"/>
      <c r="C34" s="4" t="s">
        <v>25</v>
      </c>
      <c r="D34" s="9">
        <v>240</v>
      </c>
      <c r="E34" s="9">
        <v>5032</v>
      </c>
      <c r="F34" s="9">
        <v>31</v>
      </c>
      <c r="G34" s="9">
        <v>451</v>
      </c>
    </row>
    <row r="35" spans="2:7" s="7" customFormat="1" ht="12" customHeight="1">
      <c r="B35" s="6"/>
      <c r="C35" s="4" t="s">
        <v>26</v>
      </c>
      <c r="D35" s="9">
        <v>170</v>
      </c>
      <c r="E35" s="9">
        <v>4249</v>
      </c>
      <c r="F35" s="9">
        <v>19</v>
      </c>
      <c r="G35" s="9">
        <v>1121</v>
      </c>
    </row>
    <row r="36" spans="2:7" s="7" customFormat="1" ht="12" customHeight="1">
      <c r="B36" s="6"/>
      <c r="C36" s="4" t="s">
        <v>27</v>
      </c>
      <c r="D36" s="9">
        <v>130</v>
      </c>
      <c r="E36" s="9">
        <v>3291</v>
      </c>
      <c r="F36" s="9">
        <v>54</v>
      </c>
      <c r="G36" s="9">
        <v>2044</v>
      </c>
    </row>
    <row r="37" spans="2:7" s="7" customFormat="1" ht="12" customHeight="1">
      <c r="B37" s="37" t="s">
        <v>28</v>
      </c>
      <c r="C37" s="32"/>
      <c r="D37" s="8">
        <f>SUM(D38:D42)</f>
        <v>679</v>
      </c>
      <c r="E37" s="8">
        <f>SUM(E38:E42)</f>
        <v>18921</v>
      </c>
      <c r="F37" s="8">
        <f>SUM(F38:F42)</f>
        <v>148</v>
      </c>
      <c r="G37" s="8">
        <f>SUM(G38:G42)</f>
        <v>5387</v>
      </c>
    </row>
    <row r="38" spans="2:7" s="7" customFormat="1" ht="12" customHeight="1">
      <c r="B38" s="6"/>
      <c r="C38" s="4" t="s">
        <v>29</v>
      </c>
      <c r="D38" s="9">
        <v>272</v>
      </c>
      <c r="E38" s="9">
        <v>7534</v>
      </c>
      <c r="F38" s="9">
        <v>52</v>
      </c>
      <c r="G38" s="9">
        <v>1537</v>
      </c>
    </row>
    <row r="39" spans="2:7" s="7" customFormat="1" ht="12" customHeight="1">
      <c r="B39" s="6"/>
      <c r="C39" s="4" t="s">
        <v>30</v>
      </c>
      <c r="D39" s="9">
        <v>100</v>
      </c>
      <c r="E39" s="9">
        <v>2490</v>
      </c>
      <c r="F39" s="9">
        <v>22</v>
      </c>
      <c r="G39" s="9">
        <v>484</v>
      </c>
    </row>
    <row r="40" spans="2:7" s="7" customFormat="1" ht="12" customHeight="1">
      <c r="B40" s="6"/>
      <c r="C40" s="4" t="s">
        <v>31</v>
      </c>
      <c r="D40" s="9">
        <v>6</v>
      </c>
      <c r="E40" s="9">
        <v>204</v>
      </c>
      <c r="F40" s="9">
        <v>2</v>
      </c>
      <c r="G40" s="9">
        <v>36</v>
      </c>
    </row>
    <row r="41" spans="2:7" s="7" customFormat="1" ht="12" customHeight="1">
      <c r="B41" s="5"/>
      <c r="C41" s="4" t="s">
        <v>32</v>
      </c>
      <c r="D41" s="9">
        <v>175</v>
      </c>
      <c r="E41" s="9">
        <v>4694</v>
      </c>
      <c r="F41" s="9">
        <v>31</v>
      </c>
      <c r="G41" s="9">
        <v>1716</v>
      </c>
    </row>
    <row r="42" spans="2:7" s="7" customFormat="1" ht="12" customHeight="1">
      <c r="B42" s="5"/>
      <c r="C42" s="4" t="s">
        <v>128</v>
      </c>
      <c r="D42" s="9">
        <v>126</v>
      </c>
      <c r="E42" s="9">
        <v>3999</v>
      </c>
      <c r="F42" s="9">
        <v>41</v>
      </c>
      <c r="G42" s="9">
        <v>1614</v>
      </c>
    </row>
    <row r="43" spans="2:7" s="7" customFormat="1" ht="12" customHeight="1">
      <c r="B43" s="37" t="s">
        <v>33</v>
      </c>
      <c r="C43" s="32"/>
      <c r="D43" s="8">
        <f>SUM(D44:D49)</f>
        <v>576</v>
      </c>
      <c r="E43" s="8">
        <f>SUM(E44:E49)</f>
        <v>13506</v>
      </c>
      <c r="F43" s="8">
        <f>SUM(F44:F49)</f>
        <v>96</v>
      </c>
      <c r="G43" s="8">
        <f>SUM(G44:G49)</f>
        <v>2445</v>
      </c>
    </row>
    <row r="44" spans="2:7" s="7" customFormat="1" ht="12" customHeight="1">
      <c r="B44" s="5"/>
      <c r="C44" s="4" t="s">
        <v>34</v>
      </c>
      <c r="D44" s="9">
        <v>34</v>
      </c>
      <c r="E44" s="9">
        <v>702</v>
      </c>
      <c r="F44" s="9">
        <v>2</v>
      </c>
      <c r="G44" s="9">
        <v>113</v>
      </c>
    </row>
    <row r="45" spans="2:7" s="7" customFormat="1" ht="12" customHeight="1">
      <c r="B45" s="5"/>
      <c r="C45" s="4" t="s">
        <v>35</v>
      </c>
      <c r="D45" s="9">
        <v>52</v>
      </c>
      <c r="E45" s="9">
        <v>1691</v>
      </c>
      <c r="F45" s="9">
        <v>14</v>
      </c>
      <c r="G45" s="9">
        <v>352</v>
      </c>
    </row>
    <row r="46" spans="2:7" s="7" customFormat="1" ht="12" customHeight="1">
      <c r="B46" s="5"/>
      <c r="C46" s="4" t="s">
        <v>36</v>
      </c>
      <c r="D46" s="9">
        <v>333</v>
      </c>
      <c r="E46" s="9">
        <v>7303</v>
      </c>
      <c r="F46" s="9">
        <v>61</v>
      </c>
      <c r="G46" s="9">
        <v>1724</v>
      </c>
    </row>
    <row r="47" spans="2:7" s="7" customFormat="1" ht="12" customHeight="1">
      <c r="B47" s="5"/>
      <c r="C47" s="4" t="s">
        <v>37</v>
      </c>
      <c r="D47" s="9">
        <v>70</v>
      </c>
      <c r="E47" s="9">
        <v>2626</v>
      </c>
      <c r="F47" s="9">
        <v>6</v>
      </c>
      <c r="G47" s="9">
        <v>105</v>
      </c>
    </row>
    <row r="48" spans="2:7" s="7" customFormat="1" ht="12" customHeight="1">
      <c r="B48" s="5"/>
      <c r="C48" s="4" t="s">
        <v>38</v>
      </c>
      <c r="D48" s="9">
        <v>20</v>
      </c>
      <c r="E48" s="9">
        <v>241</v>
      </c>
      <c r="F48" s="9">
        <v>7</v>
      </c>
      <c r="G48" s="9">
        <v>56</v>
      </c>
    </row>
    <row r="49" spans="2:7" s="7" customFormat="1" ht="12" customHeight="1">
      <c r="B49" s="5"/>
      <c r="C49" s="4" t="s">
        <v>39</v>
      </c>
      <c r="D49" s="9">
        <v>67</v>
      </c>
      <c r="E49" s="9">
        <v>943</v>
      </c>
      <c r="F49" s="9">
        <v>6</v>
      </c>
      <c r="G49" s="9">
        <v>95</v>
      </c>
    </row>
    <row r="50" spans="2:7" s="7" customFormat="1" ht="12" customHeight="1">
      <c r="B50" s="37" t="s">
        <v>40</v>
      </c>
      <c r="C50" s="32"/>
      <c r="D50" s="8">
        <f>SUM(D51:D54)</f>
        <v>663</v>
      </c>
      <c r="E50" s="8">
        <f>SUM(E51:E54)</f>
        <v>14849</v>
      </c>
      <c r="F50" s="8">
        <f>SUM(F51:F54)</f>
        <v>144</v>
      </c>
      <c r="G50" s="8">
        <f>SUM(G51:G54)</f>
        <v>3226</v>
      </c>
    </row>
    <row r="51" spans="2:7" s="7" customFormat="1" ht="12" customHeight="1">
      <c r="B51" s="5"/>
      <c r="C51" s="4" t="s">
        <v>41</v>
      </c>
      <c r="D51" s="9">
        <v>126</v>
      </c>
      <c r="E51" s="9">
        <v>2448</v>
      </c>
      <c r="F51" s="9">
        <v>17</v>
      </c>
      <c r="G51" s="9">
        <v>545</v>
      </c>
    </row>
    <row r="52" spans="2:7" s="7" customFormat="1" ht="12" customHeight="1">
      <c r="B52" s="5"/>
      <c r="C52" s="4" t="s">
        <v>42</v>
      </c>
      <c r="D52" s="9">
        <v>221</v>
      </c>
      <c r="E52" s="9">
        <v>6021</v>
      </c>
      <c r="F52" s="9">
        <v>35</v>
      </c>
      <c r="G52" s="9">
        <v>615</v>
      </c>
    </row>
    <row r="53" spans="2:7" s="7" customFormat="1" ht="12" customHeight="1">
      <c r="B53" s="5"/>
      <c r="C53" s="4" t="s">
        <v>43</v>
      </c>
      <c r="D53" s="9">
        <v>72</v>
      </c>
      <c r="E53" s="9">
        <v>1556</v>
      </c>
      <c r="F53" s="9">
        <v>10</v>
      </c>
      <c r="G53" s="9">
        <v>157</v>
      </c>
    </row>
    <row r="54" spans="2:7" s="7" customFormat="1" ht="12" customHeight="1">
      <c r="B54" s="5"/>
      <c r="C54" s="4" t="s">
        <v>44</v>
      </c>
      <c r="D54" s="9">
        <v>244</v>
      </c>
      <c r="E54" s="9">
        <v>4824</v>
      </c>
      <c r="F54" s="9">
        <v>82</v>
      </c>
      <c r="G54" s="9">
        <v>1909</v>
      </c>
    </row>
    <row r="55" spans="2:7" s="7" customFormat="1" ht="12" customHeight="1">
      <c r="B55" s="37" t="s">
        <v>45</v>
      </c>
      <c r="C55" s="32"/>
      <c r="D55" s="8">
        <f>SUM(D56)</f>
        <v>325</v>
      </c>
      <c r="E55" s="8">
        <f>SUM(E56)</f>
        <v>8318</v>
      </c>
      <c r="F55" s="8">
        <f>SUM(F56)</f>
        <v>31</v>
      </c>
      <c r="G55" s="8">
        <f>SUM(G56)</f>
        <v>816</v>
      </c>
    </row>
    <row r="56" spans="2:7" s="7" customFormat="1" ht="12" customHeight="1">
      <c r="B56" s="5"/>
      <c r="C56" s="4" t="s">
        <v>46</v>
      </c>
      <c r="D56" s="9">
        <v>325</v>
      </c>
      <c r="E56" s="9">
        <v>8318</v>
      </c>
      <c r="F56" s="9">
        <v>31</v>
      </c>
      <c r="G56" s="9">
        <v>816</v>
      </c>
    </row>
    <row r="57" spans="2:7" s="7" customFormat="1" ht="12" customHeight="1">
      <c r="B57" s="37" t="s">
        <v>47</v>
      </c>
      <c r="C57" s="32"/>
      <c r="D57" s="8">
        <f>SUM(D58:D65)</f>
        <v>2155</v>
      </c>
      <c r="E57" s="8">
        <f>SUM(E58:E65)</f>
        <v>92929</v>
      </c>
      <c r="F57" s="8">
        <f>SUM(F58:F65)</f>
        <v>743</v>
      </c>
      <c r="G57" s="8">
        <f>SUM(G58:G65)</f>
        <v>12106</v>
      </c>
    </row>
    <row r="58" spans="2:7" s="7" customFormat="1" ht="12" customHeight="1">
      <c r="B58" s="5"/>
      <c r="C58" s="4" t="s">
        <v>48</v>
      </c>
      <c r="D58" s="9">
        <v>584</v>
      </c>
      <c r="E58" s="9">
        <v>16683</v>
      </c>
      <c r="F58" s="9">
        <v>43</v>
      </c>
      <c r="G58" s="9">
        <v>892</v>
      </c>
    </row>
    <row r="59" spans="2:7" s="7" customFormat="1" ht="12" customHeight="1">
      <c r="B59" s="5"/>
      <c r="C59" s="4" t="s">
        <v>22</v>
      </c>
      <c r="D59" s="9">
        <v>141</v>
      </c>
      <c r="E59" s="9">
        <v>2969</v>
      </c>
      <c r="F59" s="9">
        <v>10</v>
      </c>
      <c r="G59" s="9">
        <v>74</v>
      </c>
    </row>
    <row r="60" spans="2:7" s="7" customFormat="1" ht="12" customHeight="1">
      <c r="B60" s="5"/>
      <c r="C60" s="4" t="s">
        <v>49</v>
      </c>
      <c r="D60" s="9">
        <v>726</v>
      </c>
      <c r="E60" s="9">
        <v>20532</v>
      </c>
      <c r="F60" s="9">
        <v>48</v>
      </c>
      <c r="G60" s="9">
        <v>767</v>
      </c>
    </row>
    <row r="61" spans="2:7" s="7" customFormat="1" ht="12" customHeight="1">
      <c r="B61" s="5"/>
      <c r="C61" s="4" t="s">
        <v>50</v>
      </c>
      <c r="D61" s="9">
        <v>146</v>
      </c>
      <c r="E61" s="9">
        <v>10212</v>
      </c>
      <c r="F61" s="9">
        <v>13</v>
      </c>
      <c r="G61" s="9">
        <v>673</v>
      </c>
    </row>
    <row r="62" spans="2:7" s="7" customFormat="1" ht="12" customHeight="1">
      <c r="B62" s="5"/>
      <c r="C62" s="4" t="s">
        <v>51</v>
      </c>
      <c r="D62" s="9">
        <v>314</v>
      </c>
      <c r="E62" s="9">
        <v>32484</v>
      </c>
      <c r="F62" s="9">
        <v>563</v>
      </c>
      <c r="G62" s="9">
        <v>6240</v>
      </c>
    </row>
    <row r="63" spans="2:7" s="7" customFormat="1" ht="12" customHeight="1">
      <c r="B63" s="5"/>
      <c r="C63" s="4" t="s">
        <v>52</v>
      </c>
      <c r="D63" s="9">
        <v>6</v>
      </c>
      <c r="E63" s="9">
        <v>1050</v>
      </c>
      <c r="F63" s="9">
        <v>1</v>
      </c>
      <c r="G63" s="9">
        <v>30</v>
      </c>
    </row>
    <row r="64" spans="2:7" s="7" customFormat="1" ht="12" customHeight="1">
      <c r="B64" s="5"/>
      <c r="C64" s="4" t="s">
        <v>53</v>
      </c>
      <c r="D64" s="9">
        <v>39</v>
      </c>
      <c r="E64" s="9">
        <v>2871</v>
      </c>
      <c r="F64" s="9">
        <v>9</v>
      </c>
      <c r="G64" s="9">
        <v>2171</v>
      </c>
    </row>
    <row r="65" spans="2:7" s="7" customFormat="1" ht="12" customHeight="1">
      <c r="B65" s="5"/>
      <c r="C65" s="4" t="s">
        <v>54</v>
      </c>
      <c r="D65" s="9">
        <v>199</v>
      </c>
      <c r="E65" s="9">
        <v>6128</v>
      </c>
      <c r="F65" s="9">
        <v>56</v>
      </c>
      <c r="G65" s="9">
        <v>1259</v>
      </c>
    </row>
    <row r="66" spans="2:7" s="7" customFormat="1" ht="12" customHeight="1">
      <c r="B66" s="37" t="s">
        <v>55</v>
      </c>
      <c r="C66" s="32"/>
      <c r="D66" s="8">
        <f>SUM(D67:D74)</f>
        <v>1524</v>
      </c>
      <c r="E66" s="8">
        <f>SUM(E67:E74)</f>
        <v>58079</v>
      </c>
      <c r="F66" s="8">
        <f>SUM(F67:F74)</f>
        <v>207</v>
      </c>
      <c r="G66" s="8">
        <f>SUM(G67:G74)</f>
        <v>7097</v>
      </c>
    </row>
    <row r="67" spans="2:7" s="7" customFormat="1" ht="12" customHeight="1">
      <c r="B67" s="5"/>
      <c r="C67" s="4" t="s">
        <v>56</v>
      </c>
      <c r="D67" s="9">
        <v>64</v>
      </c>
      <c r="E67" s="9">
        <v>2835</v>
      </c>
      <c r="F67" s="9">
        <v>24</v>
      </c>
      <c r="G67" s="9">
        <v>1026</v>
      </c>
    </row>
    <row r="68" spans="2:7" s="7" customFormat="1" ht="12" customHeight="1">
      <c r="B68" s="5"/>
      <c r="C68" s="4" t="s">
        <v>57</v>
      </c>
      <c r="D68" s="9">
        <v>136</v>
      </c>
      <c r="E68" s="9">
        <v>8207</v>
      </c>
      <c r="F68" s="9">
        <v>19</v>
      </c>
      <c r="G68" s="9">
        <v>1193</v>
      </c>
    </row>
    <row r="69" spans="2:7" s="7" customFormat="1" ht="12" customHeight="1">
      <c r="B69" s="5"/>
      <c r="C69" s="4" t="s">
        <v>58</v>
      </c>
      <c r="D69" s="9">
        <v>86</v>
      </c>
      <c r="E69" s="9">
        <v>4555</v>
      </c>
      <c r="F69" s="9">
        <v>20</v>
      </c>
      <c r="G69" s="9">
        <v>472</v>
      </c>
    </row>
    <row r="70" spans="2:7" s="7" customFormat="1" ht="12" customHeight="1">
      <c r="B70" s="5"/>
      <c r="C70" s="4" t="s">
        <v>59</v>
      </c>
      <c r="D70" s="9">
        <v>227</v>
      </c>
      <c r="E70" s="9">
        <v>7819</v>
      </c>
      <c r="F70" s="9">
        <v>48</v>
      </c>
      <c r="G70" s="9">
        <v>1375</v>
      </c>
    </row>
    <row r="71" spans="2:7" s="7" customFormat="1" ht="12" customHeight="1">
      <c r="B71" s="5"/>
      <c r="C71" s="4" t="s">
        <v>60</v>
      </c>
      <c r="D71" s="9">
        <v>341</v>
      </c>
      <c r="E71" s="9">
        <v>7550</v>
      </c>
      <c r="F71" s="9">
        <v>49</v>
      </c>
      <c r="G71" s="9">
        <v>875</v>
      </c>
    </row>
    <row r="72" spans="2:7" s="7" customFormat="1" ht="12" customHeight="1">
      <c r="B72" s="5"/>
      <c r="C72" s="4" t="s">
        <v>61</v>
      </c>
      <c r="D72" s="9">
        <v>40</v>
      </c>
      <c r="E72" s="9">
        <v>730</v>
      </c>
      <c r="F72" s="9">
        <v>9</v>
      </c>
      <c r="G72" s="9">
        <v>114</v>
      </c>
    </row>
    <row r="73" spans="2:7" s="7" customFormat="1" ht="12" customHeight="1">
      <c r="B73" s="5"/>
      <c r="C73" s="4" t="s">
        <v>62</v>
      </c>
      <c r="D73" s="9">
        <v>353</v>
      </c>
      <c r="E73" s="9">
        <v>11665</v>
      </c>
      <c r="F73" s="9">
        <v>9</v>
      </c>
      <c r="G73" s="9">
        <v>234</v>
      </c>
    </row>
    <row r="74" spans="2:7" s="7" customFormat="1" ht="12" customHeight="1">
      <c r="B74" s="5"/>
      <c r="C74" s="4" t="s">
        <v>63</v>
      </c>
      <c r="D74" s="9">
        <v>277</v>
      </c>
      <c r="E74" s="9">
        <v>14718</v>
      </c>
      <c r="F74" s="9">
        <v>29</v>
      </c>
      <c r="G74" s="9">
        <v>1808</v>
      </c>
    </row>
    <row r="75" spans="2:7" s="7" customFormat="1" ht="12" customHeight="1">
      <c r="B75" s="37" t="s">
        <v>64</v>
      </c>
      <c r="C75" s="32"/>
      <c r="D75" s="8">
        <f>SUM(D76:D79)</f>
        <v>925</v>
      </c>
      <c r="E75" s="8">
        <f>SUM(E76:E79)</f>
        <v>35424</v>
      </c>
      <c r="F75" s="8">
        <f>SUM(F76:F79)</f>
        <v>358</v>
      </c>
      <c r="G75" s="8">
        <f>SUM(G76:G79)</f>
        <v>24833</v>
      </c>
    </row>
    <row r="76" spans="2:7" s="7" customFormat="1" ht="12" customHeight="1">
      <c r="B76" s="5"/>
      <c r="C76" s="4" t="s">
        <v>65</v>
      </c>
      <c r="D76" s="9">
        <v>187</v>
      </c>
      <c r="E76" s="9">
        <v>9391</v>
      </c>
      <c r="F76" s="9">
        <v>79</v>
      </c>
      <c r="G76" s="9">
        <v>6086</v>
      </c>
    </row>
    <row r="77" spans="2:7" s="7" customFormat="1" ht="12" customHeight="1">
      <c r="B77" s="5"/>
      <c r="C77" s="4" t="s">
        <v>22</v>
      </c>
      <c r="D77" s="9">
        <v>188</v>
      </c>
      <c r="E77" s="9">
        <v>10528</v>
      </c>
      <c r="F77" s="9">
        <v>64</v>
      </c>
      <c r="G77" s="9">
        <v>4214</v>
      </c>
    </row>
    <row r="78" spans="2:7" s="7" customFormat="1" ht="12" customHeight="1">
      <c r="B78" s="5"/>
      <c r="C78" s="4" t="s">
        <v>66</v>
      </c>
      <c r="D78" s="9">
        <v>354</v>
      </c>
      <c r="E78" s="9">
        <v>9915</v>
      </c>
      <c r="F78" s="9">
        <v>73</v>
      </c>
      <c r="G78" s="9">
        <v>4959</v>
      </c>
    </row>
    <row r="79" spans="2:7" s="7" customFormat="1" ht="12" customHeight="1">
      <c r="B79" s="5"/>
      <c r="C79" s="4" t="s">
        <v>67</v>
      </c>
      <c r="D79" s="9">
        <v>196</v>
      </c>
      <c r="E79" s="9">
        <v>5590</v>
      </c>
      <c r="F79" s="9">
        <v>142</v>
      </c>
      <c r="G79" s="9">
        <v>9574</v>
      </c>
    </row>
    <row r="80" spans="2:7" s="7" customFormat="1" ht="12" customHeight="1">
      <c r="B80" s="37" t="s">
        <v>68</v>
      </c>
      <c r="C80" s="32"/>
      <c r="D80" s="8">
        <f>SUM(D81:D84)</f>
        <v>1008</v>
      </c>
      <c r="E80" s="8">
        <f>SUM(E81:E84)</f>
        <v>35772</v>
      </c>
      <c r="F80" s="8">
        <f>SUM(F81:F84)</f>
        <v>192</v>
      </c>
      <c r="G80" s="8">
        <f>SUM(G81:G84)</f>
        <v>9289</v>
      </c>
    </row>
    <row r="81" spans="2:7" s="7" customFormat="1" ht="12" customHeight="1">
      <c r="B81" s="5"/>
      <c r="C81" s="4" t="s">
        <v>69</v>
      </c>
      <c r="D81" s="9">
        <v>433</v>
      </c>
      <c r="E81" s="9">
        <v>11375</v>
      </c>
      <c r="F81" s="9">
        <v>22</v>
      </c>
      <c r="G81" s="9">
        <v>759</v>
      </c>
    </row>
    <row r="82" spans="2:7" s="7" customFormat="1" ht="12" customHeight="1">
      <c r="B82" s="5"/>
      <c r="C82" s="4" t="s">
        <v>70</v>
      </c>
      <c r="D82" s="9">
        <v>329</v>
      </c>
      <c r="E82" s="9">
        <v>11204</v>
      </c>
      <c r="F82" s="9">
        <v>91</v>
      </c>
      <c r="G82" s="9">
        <v>3912</v>
      </c>
    </row>
    <row r="83" spans="2:7" s="7" customFormat="1" ht="12" customHeight="1">
      <c r="B83" s="5"/>
      <c r="C83" s="4" t="s">
        <v>71</v>
      </c>
      <c r="D83" s="9">
        <v>159</v>
      </c>
      <c r="E83" s="9">
        <v>8749</v>
      </c>
      <c r="F83" s="9">
        <v>48</v>
      </c>
      <c r="G83" s="9">
        <v>3155</v>
      </c>
    </row>
    <row r="84" spans="2:7" s="7" customFormat="1" ht="12" customHeight="1">
      <c r="B84" s="5"/>
      <c r="C84" s="4" t="s">
        <v>129</v>
      </c>
      <c r="D84" s="9">
        <v>87</v>
      </c>
      <c r="E84" s="9">
        <v>4444</v>
      </c>
      <c r="F84" s="9">
        <v>31</v>
      </c>
      <c r="G84" s="9">
        <v>1463</v>
      </c>
    </row>
    <row r="85" spans="2:7" s="7" customFormat="1" ht="12" customHeight="1">
      <c r="B85" s="37" t="s">
        <v>72</v>
      </c>
      <c r="C85" s="32"/>
      <c r="D85" s="8">
        <f>SUM(D86)</f>
        <v>96</v>
      </c>
      <c r="E85" s="8">
        <f>SUM(E86)</f>
        <v>3853</v>
      </c>
      <c r="F85" s="8">
        <f>SUM(F86)</f>
        <v>17</v>
      </c>
      <c r="G85" s="8">
        <f>SUM(G86)</f>
        <v>500</v>
      </c>
    </row>
    <row r="86" spans="2:7" s="7" customFormat="1" ht="12" customHeight="1">
      <c r="B86" s="5"/>
      <c r="C86" s="4" t="s">
        <v>73</v>
      </c>
      <c r="D86" s="9">
        <v>96</v>
      </c>
      <c r="E86" s="9">
        <v>3853</v>
      </c>
      <c r="F86" s="9">
        <v>17</v>
      </c>
      <c r="G86" s="9">
        <v>500</v>
      </c>
    </row>
    <row r="87" spans="2:7" s="7" customFormat="1" ht="12" customHeight="1">
      <c r="B87" s="37" t="s">
        <v>74</v>
      </c>
      <c r="C87" s="32"/>
      <c r="D87" s="8">
        <f>SUM(D88:D92)</f>
        <v>1358</v>
      </c>
      <c r="E87" s="8">
        <f>SUM(E88:E92)</f>
        <v>38669</v>
      </c>
      <c r="F87" s="8">
        <f>SUM(F88:F92)</f>
        <v>275</v>
      </c>
      <c r="G87" s="8">
        <f>SUM(G88:G92)</f>
        <v>12289</v>
      </c>
    </row>
    <row r="88" spans="2:7" s="7" customFormat="1" ht="12" customHeight="1">
      <c r="B88" s="5"/>
      <c r="C88" s="4" t="s">
        <v>75</v>
      </c>
      <c r="D88" s="9">
        <v>455</v>
      </c>
      <c r="E88" s="9">
        <v>11182</v>
      </c>
      <c r="F88" s="9">
        <v>50</v>
      </c>
      <c r="G88" s="9">
        <v>1397</v>
      </c>
    </row>
    <row r="89" spans="2:7" s="7" customFormat="1" ht="12" customHeight="1">
      <c r="B89" s="5"/>
      <c r="C89" s="4" t="s">
        <v>76</v>
      </c>
      <c r="D89" s="9">
        <v>319</v>
      </c>
      <c r="E89" s="9">
        <v>8116</v>
      </c>
      <c r="F89" s="9">
        <v>30</v>
      </c>
      <c r="G89" s="9">
        <v>893</v>
      </c>
    </row>
    <row r="90" spans="2:7" s="7" customFormat="1" ht="12" customHeight="1">
      <c r="B90" s="5"/>
      <c r="C90" s="4" t="s">
        <v>77</v>
      </c>
      <c r="D90" s="9">
        <v>197</v>
      </c>
      <c r="E90" s="9">
        <v>6049</v>
      </c>
      <c r="F90" s="9">
        <v>58</v>
      </c>
      <c r="G90" s="9">
        <v>2490</v>
      </c>
    </row>
    <row r="91" spans="2:7" s="7" customFormat="1" ht="12" customHeight="1">
      <c r="B91" s="5"/>
      <c r="C91" s="4" t="s">
        <v>78</v>
      </c>
      <c r="D91" s="9">
        <v>151</v>
      </c>
      <c r="E91" s="9">
        <v>4061</v>
      </c>
      <c r="F91" s="9">
        <v>21</v>
      </c>
      <c r="G91" s="9">
        <v>910</v>
      </c>
    </row>
    <row r="92" spans="2:7" s="7" customFormat="1" ht="12" customHeight="1">
      <c r="B92" s="5"/>
      <c r="C92" s="4" t="s">
        <v>79</v>
      </c>
      <c r="D92" s="9">
        <v>236</v>
      </c>
      <c r="E92" s="9">
        <v>9261</v>
      </c>
      <c r="F92" s="9">
        <v>116</v>
      </c>
      <c r="G92" s="9">
        <v>6599</v>
      </c>
    </row>
    <row r="93" s="7" customFormat="1" ht="12"/>
    <row r="94" s="7" customFormat="1" ht="12"/>
    <row r="95" s="7" customFormat="1" ht="12"/>
    <row r="96" s="7" customFormat="1" ht="12"/>
  </sheetData>
  <mergeCells count="20">
    <mergeCell ref="B85:C85"/>
    <mergeCell ref="B87:C87"/>
    <mergeCell ref="B57:C57"/>
    <mergeCell ref="B66:C66"/>
    <mergeCell ref="B75:C75"/>
    <mergeCell ref="B80:C80"/>
    <mergeCell ref="B55:C55"/>
    <mergeCell ref="B22:C22"/>
    <mergeCell ref="B32:C32"/>
    <mergeCell ref="B10:C10"/>
    <mergeCell ref="B37:C37"/>
    <mergeCell ref="B43:C43"/>
    <mergeCell ref="B50:C50"/>
    <mergeCell ref="B1:E1"/>
    <mergeCell ref="F1:G1"/>
    <mergeCell ref="D3:D5"/>
    <mergeCell ref="E3:E5"/>
    <mergeCell ref="F3:F5"/>
    <mergeCell ref="G3:G5"/>
    <mergeCell ref="B3:C6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92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16384" width="9.00390625" style="1" customWidth="1"/>
  </cols>
  <sheetData>
    <row r="1" spans="2:10" s="2" customFormat="1" ht="14.25">
      <c r="B1" s="2" t="s">
        <v>110</v>
      </c>
      <c r="H1" s="7" t="s">
        <v>107</v>
      </c>
      <c r="I1" s="7"/>
      <c r="J1" s="7"/>
    </row>
    <row r="2" s="7" customFormat="1" ht="12">
      <c r="H2" s="7" t="s">
        <v>108</v>
      </c>
    </row>
    <row r="3" spans="2:9" s="7" customFormat="1" ht="12" customHeight="1">
      <c r="B3" s="38" t="s">
        <v>0</v>
      </c>
      <c r="C3" s="39"/>
      <c r="D3" s="21" t="s">
        <v>99</v>
      </c>
      <c r="E3" s="22"/>
      <c r="F3" s="21" t="s">
        <v>81</v>
      </c>
      <c r="G3" s="21"/>
      <c r="H3" s="21" t="s">
        <v>123</v>
      </c>
      <c r="I3" s="21"/>
    </row>
    <row r="4" spans="2:9" s="7" customFormat="1" ht="12" customHeight="1">
      <c r="B4" s="40"/>
      <c r="C4" s="41"/>
      <c r="D4" s="21" t="s">
        <v>109</v>
      </c>
      <c r="E4" s="21" t="s">
        <v>97</v>
      </c>
      <c r="F4" s="21" t="s">
        <v>96</v>
      </c>
      <c r="G4" s="21" t="s">
        <v>97</v>
      </c>
      <c r="H4" s="21" t="s">
        <v>96</v>
      </c>
      <c r="I4" s="21" t="s">
        <v>97</v>
      </c>
    </row>
    <row r="5" spans="2:9" s="7" customFormat="1" ht="12" customHeight="1">
      <c r="B5" s="40"/>
      <c r="C5" s="41"/>
      <c r="D5" s="22"/>
      <c r="E5" s="22"/>
      <c r="F5" s="22"/>
      <c r="G5" s="22"/>
      <c r="H5" s="22"/>
      <c r="I5" s="22"/>
    </row>
    <row r="6" spans="2:9" s="7" customFormat="1" ht="12" customHeight="1">
      <c r="B6" s="42"/>
      <c r="C6" s="43"/>
      <c r="D6" s="10">
        <v>42</v>
      </c>
      <c r="E6" s="10">
        <v>43</v>
      </c>
      <c r="F6" s="10">
        <v>44</v>
      </c>
      <c r="G6" s="10">
        <v>45</v>
      </c>
      <c r="H6" s="10">
        <v>46</v>
      </c>
      <c r="I6" s="10">
        <v>47</v>
      </c>
    </row>
    <row r="7" spans="2:9" s="7" customFormat="1" ht="12" customHeight="1">
      <c r="B7" s="12" t="s">
        <v>117</v>
      </c>
      <c r="C7" s="13" t="s">
        <v>118</v>
      </c>
      <c r="D7" s="16">
        <v>18575</v>
      </c>
      <c r="E7" s="16">
        <v>524388</v>
      </c>
      <c r="F7" s="16">
        <v>9455</v>
      </c>
      <c r="G7" s="16">
        <v>193725</v>
      </c>
      <c r="H7" s="16">
        <v>13764</v>
      </c>
      <c r="I7" s="16">
        <v>330663</v>
      </c>
    </row>
    <row r="8" spans="2:9" s="7" customFormat="1" ht="12" customHeight="1">
      <c r="B8" s="12"/>
      <c r="C8" s="13" t="s">
        <v>119</v>
      </c>
      <c r="D8" s="16">
        <v>15432</v>
      </c>
      <c r="E8" s="16">
        <v>477630</v>
      </c>
      <c r="F8" s="16">
        <v>6749</v>
      </c>
      <c r="G8" s="16">
        <v>146010</v>
      </c>
      <c r="H8" s="16">
        <v>11967</v>
      </c>
      <c r="I8" s="16">
        <v>331620</v>
      </c>
    </row>
    <row r="9" spans="2:9" s="7" customFormat="1" ht="12" customHeight="1">
      <c r="B9" s="12"/>
      <c r="C9" s="14" t="s">
        <v>120</v>
      </c>
      <c r="D9" s="17">
        <f aca="true" t="shared" si="0" ref="D9:I9">SUM(D10,D22,D32,D37,D43,D50,D55,D57,D66,D75,D80,D85,D87)</f>
        <v>15337</v>
      </c>
      <c r="E9" s="17">
        <f t="shared" si="0"/>
        <v>514440</v>
      </c>
      <c r="F9" s="17">
        <f t="shared" si="0"/>
        <v>6765</v>
      </c>
      <c r="G9" s="17">
        <f t="shared" si="0"/>
        <v>155587</v>
      </c>
      <c r="H9" s="17">
        <f t="shared" si="0"/>
        <v>11587</v>
      </c>
      <c r="I9" s="17">
        <f t="shared" si="0"/>
        <v>358853</v>
      </c>
    </row>
    <row r="10" spans="2:9" s="7" customFormat="1" ht="12" customHeight="1">
      <c r="B10" s="31" t="s">
        <v>1</v>
      </c>
      <c r="C10" s="32"/>
      <c r="D10" s="8">
        <f aca="true" t="shared" si="1" ref="D10:I10">SUM(D11:D21)</f>
        <v>5013</v>
      </c>
      <c r="E10" s="8">
        <f t="shared" si="1"/>
        <v>144297</v>
      </c>
      <c r="F10" s="8">
        <f t="shared" si="1"/>
        <v>2576</v>
      </c>
      <c r="G10" s="8">
        <f t="shared" si="1"/>
        <v>60268</v>
      </c>
      <c r="H10" s="8">
        <f t="shared" si="1"/>
        <v>3476</v>
      </c>
      <c r="I10" s="8">
        <f t="shared" si="1"/>
        <v>84029</v>
      </c>
    </row>
    <row r="11" spans="2:9" s="7" customFormat="1" ht="12" customHeight="1">
      <c r="B11" s="5"/>
      <c r="C11" s="3" t="s">
        <v>2</v>
      </c>
      <c r="D11" s="9">
        <v>934</v>
      </c>
      <c r="E11" s="9">
        <v>27208</v>
      </c>
      <c r="F11" s="9">
        <v>359</v>
      </c>
      <c r="G11" s="9">
        <v>8442</v>
      </c>
      <c r="H11" s="9">
        <v>725</v>
      </c>
      <c r="I11" s="9">
        <v>18766</v>
      </c>
    </row>
    <row r="12" spans="2:9" s="7" customFormat="1" ht="12" customHeight="1">
      <c r="B12" s="5"/>
      <c r="C12" s="3" t="s">
        <v>4</v>
      </c>
      <c r="D12" s="9">
        <v>379</v>
      </c>
      <c r="E12" s="9">
        <v>9038</v>
      </c>
      <c r="F12" s="9">
        <v>216</v>
      </c>
      <c r="G12" s="9">
        <v>5128</v>
      </c>
      <c r="H12" s="9">
        <v>226</v>
      </c>
      <c r="I12" s="9">
        <v>3910</v>
      </c>
    </row>
    <row r="13" spans="2:9" s="7" customFormat="1" ht="12" customHeight="1">
      <c r="B13" s="5"/>
      <c r="C13" s="3" t="s">
        <v>3</v>
      </c>
      <c r="D13" s="9">
        <v>76</v>
      </c>
      <c r="E13" s="9">
        <v>1653</v>
      </c>
      <c r="F13" s="9">
        <v>43</v>
      </c>
      <c r="G13" s="9">
        <v>871</v>
      </c>
      <c r="H13" s="9">
        <v>42</v>
      </c>
      <c r="I13" s="9">
        <v>782</v>
      </c>
    </row>
    <row r="14" spans="2:9" s="7" customFormat="1" ht="12" customHeight="1">
      <c r="B14" s="5"/>
      <c r="C14" s="3" t="s">
        <v>5</v>
      </c>
      <c r="D14" s="9">
        <v>610</v>
      </c>
      <c r="E14" s="9">
        <v>16825</v>
      </c>
      <c r="F14" s="9">
        <v>332</v>
      </c>
      <c r="G14" s="9">
        <v>7863</v>
      </c>
      <c r="H14" s="9">
        <v>383</v>
      </c>
      <c r="I14" s="9">
        <v>8962</v>
      </c>
    </row>
    <row r="15" spans="2:9" s="7" customFormat="1" ht="12" customHeight="1">
      <c r="B15" s="5"/>
      <c r="C15" s="3" t="s">
        <v>6</v>
      </c>
      <c r="D15" s="9">
        <v>584</v>
      </c>
      <c r="E15" s="9">
        <v>18470</v>
      </c>
      <c r="F15" s="9">
        <v>368</v>
      </c>
      <c r="G15" s="9">
        <v>10926</v>
      </c>
      <c r="H15" s="9">
        <v>379</v>
      </c>
      <c r="I15" s="9">
        <v>7544</v>
      </c>
    </row>
    <row r="16" spans="2:9" s="7" customFormat="1" ht="12" customHeight="1">
      <c r="B16" s="5"/>
      <c r="C16" s="3" t="s">
        <v>7</v>
      </c>
      <c r="D16" s="9">
        <v>402</v>
      </c>
      <c r="E16" s="9">
        <v>13032</v>
      </c>
      <c r="F16" s="9">
        <v>199</v>
      </c>
      <c r="G16" s="9">
        <v>4035</v>
      </c>
      <c r="H16" s="9">
        <v>314</v>
      </c>
      <c r="I16" s="9">
        <v>8997</v>
      </c>
    </row>
    <row r="17" spans="2:9" s="7" customFormat="1" ht="12" customHeight="1">
      <c r="B17" s="5"/>
      <c r="C17" s="3" t="s">
        <v>8</v>
      </c>
      <c r="D17" s="9">
        <v>344</v>
      </c>
      <c r="E17" s="9">
        <v>11415</v>
      </c>
      <c r="F17" s="9">
        <v>268</v>
      </c>
      <c r="G17" s="9">
        <v>8122</v>
      </c>
      <c r="H17" s="9">
        <v>140</v>
      </c>
      <c r="I17" s="9">
        <v>3293</v>
      </c>
    </row>
    <row r="18" spans="2:9" s="7" customFormat="1" ht="12" customHeight="1">
      <c r="B18" s="5"/>
      <c r="C18" s="3" t="s">
        <v>9</v>
      </c>
      <c r="D18" s="9">
        <v>256</v>
      </c>
      <c r="E18" s="9">
        <v>6643</v>
      </c>
      <c r="F18" s="9">
        <v>101</v>
      </c>
      <c r="G18" s="9">
        <v>1735</v>
      </c>
      <c r="H18" s="9">
        <v>197</v>
      </c>
      <c r="I18" s="9">
        <v>4908</v>
      </c>
    </row>
    <row r="19" spans="2:9" s="7" customFormat="1" ht="12" customHeight="1">
      <c r="B19" s="5"/>
      <c r="C19" s="3" t="s">
        <v>10</v>
      </c>
      <c r="D19" s="9">
        <v>381</v>
      </c>
      <c r="E19" s="9">
        <v>9194</v>
      </c>
      <c r="F19" s="9">
        <v>198</v>
      </c>
      <c r="G19" s="9">
        <v>3905</v>
      </c>
      <c r="H19" s="9">
        <v>258</v>
      </c>
      <c r="I19" s="9">
        <v>5289</v>
      </c>
    </row>
    <row r="20" spans="2:9" s="7" customFormat="1" ht="12" customHeight="1">
      <c r="B20" s="5"/>
      <c r="C20" s="3" t="s">
        <v>11</v>
      </c>
      <c r="D20" s="9">
        <v>529</v>
      </c>
      <c r="E20" s="9">
        <v>13797</v>
      </c>
      <c r="F20" s="9">
        <v>252</v>
      </c>
      <c r="G20" s="9">
        <v>4538</v>
      </c>
      <c r="H20" s="9">
        <v>411</v>
      </c>
      <c r="I20" s="9">
        <v>9259</v>
      </c>
    </row>
    <row r="21" spans="2:9" s="7" customFormat="1" ht="12" customHeight="1">
      <c r="B21" s="5"/>
      <c r="C21" s="3" t="s">
        <v>12</v>
      </c>
      <c r="D21" s="9">
        <v>518</v>
      </c>
      <c r="E21" s="9">
        <v>17022</v>
      </c>
      <c r="F21" s="9">
        <v>240</v>
      </c>
      <c r="G21" s="9">
        <v>4703</v>
      </c>
      <c r="H21" s="9">
        <v>401</v>
      </c>
      <c r="I21" s="9">
        <v>12319</v>
      </c>
    </row>
    <row r="22" spans="2:9" s="7" customFormat="1" ht="12" customHeight="1">
      <c r="B22" s="37" t="s">
        <v>13</v>
      </c>
      <c r="C22" s="32"/>
      <c r="D22" s="8">
        <f aca="true" t="shared" si="2" ref="D22:I22">SUM(D23:D31)</f>
        <v>1698</v>
      </c>
      <c r="E22" s="8">
        <f t="shared" si="2"/>
        <v>66916</v>
      </c>
      <c r="F22" s="8">
        <f t="shared" si="2"/>
        <v>615</v>
      </c>
      <c r="G22" s="8">
        <f t="shared" si="2"/>
        <v>15800</v>
      </c>
      <c r="H22" s="8">
        <f t="shared" si="2"/>
        <v>1419</v>
      </c>
      <c r="I22" s="8">
        <f t="shared" si="2"/>
        <v>51116</v>
      </c>
    </row>
    <row r="23" spans="2:9" s="7" customFormat="1" ht="12" customHeight="1">
      <c r="B23" s="6"/>
      <c r="C23" s="3" t="s">
        <v>14</v>
      </c>
      <c r="D23" s="9">
        <v>209</v>
      </c>
      <c r="E23" s="9">
        <v>8351</v>
      </c>
      <c r="F23" s="9">
        <v>62</v>
      </c>
      <c r="G23" s="9">
        <v>1779</v>
      </c>
      <c r="H23" s="9">
        <v>184</v>
      </c>
      <c r="I23" s="9">
        <v>6572</v>
      </c>
    </row>
    <row r="24" spans="2:9" s="7" customFormat="1" ht="12" customHeight="1">
      <c r="B24" s="6"/>
      <c r="C24" s="3" t="s">
        <v>15</v>
      </c>
      <c r="D24" s="9">
        <v>342</v>
      </c>
      <c r="E24" s="9">
        <v>13268</v>
      </c>
      <c r="F24" s="9">
        <v>88</v>
      </c>
      <c r="G24" s="9">
        <v>1934</v>
      </c>
      <c r="H24" s="9">
        <v>296</v>
      </c>
      <c r="I24" s="9">
        <v>11334</v>
      </c>
    </row>
    <row r="25" spans="2:9" s="7" customFormat="1" ht="12" customHeight="1">
      <c r="B25" s="6"/>
      <c r="C25" s="3" t="s">
        <v>16</v>
      </c>
      <c r="D25" s="9">
        <v>258</v>
      </c>
      <c r="E25" s="9">
        <v>9138</v>
      </c>
      <c r="F25" s="9">
        <v>112</v>
      </c>
      <c r="G25" s="9">
        <v>2556</v>
      </c>
      <c r="H25" s="9">
        <v>214</v>
      </c>
      <c r="I25" s="9">
        <v>6582</v>
      </c>
    </row>
    <row r="26" spans="2:9" s="7" customFormat="1" ht="12" customHeight="1">
      <c r="B26" s="6"/>
      <c r="C26" s="3" t="s">
        <v>17</v>
      </c>
      <c r="D26" s="9">
        <v>219</v>
      </c>
      <c r="E26" s="9">
        <v>8995</v>
      </c>
      <c r="F26" s="9">
        <v>105</v>
      </c>
      <c r="G26" s="9">
        <v>2998</v>
      </c>
      <c r="H26" s="9">
        <v>168</v>
      </c>
      <c r="I26" s="9">
        <v>5997</v>
      </c>
    </row>
    <row r="27" spans="2:9" s="7" customFormat="1" ht="12" customHeight="1">
      <c r="B27" s="5"/>
      <c r="C27" s="4" t="s">
        <v>18</v>
      </c>
      <c r="D27" s="9">
        <v>199</v>
      </c>
      <c r="E27" s="9">
        <v>8587</v>
      </c>
      <c r="F27" s="9">
        <v>90</v>
      </c>
      <c r="G27" s="9">
        <v>2589</v>
      </c>
      <c r="H27" s="9">
        <v>158</v>
      </c>
      <c r="I27" s="9">
        <v>5998</v>
      </c>
    </row>
    <row r="28" spans="2:9" s="7" customFormat="1" ht="12" customHeight="1">
      <c r="B28" s="5"/>
      <c r="C28" s="4" t="s">
        <v>19</v>
      </c>
      <c r="D28" s="9">
        <v>188</v>
      </c>
      <c r="E28" s="9">
        <v>8181</v>
      </c>
      <c r="F28" s="9">
        <v>68</v>
      </c>
      <c r="G28" s="9">
        <v>2123</v>
      </c>
      <c r="H28" s="9">
        <v>155</v>
      </c>
      <c r="I28" s="9">
        <v>6058</v>
      </c>
    </row>
    <row r="29" spans="2:9" s="7" customFormat="1" ht="12" customHeight="1">
      <c r="B29" s="5"/>
      <c r="C29" s="4" t="s">
        <v>20</v>
      </c>
      <c r="D29" s="9">
        <v>168</v>
      </c>
      <c r="E29" s="9">
        <v>7515</v>
      </c>
      <c r="F29" s="9">
        <v>53</v>
      </c>
      <c r="G29" s="9">
        <v>1128</v>
      </c>
      <c r="H29" s="9">
        <v>150</v>
      </c>
      <c r="I29" s="9">
        <v>6387</v>
      </c>
    </row>
    <row r="30" spans="2:9" s="7" customFormat="1" ht="12" customHeight="1">
      <c r="B30" s="5"/>
      <c r="C30" s="4" t="s">
        <v>21</v>
      </c>
      <c r="D30" s="9">
        <v>63</v>
      </c>
      <c r="E30" s="9">
        <v>1626</v>
      </c>
      <c r="F30" s="9">
        <v>23</v>
      </c>
      <c r="G30" s="9">
        <v>423</v>
      </c>
      <c r="H30" s="9">
        <v>50</v>
      </c>
      <c r="I30" s="9">
        <v>1203</v>
      </c>
    </row>
    <row r="31" spans="2:9" s="7" customFormat="1" ht="12" customHeight="1">
      <c r="B31" s="5"/>
      <c r="C31" s="4" t="s">
        <v>22</v>
      </c>
      <c r="D31" s="9">
        <v>52</v>
      </c>
      <c r="E31" s="9">
        <v>1255</v>
      </c>
      <c r="F31" s="9">
        <v>14</v>
      </c>
      <c r="G31" s="9">
        <v>270</v>
      </c>
      <c r="H31" s="9">
        <v>44</v>
      </c>
      <c r="I31" s="9">
        <v>985</v>
      </c>
    </row>
    <row r="32" spans="2:9" s="7" customFormat="1" ht="12" customHeight="1">
      <c r="B32" s="37" t="s">
        <v>23</v>
      </c>
      <c r="C32" s="32"/>
      <c r="D32" s="8">
        <f aca="true" t="shared" si="3" ref="D32:I32">SUM(D33:D36)</f>
        <v>821</v>
      </c>
      <c r="E32" s="8">
        <f t="shared" si="3"/>
        <v>23939</v>
      </c>
      <c r="F32" s="8">
        <f t="shared" si="3"/>
        <v>396</v>
      </c>
      <c r="G32" s="8">
        <f t="shared" si="3"/>
        <v>7648</v>
      </c>
      <c r="H32" s="8">
        <f t="shared" si="3"/>
        <v>590</v>
      </c>
      <c r="I32" s="8">
        <f t="shared" si="3"/>
        <v>16291</v>
      </c>
    </row>
    <row r="33" spans="2:9" s="7" customFormat="1" ht="12" customHeight="1">
      <c r="B33" s="6"/>
      <c r="C33" s="4" t="s">
        <v>24</v>
      </c>
      <c r="D33" s="9">
        <v>337</v>
      </c>
      <c r="E33" s="9">
        <v>10924</v>
      </c>
      <c r="F33" s="9">
        <v>187</v>
      </c>
      <c r="G33" s="9">
        <v>3908</v>
      </c>
      <c r="H33" s="9">
        <v>223</v>
      </c>
      <c r="I33" s="9">
        <v>7016</v>
      </c>
    </row>
    <row r="34" spans="2:9" s="7" customFormat="1" ht="12" customHeight="1">
      <c r="B34" s="6"/>
      <c r="C34" s="4" t="s">
        <v>25</v>
      </c>
      <c r="D34" s="9">
        <v>168</v>
      </c>
      <c r="E34" s="9">
        <v>4446</v>
      </c>
      <c r="F34" s="9">
        <v>71</v>
      </c>
      <c r="G34" s="9">
        <v>1112</v>
      </c>
      <c r="H34" s="9">
        <v>136</v>
      </c>
      <c r="I34" s="9">
        <v>3334</v>
      </c>
    </row>
    <row r="35" spans="2:9" s="7" customFormat="1" ht="12" customHeight="1">
      <c r="B35" s="6"/>
      <c r="C35" s="4" t="s">
        <v>26</v>
      </c>
      <c r="D35" s="9">
        <v>163</v>
      </c>
      <c r="E35" s="9">
        <v>4423</v>
      </c>
      <c r="F35" s="9">
        <v>64</v>
      </c>
      <c r="G35" s="9">
        <v>1244</v>
      </c>
      <c r="H35" s="9">
        <v>126</v>
      </c>
      <c r="I35" s="9">
        <v>3179</v>
      </c>
    </row>
    <row r="36" spans="2:9" s="7" customFormat="1" ht="12" customHeight="1">
      <c r="B36" s="6"/>
      <c r="C36" s="4" t="s">
        <v>27</v>
      </c>
      <c r="D36" s="9">
        <v>153</v>
      </c>
      <c r="E36" s="9">
        <v>4146</v>
      </c>
      <c r="F36" s="9">
        <v>74</v>
      </c>
      <c r="G36" s="9">
        <v>1384</v>
      </c>
      <c r="H36" s="9">
        <v>105</v>
      </c>
      <c r="I36" s="9">
        <v>2762</v>
      </c>
    </row>
    <row r="37" spans="2:9" s="7" customFormat="1" ht="12" customHeight="1">
      <c r="B37" s="37" t="s">
        <v>28</v>
      </c>
      <c r="C37" s="32"/>
      <c r="D37" s="8">
        <f aca="true" t="shared" si="4" ref="D37:I37">SUM(D38:D42)</f>
        <v>656</v>
      </c>
      <c r="E37" s="8">
        <f t="shared" si="4"/>
        <v>19528</v>
      </c>
      <c r="F37" s="8">
        <f t="shared" si="4"/>
        <v>231</v>
      </c>
      <c r="G37" s="8">
        <f t="shared" si="4"/>
        <v>4414</v>
      </c>
      <c r="H37" s="8">
        <f t="shared" si="4"/>
        <v>553</v>
      </c>
      <c r="I37" s="8">
        <f t="shared" si="4"/>
        <v>15114</v>
      </c>
    </row>
    <row r="38" spans="2:9" s="7" customFormat="1" ht="12" customHeight="1">
      <c r="B38" s="6"/>
      <c r="C38" s="4" t="s">
        <v>29</v>
      </c>
      <c r="D38" s="9">
        <v>216</v>
      </c>
      <c r="E38" s="9">
        <v>5779</v>
      </c>
      <c r="F38" s="9">
        <v>70</v>
      </c>
      <c r="G38" s="9">
        <v>1348</v>
      </c>
      <c r="H38" s="9">
        <v>184</v>
      </c>
      <c r="I38" s="9">
        <v>4431</v>
      </c>
    </row>
    <row r="39" spans="2:9" s="7" customFormat="1" ht="12" customHeight="1">
      <c r="B39" s="6"/>
      <c r="C39" s="4" t="s">
        <v>30</v>
      </c>
      <c r="D39" s="9">
        <v>91</v>
      </c>
      <c r="E39" s="9">
        <v>2584</v>
      </c>
      <c r="F39" s="9">
        <v>32</v>
      </c>
      <c r="G39" s="9">
        <v>441</v>
      </c>
      <c r="H39" s="9">
        <v>80</v>
      </c>
      <c r="I39" s="9">
        <v>2143</v>
      </c>
    </row>
    <row r="40" spans="2:9" s="7" customFormat="1" ht="12" customHeight="1">
      <c r="B40" s="6"/>
      <c r="C40" s="4" t="s">
        <v>31</v>
      </c>
      <c r="D40" s="9">
        <v>16</v>
      </c>
      <c r="E40" s="9">
        <v>475</v>
      </c>
      <c r="F40" s="9">
        <v>3</v>
      </c>
      <c r="G40" s="9">
        <v>65</v>
      </c>
      <c r="H40" s="9">
        <v>15</v>
      </c>
      <c r="I40" s="9">
        <v>410</v>
      </c>
    </row>
    <row r="41" spans="2:9" s="7" customFormat="1" ht="12" customHeight="1">
      <c r="B41" s="5"/>
      <c r="C41" s="4" t="s">
        <v>32</v>
      </c>
      <c r="D41" s="9">
        <v>174</v>
      </c>
      <c r="E41" s="9">
        <v>5494</v>
      </c>
      <c r="F41" s="9">
        <v>50</v>
      </c>
      <c r="G41" s="9">
        <v>1042</v>
      </c>
      <c r="H41" s="9">
        <v>153</v>
      </c>
      <c r="I41" s="9">
        <v>4452</v>
      </c>
    </row>
    <row r="42" spans="2:9" s="7" customFormat="1" ht="12" customHeight="1">
      <c r="B42" s="5"/>
      <c r="C42" s="4" t="s">
        <v>128</v>
      </c>
      <c r="D42" s="9">
        <v>159</v>
      </c>
      <c r="E42" s="9">
        <v>5196</v>
      </c>
      <c r="F42" s="9">
        <v>76</v>
      </c>
      <c r="G42" s="9">
        <v>1518</v>
      </c>
      <c r="H42" s="9">
        <v>121</v>
      </c>
      <c r="I42" s="9">
        <v>3678</v>
      </c>
    </row>
    <row r="43" spans="2:9" s="7" customFormat="1" ht="12" customHeight="1">
      <c r="B43" s="37" t="s">
        <v>33</v>
      </c>
      <c r="C43" s="32"/>
      <c r="D43" s="8">
        <f aca="true" t="shared" si="5" ref="D43:I43">SUM(D44:D49)</f>
        <v>367</v>
      </c>
      <c r="E43" s="8">
        <f t="shared" si="5"/>
        <v>9392</v>
      </c>
      <c r="F43" s="8">
        <f t="shared" si="5"/>
        <v>125</v>
      </c>
      <c r="G43" s="8">
        <f t="shared" si="5"/>
        <v>2048</v>
      </c>
      <c r="H43" s="8">
        <f t="shared" si="5"/>
        <v>299</v>
      </c>
      <c r="I43" s="8">
        <f t="shared" si="5"/>
        <v>7344</v>
      </c>
    </row>
    <row r="44" spans="2:9" s="7" customFormat="1" ht="12" customHeight="1">
      <c r="B44" s="5"/>
      <c r="C44" s="4" t="s">
        <v>34</v>
      </c>
      <c r="D44" s="9">
        <v>21</v>
      </c>
      <c r="E44" s="9">
        <v>409</v>
      </c>
      <c r="F44" s="9">
        <v>10</v>
      </c>
      <c r="G44" s="9">
        <v>160</v>
      </c>
      <c r="H44" s="9">
        <v>15</v>
      </c>
      <c r="I44" s="9">
        <v>249</v>
      </c>
    </row>
    <row r="45" spans="2:9" s="7" customFormat="1" ht="12" customHeight="1">
      <c r="B45" s="5"/>
      <c r="C45" s="4" t="s">
        <v>35</v>
      </c>
      <c r="D45" s="9">
        <v>37</v>
      </c>
      <c r="E45" s="9">
        <v>709</v>
      </c>
      <c r="F45" s="9">
        <v>14</v>
      </c>
      <c r="G45" s="9">
        <v>257</v>
      </c>
      <c r="H45" s="9">
        <v>29</v>
      </c>
      <c r="I45" s="9">
        <v>452</v>
      </c>
    </row>
    <row r="46" spans="2:9" s="7" customFormat="1" ht="12" customHeight="1">
      <c r="B46" s="5"/>
      <c r="C46" s="4" t="s">
        <v>36</v>
      </c>
      <c r="D46" s="9">
        <v>257</v>
      </c>
      <c r="E46" s="9">
        <v>7106</v>
      </c>
      <c r="F46" s="9">
        <v>99</v>
      </c>
      <c r="G46" s="9">
        <v>1563</v>
      </c>
      <c r="H46" s="9">
        <v>205</v>
      </c>
      <c r="I46" s="9">
        <v>5543</v>
      </c>
    </row>
    <row r="47" spans="2:9" s="7" customFormat="1" ht="12" customHeight="1">
      <c r="B47" s="5"/>
      <c r="C47" s="4" t="s">
        <v>37</v>
      </c>
      <c r="D47" s="9">
        <v>23</v>
      </c>
      <c r="E47" s="9">
        <v>646</v>
      </c>
      <c r="F47" s="9">
        <v>1</v>
      </c>
      <c r="G47" s="9">
        <v>60</v>
      </c>
      <c r="H47" s="9">
        <v>22</v>
      </c>
      <c r="I47" s="9">
        <v>586</v>
      </c>
    </row>
    <row r="48" spans="2:9" s="7" customFormat="1" ht="12" customHeight="1">
      <c r="B48" s="5"/>
      <c r="C48" s="4" t="s">
        <v>38</v>
      </c>
      <c r="D48" s="9">
        <v>11</v>
      </c>
      <c r="E48" s="9">
        <v>198</v>
      </c>
      <c r="F48" s="9" t="s">
        <v>132</v>
      </c>
      <c r="G48" s="9" t="s">
        <v>132</v>
      </c>
      <c r="H48" s="9">
        <v>11</v>
      </c>
      <c r="I48" s="9">
        <v>198</v>
      </c>
    </row>
    <row r="49" spans="2:9" s="7" customFormat="1" ht="12" customHeight="1">
      <c r="B49" s="5"/>
      <c r="C49" s="4" t="s">
        <v>39</v>
      </c>
      <c r="D49" s="9">
        <v>18</v>
      </c>
      <c r="E49" s="9">
        <v>324</v>
      </c>
      <c r="F49" s="9">
        <v>1</v>
      </c>
      <c r="G49" s="9">
        <v>8</v>
      </c>
      <c r="H49" s="9">
        <v>17</v>
      </c>
      <c r="I49" s="9">
        <v>316</v>
      </c>
    </row>
    <row r="50" spans="2:9" s="7" customFormat="1" ht="12" customHeight="1">
      <c r="B50" s="37" t="s">
        <v>40</v>
      </c>
      <c r="C50" s="32"/>
      <c r="D50" s="8">
        <f aca="true" t="shared" si="6" ref="D50:I50">SUM(D51:D54)</f>
        <v>522</v>
      </c>
      <c r="E50" s="8">
        <f t="shared" si="6"/>
        <v>16339</v>
      </c>
      <c r="F50" s="8">
        <f t="shared" si="6"/>
        <v>169</v>
      </c>
      <c r="G50" s="8">
        <f t="shared" si="6"/>
        <v>2895</v>
      </c>
      <c r="H50" s="8">
        <f t="shared" si="6"/>
        <v>439</v>
      </c>
      <c r="I50" s="8">
        <f t="shared" si="6"/>
        <v>13444</v>
      </c>
    </row>
    <row r="51" spans="2:9" s="7" customFormat="1" ht="12" customHeight="1">
      <c r="B51" s="5"/>
      <c r="C51" s="4" t="s">
        <v>41</v>
      </c>
      <c r="D51" s="9">
        <v>130</v>
      </c>
      <c r="E51" s="9">
        <v>3819</v>
      </c>
      <c r="F51" s="9">
        <v>72</v>
      </c>
      <c r="G51" s="9">
        <v>1241</v>
      </c>
      <c r="H51" s="9">
        <v>99</v>
      </c>
      <c r="I51" s="9">
        <v>2578</v>
      </c>
    </row>
    <row r="52" spans="2:9" s="7" customFormat="1" ht="12" customHeight="1">
      <c r="B52" s="5"/>
      <c r="C52" s="4" t="s">
        <v>42</v>
      </c>
      <c r="D52" s="9">
        <v>159</v>
      </c>
      <c r="E52" s="9">
        <v>6125</v>
      </c>
      <c r="F52" s="9">
        <v>32</v>
      </c>
      <c r="G52" s="9">
        <v>536</v>
      </c>
      <c r="H52" s="9">
        <v>137</v>
      </c>
      <c r="I52" s="9">
        <v>5589</v>
      </c>
    </row>
    <row r="53" spans="2:9" s="7" customFormat="1" ht="12" customHeight="1">
      <c r="B53" s="5"/>
      <c r="C53" s="4" t="s">
        <v>43</v>
      </c>
      <c r="D53" s="9">
        <v>23</v>
      </c>
      <c r="E53" s="9">
        <v>305</v>
      </c>
      <c r="F53" s="9">
        <v>3</v>
      </c>
      <c r="G53" s="9">
        <v>39</v>
      </c>
      <c r="H53" s="9">
        <v>20</v>
      </c>
      <c r="I53" s="9">
        <v>266</v>
      </c>
    </row>
    <row r="54" spans="2:9" s="7" customFormat="1" ht="12" customHeight="1">
      <c r="B54" s="5"/>
      <c r="C54" s="4" t="s">
        <v>44</v>
      </c>
      <c r="D54" s="9">
        <v>210</v>
      </c>
      <c r="E54" s="9">
        <v>6090</v>
      </c>
      <c r="F54" s="9">
        <v>62</v>
      </c>
      <c r="G54" s="9">
        <v>1079</v>
      </c>
      <c r="H54" s="9">
        <v>183</v>
      </c>
      <c r="I54" s="9">
        <v>5011</v>
      </c>
    </row>
    <row r="55" spans="2:9" s="7" customFormat="1" ht="12" customHeight="1">
      <c r="B55" s="37" t="s">
        <v>45</v>
      </c>
      <c r="C55" s="32"/>
      <c r="D55" s="8">
        <f aca="true" t="shared" si="7" ref="D55:I55">SUM(D56)</f>
        <v>407</v>
      </c>
      <c r="E55" s="8">
        <f t="shared" si="7"/>
        <v>12809</v>
      </c>
      <c r="F55" s="8">
        <f t="shared" si="7"/>
        <v>178</v>
      </c>
      <c r="G55" s="8">
        <f t="shared" si="7"/>
        <v>3194</v>
      </c>
      <c r="H55" s="8">
        <f t="shared" si="7"/>
        <v>330</v>
      </c>
      <c r="I55" s="8">
        <f t="shared" si="7"/>
        <v>9615</v>
      </c>
    </row>
    <row r="56" spans="2:9" s="7" customFormat="1" ht="12" customHeight="1">
      <c r="B56" s="5"/>
      <c r="C56" s="4" t="s">
        <v>46</v>
      </c>
      <c r="D56" s="9">
        <v>407</v>
      </c>
      <c r="E56" s="9">
        <v>12809</v>
      </c>
      <c r="F56" s="9">
        <v>178</v>
      </c>
      <c r="G56" s="9">
        <v>3194</v>
      </c>
      <c r="H56" s="9">
        <v>330</v>
      </c>
      <c r="I56" s="9">
        <v>9615</v>
      </c>
    </row>
    <row r="57" spans="2:9" s="7" customFormat="1" ht="12" customHeight="1">
      <c r="B57" s="37" t="s">
        <v>47</v>
      </c>
      <c r="C57" s="32"/>
      <c r="D57" s="8">
        <f aca="true" t="shared" si="8" ref="D57:I57">SUM(D58:D65)</f>
        <v>1864</v>
      </c>
      <c r="E57" s="8">
        <f t="shared" si="8"/>
        <v>71804</v>
      </c>
      <c r="F57" s="8">
        <f t="shared" si="8"/>
        <v>642</v>
      </c>
      <c r="G57" s="8">
        <f t="shared" si="8"/>
        <v>11913</v>
      </c>
      <c r="H57" s="8">
        <f t="shared" si="8"/>
        <v>1581</v>
      </c>
      <c r="I57" s="8">
        <f t="shared" si="8"/>
        <v>59891</v>
      </c>
    </row>
    <row r="58" spans="2:9" s="7" customFormat="1" ht="12" customHeight="1">
      <c r="B58" s="5"/>
      <c r="C58" s="4" t="s">
        <v>48</v>
      </c>
      <c r="D58" s="9">
        <v>547</v>
      </c>
      <c r="E58" s="9">
        <v>14156</v>
      </c>
      <c r="F58" s="9">
        <v>259</v>
      </c>
      <c r="G58" s="9">
        <v>4696</v>
      </c>
      <c r="H58" s="9">
        <v>422</v>
      </c>
      <c r="I58" s="9">
        <v>9460</v>
      </c>
    </row>
    <row r="59" spans="2:9" s="7" customFormat="1" ht="12" customHeight="1">
      <c r="B59" s="5"/>
      <c r="C59" s="4" t="s">
        <v>22</v>
      </c>
      <c r="D59" s="9">
        <v>103</v>
      </c>
      <c r="E59" s="9">
        <v>2535</v>
      </c>
      <c r="F59" s="9">
        <v>44</v>
      </c>
      <c r="G59" s="9">
        <v>731</v>
      </c>
      <c r="H59" s="9">
        <v>89</v>
      </c>
      <c r="I59" s="9">
        <v>1804</v>
      </c>
    </row>
    <row r="60" spans="2:9" s="7" customFormat="1" ht="12" customHeight="1">
      <c r="B60" s="5"/>
      <c r="C60" s="4" t="s">
        <v>49</v>
      </c>
      <c r="D60" s="9">
        <v>548</v>
      </c>
      <c r="E60" s="9">
        <v>16466</v>
      </c>
      <c r="F60" s="9">
        <v>185</v>
      </c>
      <c r="G60" s="9">
        <v>2569</v>
      </c>
      <c r="H60" s="9">
        <v>482</v>
      </c>
      <c r="I60" s="9">
        <v>13897</v>
      </c>
    </row>
    <row r="61" spans="2:9" s="7" customFormat="1" ht="12" customHeight="1">
      <c r="B61" s="5"/>
      <c r="C61" s="4" t="s">
        <v>50</v>
      </c>
      <c r="D61" s="9">
        <v>145</v>
      </c>
      <c r="E61" s="9">
        <v>11452</v>
      </c>
      <c r="F61" s="9">
        <v>31</v>
      </c>
      <c r="G61" s="9">
        <v>782</v>
      </c>
      <c r="H61" s="9">
        <v>131</v>
      </c>
      <c r="I61" s="9">
        <v>10670</v>
      </c>
    </row>
    <row r="62" spans="2:9" s="7" customFormat="1" ht="12" customHeight="1">
      <c r="B62" s="5"/>
      <c r="C62" s="4" t="s">
        <v>51</v>
      </c>
      <c r="D62" s="9">
        <v>199</v>
      </c>
      <c r="E62" s="9">
        <v>14041</v>
      </c>
      <c r="F62" s="9">
        <v>32</v>
      </c>
      <c r="G62" s="9">
        <v>1004</v>
      </c>
      <c r="H62" s="9">
        <v>180</v>
      </c>
      <c r="I62" s="9">
        <v>13037</v>
      </c>
    </row>
    <row r="63" spans="2:9" s="7" customFormat="1" ht="12" customHeight="1">
      <c r="B63" s="5"/>
      <c r="C63" s="4" t="s">
        <v>52</v>
      </c>
      <c r="D63" s="9">
        <v>30</v>
      </c>
      <c r="E63" s="9">
        <v>3136</v>
      </c>
      <c r="F63" s="9">
        <v>2</v>
      </c>
      <c r="G63" s="9">
        <v>540</v>
      </c>
      <c r="H63" s="9">
        <v>28</v>
      </c>
      <c r="I63" s="9">
        <v>2596</v>
      </c>
    </row>
    <row r="64" spans="2:9" s="7" customFormat="1" ht="12" customHeight="1">
      <c r="B64" s="5"/>
      <c r="C64" s="4" t="s">
        <v>53</v>
      </c>
      <c r="D64" s="9">
        <v>53</v>
      </c>
      <c r="E64" s="9">
        <v>3357</v>
      </c>
      <c r="F64" s="9">
        <v>5</v>
      </c>
      <c r="G64" s="9">
        <v>75</v>
      </c>
      <c r="H64" s="9">
        <v>49</v>
      </c>
      <c r="I64" s="9">
        <v>3282</v>
      </c>
    </row>
    <row r="65" spans="2:9" s="7" customFormat="1" ht="12" customHeight="1">
      <c r="B65" s="5"/>
      <c r="C65" s="4" t="s">
        <v>54</v>
      </c>
      <c r="D65" s="9">
        <v>239</v>
      </c>
      <c r="E65" s="9">
        <v>6661</v>
      </c>
      <c r="F65" s="9">
        <v>84</v>
      </c>
      <c r="G65" s="9">
        <v>1516</v>
      </c>
      <c r="H65" s="9">
        <v>200</v>
      </c>
      <c r="I65" s="9">
        <v>5145</v>
      </c>
    </row>
    <row r="66" spans="2:9" s="7" customFormat="1" ht="12" customHeight="1">
      <c r="B66" s="37" t="s">
        <v>55</v>
      </c>
      <c r="C66" s="32"/>
      <c r="D66" s="8">
        <f aca="true" t="shared" si="9" ref="D66:I66">SUM(D67:D74)</f>
        <v>1471</v>
      </c>
      <c r="E66" s="8">
        <f t="shared" si="9"/>
        <v>62908</v>
      </c>
      <c r="F66" s="8">
        <f t="shared" si="9"/>
        <v>565</v>
      </c>
      <c r="G66" s="8">
        <f t="shared" si="9"/>
        <v>12223</v>
      </c>
      <c r="H66" s="8">
        <f t="shared" si="9"/>
        <v>1208</v>
      </c>
      <c r="I66" s="8">
        <f t="shared" si="9"/>
        <v>50685</v>
      </c>
    </row>
    <row r="67" spans="2:9" s="7" customFormat="1" ht="12" customHeight="1">
      <c r="B67" s="5"/>
      <c r="C67" s="4" t="s">
        <v>56</v>
      </c>
      <c r="D67" s="9">
        <v>121</v>
      </c>
      <c r="E67" s="9">
        <v>5233</v>
      </c>
      <c r="F67" s="9">
        <v>52</v>
      </c>
      <c r="G67" s="9">
        <v>1367</v>
      </c>
      <c r="H67" s="9">
        <v>96</v>
      </c>
      <c r="I67" s="9">
        <v>3866</v>
      </c>
    </row>
    <row r="68" spans="2:9" s="7" customFormat="1" ht="12" customHeight="1">
      <c r="B68" s="5"/>
      <c r="C68" s="4" t="s">
        <v>57</v>
      </c>
      <c r="D68" s="9">
        <v>204</v>
      </c>
      <c r="E68" s="9">
        <v>13271</v>
      </c>
      <c r="F68" s="9">
        <v>21</v>
      </c>
      <c r="G68" s="9">
        <v>505</v>
      </c>
      <c r="H68" s="9">
        <v>195</v>
      </c>
      <c r="I68" s="9">
        <v>12766</v>
      </c>
    </row>
    <row r="69" spans="2:9" s="7" customFormat="1" ht="12" customHeight="1">
      <c r="B69" s="5"/>
      <c r="C69" s="4" t="s">
        <v>58</v>
      </c>
      <c r="D69" s="9">
        <v>111</v>
      </c>
      <c r="E69" s="9">
        <v>5324</v>
      </c>
      <c r="F69" s="9">
        <v>33</v>
      </c>
      <c r="G69" s="9">
        <v>860</v>
      </c>
      <c r="H69" s="9">
        <v>96</v>
      </c>
      <c r="I69" s="9">
        <v>4464</v>
      </c>
    </row>
    <row r="70" spans="2:9" s="7" customFormat="1" ht="12" customHeight="1">
      <c r="B70" s="5"/>
      <c r="C70" s="4" t="s">
        <v>59</v>
      </c>
      <c r="D70" s="9">
        <v>220</v>
      </c>
      <c r="E70" s="9">
        <v>7842</v>
      </c>
      <c r="F70" s="9">
        <v>113</v>
      </c>
      <c r="G70" s="9">
        <v>2722</v>
      </c>
      <c r="H70" s="9">
        <v>177</v>
      </c>
      <c r="I70" s="9">
        <v>5120</v>
      </c>
    </row>
    <row r="71" spans="2:9" s="7" customFormat="1" ht="12" customHeight="1">
      <c r="B71" s="5"/>
      <c r="C71" s="4" t="s">
        <v>60</v>
      </c>
      <c r="D71" s="9">
        <v>299</v>
      </c>
      <c r="E71" s="9">
        <v>8479</v>
      </c>
      <c r="F71" s="9">
        <v>155</v>
      </c>
      <c r="G71" s="9">
        <v>2823</v>
      </c>
      <c r="H71" s="9">
        <v>232</v>
      </c>
      <c r="I71" s="9">
        <v>5656</v>
      </c>
    </row>
    <row r="72" spans="2:9" s="7" customFormat="1" ht="12" customHeight="1">
      <c r="B72" s="5"/>
      <c r="C72" s="4" t="s">
        <v>61</v>
      </c>
      <c r="D72" s="9">
        <v>34</v>
      </c>
      <c r="E72" s="9">
        <v>604</v>
      </c>
      <c r="F72" s="9">
        <v>22</v>
      </c>
      <c r="G72" s="9">
        <v>203</v>
      </c>
      <c r="H72" s="9">
        <v>24</v>
      </c>
      <c r="I72" s="9">
        <v>401</v>
      </c>
    </row>
    <row r="73" spans="2:9" s="7" customFormat="1" ht="12" customHeight="1">
      <c r="B73" s="5"/>
      <c r="C73" s="4" t="s">
        <v>62</v>
      </c>
      <c r="D73" s="9">
        <v>313</v>
      </c>
      <c r="E73" s="9">
        <v>9576</v>
      </c>
      <c r="F73" s="9">
        <v>138</v>
      </c>
      <c r="G73" s="9">
        <v>2435</v>
      </c>
      <c r="H73" s="9">
        <v>241</v>
      </c>
      <c r="I73" s="9">
        <v>7141</v>
      </c>
    </row>
    <row r="74" spans="2:9" s="7" customFormat="1" ht="12" customHeight="1">
      <c r="B74" s="5"/>
      <c r="C74" s="4" t="s">
        <v>63</v>
      </c>
      <c r="D74" s="9">
        <v>169</v>
      </c>
      <c r="E74" s="9">
        <v>12579</v>
      </c>
      <c r="F74" s="9">
        <v>31</v>
      </c>
      <c r="G74" s="9">
        <v>1308</v>
      </c>
      <c r="H74" s="9">
        <v>147</v>
      </c>
      <c r="I74" s="9">
        <v>11271</v>
      </c>
    </row>
    <row r="75" spans="2:9" s="7" customFormat="1" ht="12" customHeight="1">
      <c r="B75" s="37" t="s">
        <v>64</v>
      </c>
      <c r="C75" s="32"/>
      <c r="D75" s="8">
        <f aca="true" t="shared" si="10" ref="D75:I75">SUM(D76:D79)</f>
        <v>878</v>
      </c>
      <c r="E75" s="8">
        <f t="shared" si="10"/>
        <v>30077</v>
      </c>
      <c r="F75" s="8">
        <f t="shared" si="10"/>
        <v>362</v>
      </c>
      <c r="G75" s="8">
        <f t="shared" si="10"/>
        <v>9553</v>
      </c>
      <c r="H75" s="8">
        <f t="shared" si="10"/>
        <v>666</v>
      </c>
      <c r="I75" s="8">
        <f t="shared" si="10"/>
        <v>20524</v>
      </c>
    </row>
    <row r="76" spans="2:9" s="7" customFormat="1" ht="12" customHeight="1">
      <c r="B76" s="5"/>
      <c r="C76" s="4" t="s">
        <v>131</v>
      </c>
      <c r="D76" s="9">
        <v>154</v>
      </c>
      <c r="E76" s="9">
        <v>6242</v>
      </c>
      <c r="F76" s="9">
        <v>59</v>
      </c>
      <c r="G76" s="9">
        <v>1452</v>
      </c>
      <c r="H76" s="9">
        <v>125</v>
      </c>
      <c r="I76" s="9">
        <v>4790</v>
      </c>
    </row>
    <row r="77" spans="2:9" s="7" customFormat="1" ht="12" customHeight="1">
      <c r="B77" s="5"/>
      <c r="C77" s="4" t="s">
        <v>22</v>
      </c>
      <c r="D77" s="9">
        <v>192</v>
      </c>
      <c r="E77" s="9">
        <v>7592</v>
      </c>
      <c r="F77" s="9">
        <v>44</v>
      </c>
      <c r="G77" s="9">
        <v>1149</v>
      </c>
      <c r="H77" s="9">
        <v>171</v>
      </c>
      <c r="I77" s="9">
        <v>6443</v>
      </c>
    </row>
    <row r="78" spans="2:9" s="7" customFormat="1" ht="12" customHeight="1">
      <c r="B78" s="5"/>
      <c r="C78" s="4" t="s">
        <v>66</v>
      </c>
      <c r="D78" s="9">
        <v>289</v>
      </c>
      <c r="E78" s="9">
        <v>8682</v>
      </c>
      <c r="F78" s="9">
        <v>116</v>
      </c>
      <c r="G78" s="9">
        <v>2474</v>
      </c>
      <c r="H78" s="9">
        <v>226</v>
      </c>
      <c r="I78" s="9">
        <v>6208</v>
      </c>
    </row>
    <row r="79" spans="2:9" s="7" customFormat="1" ht="12" customHeight="1">
      <c r="B79" s="5"/>
      <c r="C79" s="4" t="s">
        <v>67</v>
      </c>
      <c r="D79" s="9">
        <v>243</v>
      </c>
      <c r="E79" s="9">
        <v>7561</v>
      </c>
      <c r="F79" s="9">
        <v>143</v>
      </c>
      <c r="G79" s="9">
        <v>4478</v>
      </c>
      <c r="H79" s="9">
        <v>144</v>
      </c>
      <c r="I79" s="9">
        <v>3083</v>
      </c>
    </row>
    <row r="80" spans="2:9" s="7" customFormat="1" ht="12" customHeight="1">
      <c r="B80" s="37" t="s">
        <v>68</v>
      </c>
      <c r="C80" s="32"/>
      <c r="D80" s="8">
        <f aca="true" t="shared" si="11" ref="D80:I80">SUM(D81:D84)</f>
        <v>786</v>
      </c>
      <c r="E80" s="8">
        <f t="shared" si="11"/>
        <v>30544</v>
      </c>
      <c r="F80" s="8">
        <f t="shared" si="11"/>
        <v>263</v>
      </c>
      <c r="G80" s="8">
        <f t="shared" si="11"/>
        <v>7333</v>
      </c>
      <c r="H80" s="8">
        <f t="shared" si="11"/>
        <v>644</v>
      </c>
      <c r="I80" s="8">
        <f t="shared" si="11"/>
        <v>23211</v>
      </c>
    </row>
    <row r="81" spans="2:9" s="7" customFormat="1" ht="12" customHeight="1">
      <c r="B81" s="5"/>
      <c r="C81" s="4" t="s">
        <v>69</v>
      </c>
      <c r="D81" s="9">
        <v>190</v>
      </c>
      <c r="E81" s="9">
        <v>5561</v>
      </c>
      <c r="F81" s="9">
        <v>52</v>
      </c>
      <c r="G81" s="9">
        <v>1022</v>
      </c>
      <c r="H81" s="9">
        <v>162</v>
      </c>
      <c r="I81" s="9">
        <v>4539</v>
      </c>
    </row>
    <row r="82" spans="2:9" s="7" customFormat="1" ht="12" customHeight="1">
      <c r="B82" s="5"/>
      <c r="C82" s="4" t="s">
        <v>70</v>
      </c>
      <c r="D82" s="9">
        <v>349</v>
      </c>
      <c r="E82" s="9">
        <v>12899</v>
      </c>
      <c r="F82" s="9">
        <v>151</v>
      </c>
      <c r="G82" s="9">
        <v>4497</v>
      </c>
      <c r="H82" s="9">
        <v>273</v>
      </c>
      <c r="I82" s="9">
        <v>8402</v>
      </c>
    </row>
    <row r="83" spans="2:9" s="7" customFormat="1" ht="12" customHeight="1">
      <c r="B83" s="5"/>
      <c r="C83" s="4" t="s">
        <v>71</v>
      </c>
      <c r="D83" s="9">
        <v>149</v>
      </c>
      <c r="E83" s="9">
        <v>7110</v>
      </c>
      <c r="F83" s="9">
        <v>35</v>
      </c>
      <c r="G83" s="9">
        <v>1201</v>
      </c>
      <c r="H83" s="9">
        <v>123</v>
      </c>
      <c r="I83" s="9">
        <v>5909</v>
      </c>
    </row>
    <row r="84" spans="2:9" s="7" customFormat="1" ht="12" customHeight="1">
      <c r="B84" s="5"/>
      <c r="C84" s="4" t="s">
        <v>129</v>
      </c>
      <c r="D84" s="9">
        <v>98</v>
      </c>
      <c r="E84" s="9">
        <v>4974</v>
      </c>
      <c r="F84" s="9">
        <v>25</v>
      </c>
      <c r="G84" s="9">
        <v>613</v>
      </c>
      <c r="H84" s="9">
        <v>86</v>
      </c>
      <c r="I84" s="9">
        <v>4361</v>
      </c>
    </row>
    <row r="85" spans="2:9" s="7" customFormat="1" ht="12" customHeight="1">
      <c r="B85" s="37" t="s">
        <v>72</v>
      </c>
      <c r="C85" s="32"/>
      <c r="D85" s="8">
        <f aca="true" t="shared" si="12" ref="D85:I85">SUM(D86)</f>
        <v>108</v>
      </c>
      <c r="E85" s="8">
        <f t="shared" si="12"/>
        <v>2720</v>
      </c>
      <c r="F85" s="8">
        <f t="shared" si="12"/>
        <v>54</v>
      </c>
      <c r="G85" s="8">
        <f t="shared" si="12"/>
        <v>1111</v>
      </c>
      <c r="H85" s="8">
        <f t="shared" si="12"/>
        <v>68</v>
      </c>
      <c r="I85" s="8">
        <f t="shared" si="12"/>
        <v>1609</v>
      </c>
    </row>
    <row r="86" spans="2:9" s="7" customFormat="1" ht="12" customHeight="1">
      <c r="B86" s="5"/>
      <c r="C86" s="4" t="s">
        <v>73</v>
      </c>
      <c r="D86" s="9">
        <v>108</v>
      </c>
      <c r="E86" s="9">
        <v>2720</v>
      </c>
      <c r="F86" s="9">
        <v>54</v>
      </c>
      <c r="G86" s="9">
        <v>1111</v>
      </c>
      <c r="H86" s="9">
        <v>68</v>
      </c>
      <c r="I86" s="9">
        <v>1609</v>
      </c>
    </row>
    <row r="87" spans="2:9" s="7" customFormat="1" ht="12" customHeight="1">
      <c r="B87" s="37" t="s">
        <v>74</v>
      </c>
      <c r="C87" s="32"/>
      <c r="D87" s="8">
        <f aca="true" t="shared" si="13" ref="D87:I87">SUM(D88:D92)</f>
        <v>746</v>
      </c>
      <c r="E87" s="8">
        <f t="shared" si="13"/>
        <v>23167</v>
      </c>
      <c r="F87" s="8">
        <f t="shared" si="13"/>
        <v>589</v>
      </c>
      <c r="G87" s="8">
        <f t="shared" si="13"/>
        <v>17187</v>
      </c>
      <c r="H87" s="8">
        <f t="shared" si="13"/>
        <v>314</v>
      </c>
      <c r="I87" s="8">
        <f t="shared" si="13"/>
        <v>5980</v>
      </c>
    </row>
    <row r="88" spans="2:9" s="7" customFormat="1" ht="12" customHeight="1">
      <c r="B88" s="5"/>
      <c r="C88" s="4" t="s">
        <v>75</v>
      </c>
      <c r="D88" s="9">
        <v>262</v>
      </c>
      <c r="E88" s="9">
        <v>8380</v>
      </c>
      <c r="F88" s="9">
        <v>218</v>
      </c>
      <c r="G88" s="9">
        <v>6578</v>
      </c>
      <c r="H88" s="9">
        <v>88</v>
      </c>
      <c r="I88" s="9">
        <v>1802</v>
      </c>
    </row>
    <row r="89" spans="2:9" s="7" customFormat="1" ht="12" customHeight="1">
      <c r="B89" s="5"/>
      <c r="C89" s="4" t="s">
        <v>76</v>
      </c>
      <c r="D89" s="9">
        <v>140</v>
      </c>
      <c r="E89" s="9">
        <v>4116</v>
      </c>
      <c r="F89" s="9">
        <v>122</v>
      </c>
      <c r="G89" s="9">
        <v>3154</v>
      </c>
      <c r="H89" s="9">
        <v>60</v>
      </c>
      <c r="I89" s="9">
        <v>962</v>
      </c>
    </row>
    <row r="90" spans="2:9" s="7" customFormat="1" ht="12" customHeight="1">
      <c r="B90" s="5"/>
      <c r="C90" s="4" t="s">
        <v>77</v>
      </c>
      <c r="D90" s="9">
        <v>87</v>
      </c>
      <c r="E90" s="9">
        <v>2872</v>
      </c>
      <c r="F90" s="9">
        <v>68</v>
      </c>
      <c r="G90" s="9">
        <v>2295</v>
      </c>
      <c r="H90" s="9">
        <v>34</v>
      </c>
      <c r="I90" s="9">
        <v>577</v>
      </c>
    </row>
    <row r="91" spans="2:9" s="7" customFormat="1" ht="12" customHeight="1">
      <c r="B91" s="5"/>
      <c r="C91" s="4" t="s">
        <v>78</v>
      </c>
      <c r="D91" s="9">
        <v>81</v>
      </c>
      <c r="E91" s="9">
        <v>1765</v>
      </c>
      <c r="F91" s="9">
        <v>50</v>
      </c>
      <c r="G91" s="9">
        <v>1041</v>
      </c>
      <c r="H91" s="9">
        <v>47</v>
      </c>
      <c r="I91" s="9">
        <v>724</v>
      </c>
    </row>
    <row r="92" spans="2:9" s="7" customFormat="1" ht="12" customHeight="1">
      <c r="B92" s="5"/>
      <c r="C92" s="4" t="s">
        <v>79</v>
      </c>
      <c r="D92" s="9">
        <v>176</v>
      </c>
      <c r="E92" s="9">
        <v>6034</v>
      </c>
      <c r="F92" s="9">
        <v>131</v>
      </c>
      <c r="G92" s="9">
        <v>4119</v>
      </c>
      <c r="H92" s="9">
        <v>85</v>
      </c>
      <c r="I92" s="9">
        <v>1915</v>
      </c>
    </row>
    <row r="93" s="7" customFormat="1" ht="12"/>
    <row r="94" s="7" customFormat="1" ht="12"/>
    <row r="95" s="7" customFormat="1" ht="12"/>
    <row r="96" s="7" customFormat="1" ht="12"/>
  </sheetData>
  <mergeCells count="23">
    <mergeCell ref="D3:E3"/>
    <mergeCell ref="F3:G3"/>
    <mergeCell ref="H3:I3"/>
    <mergeCell ref="D4:D5"/>
    <mergeCell ref="E4:E5"/>
    <mergeCell ref="F4:F5"/>
    <mergeCell ref="G4:G5"/>
    <mergeCell ref="H4:H5"/>
    <mergeCell ref="I4:I5"/>
    <mergeCell ref="B55:C55"/>
    <mergeCell ref="B22:C22"/>
    <mergeCell ref="B32:C32"/>
    <mergeCell ref="B10:C10"/>
    <mergeCell ref="B3:C6"/>
    <mergeCell ref="B85:C85"/>
    <mergeCell ref="B87:C87"/>
    <mergeCell ref="B57:C57"/>
    <mergeCell ref="B66:C66"/>
    <mergeCell ref="B75:C75"/>
    <mergeCell ref="B80:C80"/>
    <mergeCell ref="B37:C37"/>
    <mergeCell ref="B43:C43"/>
    <mergeCell ref="B50:C50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2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16384" width="9.00390625" style="1" customWidth="1"/>
  </cols>
  <sheetData>
    <row r="1" s="2" customFormat="1" ht="14.25">
      <c r="B1" s="2" t="s">
        <v>124</v>
      </c>
    </row>
    <row r="2" s="7" customFormat="1" ht="12"/>
    <row r="3" spans="2:5" s="7" customFormat="1" ht="12" customHeight="1">
      <c r="B3" s="38" t="s">
        <v>0</v>
      </c>
      <c r="C3" s="39"/>
      <c r="D3" s="23" t="s">
        <v>96</v>
      </c>
      <c r="E3" s="23" t="s">
        <v>97</v>
      </c>
    </row>
    <row r="4" spans="2:5" s="7" customFormat="1" ht="12" customHeight="1">
      <c r="B4" s="40"/>
      <c r="C4" s="41"/>
      <c r="D4" s="48"/>
      <c r="E4" s="48"/>
    </row>
    <row r="5" spans="2:5" s="7" customFormat="1" ht="12" customHeight="1">
      <c r="B5" s="40"/>
      <c r="C5" s="41"/>
      <c r="D5" s="20"/>
      <c r="E5" s="20"/>
    </row>
    <row r="6" spans="2:5" s="7" customFormat="1" ht="12" customHeight="1">
      <c r="B6" s="42"/>
      <c r="C6" s="43"/>
      <c r="D6" s="11">
        <v>48</v>
      </c>
      <c r="E6" s="11">
        <v>49</v>
      </c>
    </row>
    <row r="7" spans="2:5" s="7" customFormat="1" ht="12" customHeight="1">
      <c r="B7" s="12" t="s">
        <v>117</v>
      </c>
      <c r="C7" s="13" t="s">
        <v>118</v>
      </c>
      <c r="D7" s="18">
        <v>4573</v>
      </c>
      <c r="E7" s="18">
        <v>77352</v>
      </c>
    </row>
    <row r="8" spans="2:5" s="7" customFormat="1" ht="12" customHeight="1">
      <c r="B8" s="12"/>
      <c r="C8" s="13" t="s">
        <v>119</v>
      </c>
      <c r="D8" s="18">
        <v>5764</v>
      </c>
      <c r="E8" s="18">
        <v>101591</v>
      </c>
    </row>
    <row r="9" spans="2:5" s="7" customFormat="1" ht="12" customHeight="1">
      <c r="B9" s="12"/>
      <c r="C9" s="14" t="s">
        <v>120</v>
      </c>
      <c r="D9" s="19">
        <f>SUM(D10,D22,D32,D37,D43,D50,D55,D57,D66,D75,D80,D85,D87)</f>
        <v>7209</v>
      </c>
      <c r="E9" s="19">
        <f>SUM(E10,E22,E32,E37,E43,E50,E55,E57,E66,E75,E80,E85,E87)</f>
        <v>147178</v>
      </c>
    </row>
    <row r="10" spans="2:5" s="7" customFormat="1" ht="12" customHeight="1">
      <c r="B10" s="31" t="s">
        <v>1</v>
      </c>
      <c r="C10" s="32"/>
      <c r="D10" s="8">
        <f>SUM(D11:D21)</f>
        <v>2036</v>
      </c>
      <c r="E10" s="8">
        <f>SUM(E11:E21)</f>
        <v>34490</v>
      </c>
    </row>
    <row r="11" spans="2:5" s="7" customFormat="1" ht="12" customHeight="1">
      <c r="B11" s="5"/>
      <c r="C11" s="3" t="s">
        <v>2</v>
      </c>
      <c r="D11" s="9">
        <v>153</v>
      </c>
      <c r="E11" s="9">
        <v>2509</v>
      </c>
    </row>
    <row r="12" spans="2:5" s="7" customFormat="1" ht="12" customHeight="1">
      <c r="B12" s="5"/>
      <c r="C12" s="3" t="s">
        <v>4</v>
      </c>
      <c r="D12" s="9">
        <v>183</v>
      </c>
      <c r="E12" s="9">
        <v>2717</v>
      </c>
    </row>
    <row r="13" spans="2:5" s="7" customFormat="1" ht="12" customHeight="1">
      <c r="B13" s="5"/>
      <c r="C13" s="3" t="s">
        <v>3</v>
      </c>
      <c r="D13" s="9">
        <v>112</v>
      </c>
      <c r="E13" s="9">
        <v>2078</v>
      </c>
    </row>
    <row r="14" spans="2:5" s="7" customFormat="1" ht="12" customHeight="1">
      <c r="B14" s="5"/>
      <c r="C14" s="3" t="s">
        <v>5</v>
      </c>
      <c r="D14" s="9">
        <v>174</v>
      </c>
      <c r="E14" s="9">
        <v>3226</v>
      </c>
    </row>
    <row r="15" spans="2:5" s="7" customFormat="1" ht="12" customHeight="1">
      <c r="B15" s="5"/>
      <c r="C15" s="3" t="s">
        <v>6</v>
      </c>
      <c r="D15" s="9">
        <v>91</v>
      </c>
      <c r="E15" s="9">
        <v>1201</v>
      </c>
    </row>
    <row r="16" spans="2:5" s="7" customFormat="1" ht="12" customHeight="1">
      <c r="B16" s="5"/>
      <c r="C16" s="3" t="s">
        <v>7</v>
      </c>
      <c r="D16" s="9">
        <v>141</v>
      </c>
      <c r="E16" s="9">
        <v>2521</v>
      </c>
    </row>
    <row r="17" spans="2:5" s="7" customFormat="1" ht="12" customHeight="1">
      <c r="B17" s="5"/>
      <c r="C17" s="3" t="s">
        <v>8</v>
      </c>
      <c r="D17" s="9">
        <v>151</v>
      </c>
      <c r="E17" s="9">
        <v>1980</v>
      </c>
    </row>
    <row r="18" spans="2:5" s="7" customFormat="1" ht="12" customHeight="1">
      <c r="B18" s="5"/>
      <c r="C18" s="3" t="s">
        <v>9</v>
      </c>
      <c r="D18" s="9">
        <v>101</v>
      </c>
      <c r="E18" s="9">
        <v>1902</v>
      </c>
    </row>
    <row r="19" spans="2:5" s="7" customFormat="1" ht="12" customHeight="1">
      <c r="B19" s="5"/>
      <c r="C19" s="3" t="s">
        <v>10</v>
      </c>
      <c r="D19" s="9">
        <v>240</v>
      </c>
      <c r="E19" s="9">
        <v>4234</v>
      </c>
    </row>
    <row r="20" spans="2:5" s="7" customFormat="1" ht="12" customHeight="1">
      <c r="B20" s="5"/>
      <c r="C20" s="3" t="s">
        <v>11</v>
      </c>
      <c r="D20" s="9">
        <v>484</v>
      </c>
      <c r="E20" s="9">
        <v>8691</v>
      </c>
    </row>
    <row r="21" spans="2:5" s="7" customFormat="1" ht="12" customHeight="1">
      <c r="B21" s="5"/>
      <c r="C21" s="3" t="s">
        <v>12</v>
      </c>
      <c r="D21" s="9">
        <v>206</v>
      </c>
      <c r="E21" s="9">
        <v>3431</v>
      </c>
    </row>
    <row r="22" spans="2:5" s="7" customFormat="1" ht="12" customHeight="1">
      <c r="B22" s="37" t="s">
        <v>13</v>
      </c>
      <c r="C22" s="32"/>
      <c r="D22" s="8">
        <f>SUM(D23:D31)</f>
        <v>579</v>
      </c>
      <c r="E22" s="8">
        <f>SUM(E23:E31)</f>
        <v>12721</v>
      </c>
    </row>
    <row r="23" spans="2:5" s="7" customFormat="1" ht="12" customHeight="1">
      <c r="B23" s="6"/>
      <c r="C23" s="3" t="s">
        <v>14</v>
      </c>
      <c r="D23" s="9">
        <v>47</v>
      </c>
      <c r="E23" s="9">
        <v>971</v>
      </c>
    </row>
    <row r="24" spans="2:5" s="7" customFormat="1" ht="12" customHeight="1">
      <c r="B24" s="6"/>
      <c r="C24" s="3" t="s">
        <v>15</v>
      </c>
      <c r="D24" s="9">
        <v>156</v>
      </c>
      <c r="E24" s="9">
        <v>2831</v>
      </c>
    </row>
    <row r="25" spans="2:5" s="7" customFormat="1" ht="12" customHeight="1">
      <c r="B25" s="6"/>
      <c r="C25" s="3" t="s">
        <v>16</v>
      </c>
      <c r="D25" s="9">
        <v>50</v>
      </c>
      <c r="E25" s="9">
        <v>845</v>
      </c>
    </row>
    <row r="26" spans="2:5" s="7" customFormat="1" ht="12" customHeight="1">
      <c r="B26" s="6"/>
      <c r="C26" s="3" t="s">
        <v>17</v>
      </c>
      <c r="D26" s="9">
        <v>55</v>
      </c>
      <c r="E26" s="9">
        <v>1202</v>
      </c>
    </row>
    <row r="27" spans="2:5" s="7" customFormat="1" ht="12" customHeight="1">
      <c r="B27" s="5"/>
      <c r="C27" s="4" t="s">
        <v>18</v>
      </c>
      <c r="D27" s="9">
        <v>42</v>
      </c>
      <c r="E27" s="9">
        <v>1488</v>
      </c>
    </row>
    <row r="28" spans="2:5" s="7" customFormat="1" ht="12" customHeight="1">
      <c r="B28" s="5"/>
      <c r="C28" s="4" t="s">
        <v>19</v>
      </c>
      <c r="D28" s="9">
        <v>21</v>
      </c>
      <c r="E28" s="9">
        <v>455</v>
      </c>
    </row>
    <row r="29" spans="2:5" s="7" customFormat="1" ht="12" customHeight="1">
      <c r="B29" s="5"/>
      <c r="C29" s="4" t="s">
        <v>20</v>
      </c>
      <c r="D29" s="9">
        <v>57</v>
      </c>
      <c r="E29" s="9">
        <v>1895</v>
      </c>
    </row>
    <row r="30" spans="2:5" s="7" customFormat="1" ht="12" customHeight="1">
      <c r="B30" s="5"/>
      <c r="C30" s="4" t="s">
        <v>21</v>
      </c>
      <c r="D30" s="9">
        <v>86</v>
      </c>
      <c r="E30" s="9">
        <v>1997</v>
      </c>
    </row>
    <row r="31" spans="2:5" s="7" customFormat="1" ht="12" customHeight="1">
      <c r="B31" s="5"/>
      <c r="C31" s="4" t="s">
        <v>22</v>
      </c>
      <c r="D31" s="9">
        <v>65</v>
      </c>
      <c r="E31" s="9">
        <v>1037</v>
      </c>
    </row>
    <row r="32" spans="2:5" s="7" customFormat="1" ht="12" customHeight="1">
      <c r="B32" s="37" t="s">
        <v>23</v>
      </c>
      <c r="C32" s="32"/>
      <c r="D32" s="8">
        <f>SUM(D33:D36)</f>
        <v>475</v>
      </c>
      <c r="E32" s="8">
        <f>SUM(E33:E36)</f>
        <v>9973</v>
      </c>
    </row>
    <row r="33" spans="2:5" s="7" customFormat="1" ht="12" customHeight="1">
      <c r="B33" s="6"/>
      <c r="C33" s="4" t="s">
        <v>24</v>
      </c>
      <c r="D33" s="9">
        <v>228</v>
      </c>
      <c r="E33" s="9">
        <v>5274</v>
      </c>
    </row>
    <row r="34" spans="2:5" s="7" customFormat="1" ht="12" customHeight="1">
      <c r="B34" s="6"/>
      <c r="C34" s="4" t="s">
        <v>25</v>
      </c>
      <c r="D34" s="9">
        <v>107</v>
      </c>
      <c r="E34" s="9">
        <v>1402</v>
      </c>
    </row>
    <row r="35" spans="2:5" s="7" customFormat="1" ht="12" customHeight="1">
      <c r="B35" s="6"/>
      <c r="C35" s="4" t="s">
        <v>26</v>
      </c>
      <c r="D35" s="9">
        <v>67</v>
      </c>
      <c r="E35" s="9">
        <v>1864</v>
      </c>
    </row>
    <row r="36" spans="2:5" s="7" customFormat="1" ht="12" customHeight="1">
      <c r="B36" s="6"/>
      <c r="C36" s="4" t="s">
        <v>27</v>
      </c>
      <c r="D36" s="9">
        <v>73</v>
      </c>
      <c r="E36" s="9">
        <v>1433</v>
      </c>
    </row>
    <row r="37" spans="2:5" s="7" customFormat="1" ht="12" customHeight="1">
      <c r="B37" s="37" t="s">
        <v>28</v>
      </c>
      <c r="C37" s="32"/>
      <c r="D37" s="8">
        <f>SUM(D38:D42)</f>
        <v>269</v>
      </c>
      <c r="E37" s="8">
        <f>SUM(E38:E42)</f>
        <v>5408</v>
      </c>
    </row>
    <row r="38" spans="2:5" s="7" customFormat="1" ht="12" customHeight="1">
      <c r="B38" s="6"/>
      <c r="C38" s="4" t="s">
        <v>29</v>
      </c>
      <c r="D38" s="9">
        <v>88</v>
      </c>
      <c r="E38" s="9">
        <v>1211</v>
      </c>
    </row>
    <row r="39" spans="2:5" s="7" customFormat="1" ht="12" customHeight="1">
      <c r="B39" s="6"/>
      <c r="C39" s="4" t="s">
        <v>30</v>
      </c>
      <c r="D39" s="9">
        <v>45</v>
      </c>
      <c r="E39" s="9">
        <v>582</v>
      </c>
    </row>
    <row r="40" spans="2:5" s="7" customFormat="1" ht="12" customHeight="1">
      <c r="B40" s="6"/>
      <c r="C40" s="4" t="s">
        <v>31</v>
      </c>
      <c r="D40" s="9">
        <v>40</v>
      </c>
      <c r="E40" s="9">
        <v>1565</v>
      </c>
    </row>
    <row r="41" spans="2:5" s="7" customFormat="1" ht="12" customHeight="1">
      <c r="B41" s="5"/>
      <c r="C41" s="4" t="s">
        <v>32</v>
      </c>
      <c r="D41" s="9">
        <v>34</v>
      </c>
      <c r="E41" s="9">
        <v>613</v>
      </c>
    </row>
    <row r="42" spans="2:5" s="7" customFormat="1" ht="12" customHeight="1">
      <c r="B42" s="5"/>
      <c r="C42" s="4" t="s">
        <v>128</v>
      </c>
      <c r="D42" s="9">
        <v>62</v>
      </c>
      <c r="E42" s="9">
        <v>1437</v>
      </c>
    </row>
    <row r="43" spans="2:5" s="7" customFormat="1" ht="12" customHeight="1">
      <c r="B43" s="37" t="s">
        <v>33</v>
      </c>
      <c r="C43" s="32"/>
      <c r="D43" s="8">
        <f>SUM(D44:D49)</f>
        <v>368</v>
      </c>
      <c r="E43" s="8">
        <f>SUM(E44:E49)</f>
        <v>7056</v>
      </c>
    </row>
    <row r="44" spans="2:5" s="7" customFormat="1" ht="12" customHeight="1">
      <c r="B44" s="5"/>
      <c r="C44" s="4" t="s">
        <v>34</v>
      </c>
      <c r="D44" s="9">
        <v>9</v>
      </c>
      <c r="E44" s="9">
        <v>131</v>
      </c>
    </row>
    <row r="45" spans="2:5" s="7" customFormat="1" ht="12" customHeight="1">
      <c r="B45" s="5"/>
      <c r="C45" s="4" t="s">
        <v>35</v>
      </c>
      <c r="D45" s="9">
        <v>89</v>
      </c>
      <c r="E45" s="9">
        <v>2041</v>
      </c>
    </row>
    <row r="46" spans="2:5" s="7" customFormat="1" ht="12" customHeight="1">
      <c r="B46" s="5"/>
      <c r="C46" s="4" t="s">
        <v>36</v>
      </c>
      <c r="D46" s="9">
        <v>113</v>
      </c>
      <c r="E46" s="9">
        <v>1758</v>
      </c>
    </row>
    <row r="47" spans="2:5" s="7" customFormat="1" ht="12" customHeight="1">
      <c r="B47" s="5"/>
      <c r="C47" s="4" t="s">
        <v>37</v>
      </c>
      <c r="D47" s="9">
        <v>62</v>
      </c>
      <c r="E47" s="9">
        <v>1190</v>
      </c>
    </row>
    <row r="48" spans="2:5" s="7" customFormat="1" ht="12" customHeight="1">
      <c r="B48" s="5"/>
      <c r="C48" s="4" t="s">
        <v>38</v>
      </c>
      <c r="D48" s="9">
        <v>48</v>
      </c>
      <c r="E48" s="9">
        <v>1205</v>
      </c>
    </row>
    <row r="49" spans="2:5" s="7" customFormat="1" ht="12" customHeight="1">
      <c r="B49" s="5"/>
      <c r="C49" s="4" t="s">
        <v>39</v>
      </c>
      <c r="D49" s="9">
        <v>47</v>
      </c>
      <c r="E49" s="9">
        <v>731</v>
      </c>
    </row>
    <row r="50" spans="2:5" s="7" customFormat="1" ht="12" customHeight="1">
      <c r="B50" s="37" t="s">
        <v>40</v>
      </c>
      <c r="C50" s="32"/>
      <c r="D50" s="8">
        <f>SUM(D51:D54)</f>
        <v>742</v>
      </c>
      <c r="E50" s="8">
        <f>SUM(E51:E54)</f>
        <v>15407</v>
      </c>
    </row>
    <row r="51" spans="2:5" s="7" customFormat="1" ht="12" customHeight="1">
      <c r="B51" s="5"/>
      <c r="C51" s="4" t="s">
        <v>41</v>
      </c>
      <c r="D51" s="9">
        <v>77</v>
      </c>
      <c r="E51" s="9">
        <v>857</v>
      </c>
    </row>
    <row r="52" spans="2:5" s="7" customFormat="1" ht="12" customHeight="1">
      <c r="B52" s="5"/>
      <c r="C52" s="4" t="s">
        <v>42</v>
      </c>
      <c r="D52" s="9">
        <v>286</v>
      </c>
      <c r="E52" s="9">
        <v>5096</v>
      </c>
    </row>
    <row r="53" spans="2:5" s="7" customFormat="1" ht="12" customHeight="1">
      <c r="B53" s="5"/>
      <c r="C53" s="4" t="s">
        <v>43</v>
      </c>
      <c r="D53" s="9">
        <v>188</v>
      </c>
      <c r="E53" s="9">
        <v>6261</v>
      </c>
    </row>
    <row r="54" spans="2:5" s="7" customFormat="1" ht="12" customHeight="1">
      <c r="B54" s="5"/>
      <c r="C54" s="4" t="s">
        <v>44</v>
      </c>
      <c r="D54" s="9">
        <v>191</v>
      </c>
      <c r="E54" s="9">
        <v>3193</v>
      </c>
    </row>
    <row r="55" spans="2:5" s="7" customFormat="1" ht="12" customHeight="1">
      <c r="B55" s="37" t="s">
        <v>45</v>
      </c>
      <c r="C55" s="32"/>
      <c r="D55" s="8">
        <f>SUM(D56)</f>
        <v>222</v>
      </c>
      <c r="E55" s="8">
        <f>SUM(E56)</f>
        <v>3810</v>
      </c>
    </row>
    <row r="56" spans="2:5" s="7" customFormat="1" ht="12" customHeight="1">
      <c r="B56" s="5"/>
      <c r="C56" s="4" t="s">
        <v>46</v>
      </c>
      <c r="D56" s="9">
        <v>222</v>
      </c>
      <c r="E56" s="9">
        <v>3810</v>
      </c>
    </row>
    <row r="57" spans="2:5" s="7" customFormat="1" ht="12" customHeight="1">
      <c r="B57" s="37" t="s">
        <v>47</v>
      </c>
      <c r="C57" s="32"/>
      <c r="D57" s="8">
        <f>SUM(D58:D65)</f>
        <v>1031</v>
      </c>
      <c r="E57" s="8">
        <f>SUM(E58:E65)</f>
        <v>25551</v>
      </c>
    </row>
    <row r="58" spans="2:5" s="7" customFormat="1" ht="12" customHeight="1">
      <c r="B58" s="5"/>
      <c r="C58" s="4" t="s">
        <v>48</v>
      </c>
      <c r="D58" s="9">
        <v>316</v>
      </c>
      <c r="E58" s="9">
        <v>5094</v>
      </c>
    </row>
    <row r="59" spans="2:5" s="7" customFormat="1" ht="12" customHeight="1">
      <c r="B59" s="5"/>
      <c r="C59" s="4" t="s">
        <v>22</v>
      </c>
      <c r="D59" s="9">
        <v>20</v>
      </c>
      <c r="E59" s="9">
        <v>259</v>
      </c>
    </row>
    <row r="60" spans="2:5" s="7" customFormat="1" ht="12" customHeight="1">
      <c r="B60" s="5"/>
      <c r="C60" s="4" t="s">
        <v>49</v>
      </c>
      <c r="D60" s="9">
        <v>247</v>
      </c>
      <c r="E60" s="9">
        <v>3793</v>
      </c>
    </row>
    <row r="61" spans="2:5" s="7" customFormat="1" ht="12" customHeight="1">
      <c r="B61" s="5"/>
      <c r="C61" s="4" t="s">
        <v>50</v>
      </c>
      <c r="D61" s="9">
        <v>137</v>
      </c>
      <c r="E61" s="9">
        <v>4591</v>
      </c>
    </row>
    <row r="62" spans="2:5" s="7" customFormat="1" ht="12" customHeight="1">
      <c r="B62" s="5"/>
      <c r="C62" s="4" t="s">
        <v>51</v>
      </c>
      <c r="D62" s="9">
        <v>86</v>
      </c>
      <c r="E62" s="9">
        <v>2832</v>
      </c>
    </row>
    <row r="63" spans="2:5" s="7" customFormat="1" ht="12" customHeight="1">
      <c r="B63" s="5"/>
      <c r="C63" s="4" t="s">
        <v>52</v>
      </c>
      <c r="D63" s="9">
        <v>15</v>
      </c>
      <c r="E63" s="9">
        <v>562</v>
      </c>
    </row>
    <row r="64" spans="2:5" s="7" customFormat="1" ht="12" customHeight="1">
      <c r="B64" s="5"/>
      <c r="C64" s="4" t="s">
        <v>53</v>
      </c>
      <c r="D64" s="9">
        <v>159</v>
      </c>
      <c r="E64" s="9">
        <v>7720</v>
      </c>
    </row>
    <row r="65" spans="2:5" s="7" customFormat="1" ht="12" customHeight="1">
      <c r="B65" s="5"/>
      <c r="C65" s="4" t="s">
        <v>54</v>
      </c>
      <c r="D65" s="9">
        <v>51</v>
      </c>
      <c r="E65" s="9">
        <v>700</v>
      </c>
    </row>
    <row r="66" spans="2:5" s="7" customFormat="1" ht="12" customHeight="1">
      <c r="B66" s="37" t="s">
        <v>55</v>
      </c>
      <c r="C66" s="32"/>
      <c r="D66" s="8">
        <f>SUM(D67:D74)</f>
        <v>825</v>
      </c>
      <c r="E66" s="8">
        <f>SUM(E67:E74)</f>
        <v>20912</v>
      </c>
    </row>
    <row r="67" spans="2:5" s="7" customFormat="1" ht="12" customHeight="1">
      <c r="B67" s="5"/>
      <c r="C67" s="4" t="s">
        <v>56</v>
      </c>
      <c r="D67" s="9">
        <v>43</v>
      </c>
      <c r="E67" s="9">
        <v>906</v>
      </c>
    </row>
    <row r="68" spans="2:5" s="7" customFormat="1" ht="12" customHeight="1">
      <c r="B68" s="5"/>
      <c r="C68" s="4" t="s">
        <v>57</v>
      </c>
      <c r="D68" s="9">
        <v>130</v>
      </c>
      <c r="E68" s="9">
        <v>5407</v>
      </c>
    </row>
    <row r="69" spans="2:5" s="7" customFormat="1" ht="12" customHeight="1">
      <c r="B69" s="5"/>
      <c r="C69" s="4" t="s">
        <v>58</v>
      </c>
      <c r="D69" s="9">
        <v>115</v>
      </c>
      <c r="E69" s="9">
        <v>4125</v>
      </c>
    </row>
    <row r="70" spans="2:5" s="7" customFormat="1" ht="12" customHeight="1">
      <c r="B70" s="5"/>
      <c r="C70" s="4" t="s">
        <v>59</v>
      </c>
      <c r="D70" s="9">
        <v>51</v>
      </c>
      <c r="E70" s="9">
        <v>803</v>
      </c>
    </row>
    <row r="71" spans="2:5" s="7" customFormat="1" ht="12" customHeight="1">
      <c r="B71" s="5"/>
      <c r="C71" s="4" t="s">
        <v>60</v>
      </c>
      <c r="D71" s="9">
        <v>125</v>
      </c>
      <c r="E71" s="9">
        <v>2689</v>
      </c>
    </row>
    <row r="72" spans="2:5" s="7" customFormat="1" ht="12" customHeight="1">
      <c r="B72" s="5"/>
      <c r="C72" s="4" t="s">
        <v>61</v>
      </c>
      <c r="D72" s="9">
        <v>65</v>
      </c>
      <c r="E72" s="9">
        <v>1197</v>
      </c>
    </row>
    <row r="73" spans="2:5" s="7" customFormat="1" ht="12" customHeight="1">
      <c r="B73" s="5"/>
      <c r="C73" s="4" t="s">
        <v>62</v>
      </c>
      <c r="D73" s="9">
        <v>191</v>
      </c>
      <c r="E73" s="9">
        <v>3383</v>
      </c>
    </row>
    <row r="74" spans="2:5" s="7" customFormat="1" ht="12" customHeight="1">
      <c r="B74" s="5"/>
      <c r="C74" s="4" t="s">
        <v>63</v>
      </c>
      <c r="D74" s="9">
        <v>105</v>
      </c>
      <c r="E74" s="9">
        <v>2402</v>
      </c>
    </row>
    <row r="75" spans="2:5" s="7" customFormat="1" ht="12" customHeight="1">
      <c r="B75" s="37" t="s">
        <v>64</v>
      </c>
      <c r="C75" s="32"/>
      <c r="D75" s="8">
        <f>SUM(D76:D79)</f>
        <v>198</v>
      </c>
      <c r="E75" s="8">
        <f>SUM(E76:E79)</f>
        <v>3287</v>
      </c>
    </row>
    <row r="76" spans="2:5" s="7" customFormat="1" ht="12" customHeight="1">
      <c r="B76" s="5"/>
      <c r="C76" s="4" t="s">
        <v>131</v>
      </c>
      <c r="D76" s="9">
        <v>55</v>
      </c>
      <c r="E76" s="9">
        <v>822</v>
      </c>
    </row>
    <row r="77" spans="2:5" s="7" customFormat="1" ht="12" customHeight="1">
      <c r="B77" s="5"/>
      <c r="C77" s="4" t="s">
        <v>22</v>
      </c>
      <c r="D77" s="9">
        <v>46</v>
      </c>
      <c r="E77" s="9">
        <v>1123</v>
      </c>
    </row>
    <row r="78" spans="2:5" s="7" customFormat="1" ht="12" customHeight="1">
      <c r="B78" s="5"/>
      <c r="C78" s="4" t="s">
        <v>66</v>
      </c>
      <c r="D78" s="9">
        <v>51</v>
      </c>
      <c r="E78" s="9">
        <v>775</v>
      </c>
    </row>
    <row r="79" spans="2:5" s="7" customFormat="1" ht="12" customHeight="1">
      <c r="B79" s="5"/>
      <c r="C79" s="4" t="s">
        <v>67</v>
      </c>
      <c r="D79" s="9">
        <v>46</v>
      </c>
      <c r="E79" s="9">
        <v>567</v>
      </c>
    </row>
    <row r="80" spans="2:5" s="7" customFormat="1" ht="12" customHeight="1">
      <c r="B80" s="37" t="s">
        <v>68</v>
      </c>
      <c r="C80" s="32"/>
      <c r="D80" s="8">
        <f>SUM(D81:D84)</f>
        <v>138</v>
      </c>
      <c r="E80" s="8">
        <f>SUM(E81:E84)</f>
        <v>3165</v>
      </c>
    </row>
    <row r="81" spans="2:5" s="7" customFormat="1" ht="12" customHeight="1">
      <c r="B81" s="5"/>
      <c r="C81" s="4" t="s">
        <v>69</v>
      </c>
      <c r="D81" s="9">
        <v>26</v>
      </c>
      <c r="E81" s="9">
        <v>328</v>
      </c>
    </row>
    <row r="82" spans="2:5" s="7" customFormat="1" ht="12" customHeight="1">
      <c r="B82" s="5"/>
      <c r="C82" s="4" t="s">
        <v>70</v>
      </c>
      <c r="D82" s="9">
        <v>28</v>
      </c>
      <c r="E82" s="9">
        <v>528</v>
      </c>
    </row>
    <row r="83" spans="2:5" s="7" customFormat="1" ht="12" customHeight="1">
      <c r="B83" s="5"/>
      <c r="C83" s="4" t="s">
        <v>71</v>
      </c>
      <c r="D83" s="9">
        <v>56</v>
      </c>
      <c r="E83" s="9">
        <v>1702</v>
      </c>
    </row>
    <row r="84" spans="2:5" s="7" customFormat="1" ht="12" customHeight="1">
      <c r="B84" s="5"/>
      <c r="C84" s="4" t="s">
        <v>129</v>
      </c>
      <c r="D84" s="9">
        <v>28</v>
      </c>
      <c r="E84" s="9">
        <v>607</v>
      </c>
    </row>
    <row r="85" spans="2:5" s="7" customFormat="1" ht="12" customHeight="1">
      <c r="B85" s="37" t="s">
        <v>72</v>
      </c>
      <c r="C85" s="32"/>
      <c r="D85" s="8">
        <f>SUM(D86)</f>
        <v>105</v>
      </c>
      <c r="E85" s="8">
        <f>SUM(E86)</f>
        <v>2530</v>
      </c>
    </row>
    <row r="86" spans="2:5" s="7" customFormat="1" ht="12" customHeight="1">
      <c r="B86" s="5"/>
      <c r="C86" s="4" t="s">
        <v>73</v>
      </c>
      <c r="D86" s="9">
        <v>105</v>
      </c>
      <c r="E86" s="9">
        <v>2530</v>
      </c>
    </row>
    <row r="87" spans="2:5" s="7" customFormat="1" ht="12" customHeight="1">
      <c r="B87" s="37" t="s">
        <v>74</v>
      </c>
      <c r="C87" s="32"/>
      <c r="D87" s="8">
        <f>SUM(D88:D92)</f>
        <v>221</v>
      </c>
      <c r="E87" s="8">
        <f>SUM(E88:E92)</f>
        <v>2868</v>
      </c>
    </row>
    <row r="88" spans="2:5" s="7" customFormat="1" ht="12" customHeight="1">
      <c r="B88" s="5"/>
      <c r="C88" s="4" t="s">
        <v>75</v>
      </c>
      <c r="D88" s="9">
        <v>83</v>
      </c>
      <c r="E88" s="9">
        <v>817</v>
      </c>
    </row>
    <row r="89" spans="2:5" s="7" customFormat="1" ht="12" customHeight="1">
      <c r="B89" s="5"/>
      <c r="C89" s="4" t="s">
        <v>76</v>
      </c>
      <c r="D89" s="9">
        <v>22</v>
      </c>
      <c r="E89" s="9">
        <v>268</v>
      </c>
    </row>
    <row r="90" spans="2:5" s="7" customFormat="1" ht="12" customHeight="1">
      <c r="B90" s="5"/>
      <c r="C90" s="4" t="s">
        <v>77</v>
      </c>
      <c r="D90" s="9">
        <v>19</v>
      </c>
      <c r="E90" s="9">
        <v>186</v>
      </c>
    </row>
    <row r="91" spans="2:5" s="7" customFormat="1" ht="12" customHeight="1">
      <c r="B91" s="5"/>
      <c r="C91" s="4" t="s">
        <v>78</v>
      </c>
      <c r="D91" s="9">
        <v>51</v>
      </c>
      <c r="E91" s="9">
        <v>748</v>
      </c>
    </row>
    <row r="92" spans="2:5" s="7" customFormat="1" ht="12" customHeight="1">
      <c r="B92" s="5"/>
      <c r="C92" s="4" t="s">
        <v>79</v>
      </c>
      <c r="D92" s="9">
        <v>46</v>
      </c>
      <c r="E92" s="9">
        <v>849</v>
      </c>
    </row>
    <row r="93" s="7" customFormat="1" ht="12"/>
    <row r="94" s="7" customFormat="1" ht="12"/>
    <row r="95" s="7" customFormat="1" ht="12"/>
    <row r="96" s="7" customFormat="1" ht="12"/>
  </sheetData>
  <mergeCells count="16">
    <mergeCell ref="B55:C55"/>
    <mergeCell ref="B85:C85"/>
    <mergeCell ref="B87:C87"/>
    <mergeCell ref="B57:C57"/>
    <mergeCell ref="B66:C66"/>
    <mergeCell ref="B75:C75"/>
    <mergeCell ref="B80:C80"/>
    <mergeCell ref="B10:C10"/>
    <mergeCell ref="B37:C37"/>
    <mergeCell ref="D3:D5"/>
    <mergeCell ref="E3:E5"/>
    <mergeCell ref="B3:C6"/>
    <mergeCell ref="B43:C43"/>
    <mergeCell ref="B50:C50"/>
    <mergeCell ref="B22:C22"/>
    <mergeCell ref="B32:C32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hiroyuki ishizeki</dc:creator>
  <cp:keywords/>
  <dc:description/>
  <cp:lastModifiedBy>株式会社ナブ・アシスト</cp:lastModifiedBy>
  <cp:lastPrinted>2004-02-16T08:08:38Z</cp:lastPrinted>
  <dcterms:created xsi:type="dcterms:W3CDTF">2002-01-31T07:36:36Z</dcterms:created>
  <dcterms:modified xsi:type="dcterms:W3CDTF">2004-02-16T08:08:39Z</dcterms:modified>
  <cp:category/>
  <cp:version/>
  <cp:contentType/>
  <cp:contentStatus/>
</cp:coreProperties>
</file>