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305" windowWidth="19125" windowHeight="5445" activeTab="0"/>
  </bookViews>
  <sheets>
    <sheet name="ガンカモハクチョウ類一斉調査結果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<sst xmlns="http://schemas.openxmlformats.org/spreadsheetml/2006/main" count="121" uniqueCount="76">
  <si>
    <t>ア　カモ類</t>
  </si>
  <si>
    <t>調     査     地</t>
  </si>
  <si>
    <t>調査人数</t>
  </si>
  <si>
    <t>天候</t>
  </si>
  <si>
    <t>種　　　　　　　　　　　類</t>
  </si>
  <si>
    <t>市郡</t>
  </si>
  <si>
    <t>町村</t>
  </si>
  <si>
    <t>地　　名</t>
  </si>
  <si>
    <t>地況</t>
  </si>
  <si>
    <t>調査面積（ha）</t>
  </si>
  <si>
    <t>鳥獣保護区等区分</t>
  </si>
  <si>
    <t>種不明</t>
  </si>
  <si>
    <t>計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</si>
  <si>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</si>
  <si>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</si>
  <si>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</si>
  <si>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</si>
  <si>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</si>
  <si>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   ク　　チ   ョ   ウ   類</t>
  </si>
  <si>
    <t>市郡</t>
  </si>
  <si>
    <t>地況</t>
  </si>
  <si>
    <t>箕郷</t>
  </si>
  <si>
    <t>館林</t>
  </si>
  <si>
    <t>計</t>
  </si>
  <si>
    <t>多々良沼</t>
  </si>
  <si>
    <t>湖沼</t>
  </si>
  <si>
    <t>鳥保</t>
  </si>
  <si>
    <t>晴</t>
  </si>
  <si>
    <t>伊勢崎</t>
  </si>
  <si>
    <t>広瀬川－曲輪町・茂呂町</t>
  </si>
  <si>
    <t>河川</t>
  </si>
  <si>
    <t>その他</t>
  </si>
  <si>
    <t>城沼</t>
  </si>
  <si>
    <t>利根川－坂東大橋</t>
  </si>
  <si>
    <t>銃禁</t>
  </si>
  <si>
    <t>勢多</t>
  </si>
  <si>
    <t>北橘</t>
  </si>
  <si>
    <t>真壁ダム</t>
  </si>
  <si>
    <t>ダム湖</t>
  </si>
  <si>
    <t>群馬</t>
  </si>
  <si>
    <t>鳴沢湖</t>
  </si>
  <si>
    <t>鳥保</t>
  </si>
  <si>
    <t>前橋</t>
  </si>
  <si>
    <t>桃の木川－笂井</t>
  </si>
  <si>
    <t>沼田</t>
  </si>
  <si>
    <t>佐久発電所取水地</t>
  </si>
  <si>
    <t>銃禁</t>
  </si>
  <si>
    <t>近藤沼</t>
  </si>
  <si>
    <t>富岡</t>
  </si>
  <si>
    <t>大塩ダム</t>
  </si>
  <si>
    <t>６６箇所</t>
  </si>
  <si>
    <t>カワアイサ</t>
  </si>
  <si>
    <t>アメリカヒドリ</t>
  </si>
  <si>
    <t>鳥　　保</t>
  </si>
  <si>
    <t>甘楽</t>
  </si>
  <si>
    <t>下仁田</t>
  </si>
  <si>
    <t>石渕橋－東部大橋</t>
  </si>
  <si>
    <t>３箇所</t>
  </si>
  <si>
    <t>コハクチョウ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</si>
  <si>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</si>
  <si>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</si>
  <si>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</si>
  <si>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</si>
  <si>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</si>
  <si>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</si>
  <si>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</si>
  <si>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</si>
  <si>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</si>
  <si>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</si>
  <si>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</si>
  <si>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ミコアイサ</t>
  </si>
  <si>
    <t>マガン</t>
  </si>
  <si>
    <t>オオハクチョウ</t>
  </si>
  <si>
    <t>アメリカコハクチョウ</t>
  </si>
  <si>
    <t>鳥獣生息調査に関する事項（平成14年度）</t>
  </si>
  <si>
    <t>（１）ガン・カモ・ハクチョウ類一斉調査（平成１５年１月１０日～２０日に実施）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</si>
</sst>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177" fontId="4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9" fontId="3" fillId="2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79" fontId="3" fillId="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2" borderId="14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6">
      <selection activeCell="E5" sqref="E5"/>
    </sheetView>
  </sheetViews>
  <sheetFormatPr defaultColWidth="9.00390625" defaultRowHeight="13.5"/>
  <cols>
    <col min="1" max="1" width="2.625" style="0" customWidth="1"/>
    <col min="3" max="3" width="7.50390625" style="0" customWidth="1"/>
    <col min="4" max="4" width="18.875" style="0" customWidth="1"/>
    <col min="5" max="5" width="7.375" style="0" customWidth="1"/>
    <col min="6" max="6" width="8.00390625" style="0" customWidth="1"/>
    <col min="7" max="7" width="8.50390625" style="0" customWidth="1"/>
    <col min="8" max="8" width="5.125" style="0" customWidth="1"/>
    <col min="9" max="9" width="6.50390625" style="0" customWidth="1"/>
    <col min="10" max="24" width="13.625" style="0" customWidth="1"/>
    <col min="25" max="25" width="14.125" style="0" customWidth="1"/>
  </cols>
  <sheetData>
    <row r="1" spans="2:25" ht="14.25" customHeight="1">
      <c r="B1" s="1" t="s">
        <v>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17"/>
      <c r="B3" s="2" t="s">
        <v>75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" customHeight="1">
      <c r="A5" s="17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 customHeight="1">
      <c r="A6" s="17"/>
      <c r="B6" s="67" t="s">
        <v>1</v>
      </c>
      <c r="C6" s="68"/>
      <c r="D6" s="68"/>
      <c r="E6" s="68"/>
      <c r="F6" s="68"/>
      <c r="G6" s="69"/>
      <c r="H6" s="62" t="s">
        <v>2</v>
      </c>
      <c r="I6" s="70" t="s">
        <v>3</v>
      </c>
      <c r="J6" s="64" t="s">
        <v>4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</row>
    <row r="7" spans="1:25" ht="12" customHeight="1">
      <c r="A7" s="17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62"/>
      <c r="I7" s="71"/>
      <c r="J7" s="4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51</v>
      </c>
      <c r="V7" s="5" t="s">
        <v>70</v>
      </c>
      <c r="W7" s="5" t="s">
        <v>52</v>
      </c>
      <c r="X7" s="6" t="s">
        <v>11</v>
      </c>
      <c r="Y7" s="7" t="s">
        <v>12</v>
      </c>
    </row>
    <row r="8" spans="1:25" ht="12" customHeight="1">
      <c r="A8" s="17"/>
      <c r="B8" s="21" t="s">
        <v>22</v>
      </c>
      <c r="C8" s="20"/>
      <c r="D8" s="21" t="s">
        <v>24</v>
      </c>
      <c r="E8" s="10" t="s">
        <v>25</v>
      </c>
      <c r="F8" s="30">
        <v>70</v>
      </c>
      <c r="G8" s="8" t="s">
        <v>26</v>
      </c>
      <c r="H8" s="19">
        <v>2</v>
      </c>
      <c r="I8" s="31" t="s">
        <v>27</v>
      </c>
      <c r="J8" s="32"/>
      <c r="K8" s="33">
        <v>661</v>
      </c>
      <c r="L8" s="33">
        <v>759</v>
      </c>
      <c r="M8" s="33">
        <v>232</v>
      </c>
      <c r="N8" s="33">
        <v>1</v>
      </c>
      <c r="O8" s="33">
        <v>36</v>
      </c>
      <c r="P8" s="33">
        <v>158</v>
      </c>
      <c r="Q8" s="33">
        <v>2698</v>
      </c>
      <c r="R8" s="33"/>
      <c r="S8" s="33"/>
      <c r="T8" s="33">
        <v>2</v>
      </c>
      <c r="U8" s="33"/>
      <c r="V8" s="33">
        <v>19</v>
      </c>
      <c r="W8" s="33"/>
      <c r="X8" s="34">
        <f>Y8-SUM(J8:W8)</f>
        <v>0</v>
      </c>
      <c r="Y8" s="35">
        <v>4566</v>
      </c>
    </row>
    <row r="9" spans="1:25" ht="12" customHeight="1">
      <c r="A9" s="17"/>
      <c r="B9" s="21" t="s">
        <v>28</v>
      </c>
      <c r="C9" s="20"/>
      <c r="D9" s="21" t="s">
        <v>29</v>
      </c>
      <c r="E9" s="10" t="s">
        <v>30</v>
      </c>
      <c r="F9" s="30">
        <v>3.2</v>
      </c>
      <c r="G9" s="8" t="s">
        <v>31</v>
      </c>
      <c r="H9" s="19">
        <v>2</v>
      </c>
      <c r="I9" s="31" t="s">
        <v>27</v>
      </c>
      <c r="J9" s="32"/>
      <c r="K9" s="33">
        <v>51</v>
      </c>
      <c r="L9" s="33">
        <v>318</v>
      </c>
      <c r="M9" s="33">
        <v>440</v>
      </c>
      <c r="N9" s="33"/>
      <c r="O9" s="33">
        <v>1</v>
      </c>
      <c r="P9" s="33">
        <v>208</v>
      </c>
      <c r="Q9" s="33">
        <v>299</v>
      </c>
      <c r="R9" s="33"/>
      <c r="S9" s="33"/>
      <c r="T9" s="33"/>
      <c r="U9" s="33"/>
      <c r="V9" s="33"/>
      <c r="W9" s="33">
        <v>2</v>
      </c>
      <c r="X9" s="34">
        <f aca="true" t="shared" si="0" ref="X9:X18">Y9-SUM(J9:W9)</f>
        <v>0</v>
      </c>
      <c r="Y9" s="35">
        <v>1319</v>
      </c>
    </row>
    <row r="10" spans="1:25" ht="12" customHeight="1">
      <c r="A10" s="17"/>
      <c r="B10" s="21" t="s">
        <v>22</v>
      </c>
      <c r="C10" s="20"/>
      <c r="D10" s="21" t="s">
        <v>32</v>
      </c>
      <c r="E10" s="10" t="s">
        <v>25</v>
      </c>
      <c r="F10" s="30">
        <v>50</v>
      </c>
      <c r="G10" s="8" t="s">
        <v>26</v>
      </c>
      <c r="H10" s="19">
        <v>2</v>
      </c>
      <c r="I10" s="31" t="s">
        <v>27</v>
      </c>
      <c r="J10" s="32"/>
      <c r="K10" s="33">
        <v>208</v>
      </c>
      <c r="L10" s="33">
        <v>388</v>
      </c>
      <c r="M10" s="33">
        <v>370</v>
      </c>
      <c r="N10" s="33"/>
      <c r="O10" s="33">
        <v>1</v>
      </c>
      <c r="P10" s="33"/>
      <c r="Q10" s="33">
        <v>180</v>
      </c>
      <c r="R10" s="33">
        <v>2</v>
      </c>
      <c r="S10" s="33">
        <v>18</v>
      </c>
      <c r="T10" s="33"/>
      <c r="U10" s="33"/>
      <c r="V10" s="33">
        <v>5</v>
      </c>
      <c r="W10" s="33"/>
      <c r="X10" s="34">
        <f t="shared" si="0"/>
        <v>0</v>
      </c>
      <c r="Y10" s="35">
        <v>1172</v>
      </c>
    </row>
    <row r="11" spans="1:25" ht="12" customHeight="1">
      <c r="A11" s="17"/>
      <c r="B11" s="21" t="s">
        <v>28</v>
      </c>
      <c r="C11" s="20"/>
      <c r="D11" s="21" t="s">
        <v>33</v>
      </c>
      <c r="E11" s="10" t="s">
        <v>30</v>
      </c>
      <c r="F11" s="30">
        <v>30</v>
      </c>
      <c r="G11" s="8" t="s">
        <v>34</v>
      </c>
      <c r="H11" s="19">
        <v>2</v>
      </c>
      <c r="I11" s="31" t="s">
        <v>27</v>
      </c>
      <c r="J11" s="32"/>
      <c r="K11" s="33">
        <v>275</v>
      </c>
      <c r="L11" s="33">
        <v>61</v>
      </c>
      <c r="M11" s="33">
        <v>461</v>
      </c>
      <c r="N11" s="33">
        <v>32</v>
      </c>
      <c r="O11" s="33">
        <v>266</v>
      </c>
      <c r="P11" s="33"/>
      <c r="Q11" s="33">
        <v>43</v>
      </c>
      <c r="R11" s="33"/>
      <c r="S11" s="33">
        <v>3</v>
      </c>
      <c r="T11" s="33"/>
      <c r="U11" s="33"/>
      <c r="V11" s="33">
        <v>1</v>
      </c>
      <c r="W11" s="33"/>
      <c r="X11" s="34">
        <f t="shared" si="0"/>
        <v>0</v>
      </c>
      <c r="Y11" s="35">
        <f>SUM(J11:X11)</f>
        <v>1142</v>
      </c>
    </row>
    <row r="12" spans="1:25" ht="12" customHeight="1">
      <c r="A12" s="17"/>
      <c r="B12" s="21" t="s">
        <v>35</v>
      </c>
      <c r="C12" s="20" t="s">
        <v>36</v>
      </c>
      <c r="D12" s="21" t="s">
        <v>37</v>
      </c>
      <c r="E12" s="10" t="s">
        <v>38</v>
      </c>
      <c r="F12" s="30">
        <v>5</v>
      </c>
      <c r="G12" s="8" t="s">
        <v>31</v>
      </c>
      <c r="H12" s="19">
        <v>2</v>
      </c>
      <c r="I12" s="31" t="s">
        <v>27</v>
      </c>
      <c r="J12" s="32"/>
      <c r="K12" s="33">
        <v>518</v>
      </c>
      <c r="L12" s="33">
        <v>4</v>
      </c>
      <c r="M12" s="33">
        <v>267</v>
      </c>
      <c r="N12" s="33"/>
      <c r="O12" s="33"/>
      <c r="P12" s="33"/>
      <c r="Q12" s="33">
        <v>10</v>
      </c>
      <c r="R12" s="33"/>
      <c r="S12" s="33">
        <v>14</v>
      </c>
      <c r="T12" s="33">
        <v>12</v>
      </c>
      <c r="U12" s="33"/>
      <c r="V12" s="33">
        <v>6</v>
      </c>
      <c r="W12" s="33"/>
      <c r="X12" s="34">
        <f t="shared" si="0"/>
        <v>0</v>
      </c>
      <c r="Y12" s="35">
        <v>831</v>
      </c>
    </row>
    <row r="13" spans="1:25" ht="12" customHeight="1">
      <c r="A13" s="17"/>
      <c r="B13" s="21" t="s">
        <v>39</v>
      </c>
      <c r="C13" s="20" t="s">
        <v>21</v>
      </c>
      <c r="D13" s="21" t="s">
        <v>40</v>
      </c>
      <c r="E13" s="10" t="s">
        <v>38</v>
      </c>
      <c r="F13" s="30">
        <v>15</v>
      </c>
      <c r="G13" s="8" t="s">
        <v>41</v>
      </c>
      <c r="H13" s="19">
        <v>2</v>
      </c>
      <c r="I13" s="31" t="s">
        <v>27</v>
      </c>
      <c r="J13" s="32"/>
      <c r="K13" s="33">
        <v>153</v>
      </c>
      <c r="L13" s="33">
        <v>190</v>
      </c>
      <c r="M13" s="33">
        <v>170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>
        <f t="shared" si="0"/>
        <v>0</v>
      </c>
      <c r="Y13" s="35">
        <v>513</v>
      </c>
    </row>
    <row r="14" spans="1:25" ht="12" customHeight="1">
      <c r="A14" s="17"/>
      <c r="B14" s="21" t="s">
        <v>42</v>
      </c>
      <c r="C14" s="20"/>
      <c r="D14" s="21" t="s">
        <v>43</v>
      </c>
      <c r="E14" s="10" t="s">
        <v>30</v>
      </c>
      <c r="F14" s="30">
        <v>1.5</v>
      </c>
      <c r="G14" s="8" t="s">
        <v>34</v>
      </c>
      <c r="H14" s="19">
        <v>2</v>
      </c>
      <c r="I14" s="31" t="s">
        <v>27</v>
      </c>
      <c r="J14" s="32"/>
      <c r="K14" s="33">
        <v>32</v>
      </c>
      <c r="L14" s="33">
        <v>28</v>
      </c>
      <c r="M14" s="33">
        <v>266</v>
      </c>
      <c r="N14" s="33"/>
      <c r="O14" s="33"/>
      <c r="P14" s="33">
        <v>6</v>
      </c>
      <c r="Q14" s="33">
        <v>20</v>
      </c>
      <c r="R14" s="33"/>
      <c r="S14" s="33"/>
      <c r="T14" s="33">
        <v>103</v>
      </c>
      <c r="U14" s="33"/>
      <c r="V14" s="33"/>
      <c r="W14" s="33"/>
      <c r="X14" s="34">
        <f t="shared" si="0"/>
        <v>0</v>
      </c>
      <c r="Y14" s="35">
        <v>455</v>
      </c>
    </row>
    <row r="15" spans="1:25" ht="12" customHeight="1">
      <c r="A15" s="17"/>
      <c r="B15" s="21" t="s">
        <v>44</v>
      </c>
      <c r="C15" s="20"/>
      <c r="D15" s="21" t="s">
        <v>45</v>
      </c>
      <c r="E15" s="10" t="s">
        <v>38</v>
      </c>
      <c r="F15" s="30">
        <v>1</v>
      </c>
      <c r="G15" s="8" t="s">
        <v>46</v>
      </c>
      <c r="H15" s="19">
        <v>2</v>
      </c>
      <c r="I15" s="31" t="s">
        <v>27</v>
      </c>
      <c r="J15" s="32">
        <v>118</v>
      </c>
      <c r="K15" s="33">
        <v>154</v>
      </c>
      <c r="L15" s="33">
        <v>108</v>
      </c>
      <c r="M15" s="33">
        <v>26</v>
      </c>
      <c r="N15" s="33"/>
      <c r="O15" s="33"/>
      <c r="P15" s="33"/>
      <c r="Q15" s="33">
        <v>6</v>
      </c>
      <c r="R15" s="33"/>
      <c r="S15" s="33">
        <v>2</v>
      </c>
      <c r="T15" s="33"/>
      <c r="U15" s="33">
        <v>9</v>
      </c>
      <c r="V15" s="33"/>
      <c r="W15" s="33"/>
      <c r="X15" s="34">
        <f t="shared" si="0"/>
        <v>0</v>
      </c>
      <c r="Y15" s="35">
        <v>423</v>
      </c>
    </row>
    <row r="16" spans="1:25" ht="12" customHeight="1">
      <c r="A16" s="17"/>
      <c r="B16" s="21" t="s">
        <v>22</v>
      </c>
      <c r="C16" s="20"/>
      <c r="D16" s="21" t="s">
        <v>47</v>
      </c>
      <c r="E16" s="10" t="s">
        <v>25</v>
      </c>
      <c r="F16" s="30">
        <v>17</v>
      </c>
      <c r="G16" s="8" t="s">
        <v>34</v>
      </c>
      <c r="H16" s="19">
        <v>2</v>
      </c>
      <c r="I16" s="31" t="s">
        <v>27</v>
      </c>
      <c r="J16" s="32"/>
      <c r="K16" s="33">
        <v>88</v>
      </c>
      <c r="L16" s="33">
        <v>60</v>
      </c>
      <c r="M16" s="33">
        <v>221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>
        <f t="shared" si="0"/>
        <v>0</v>
      </c>
      <c r="Y16" s="35">
        <v>369</v>
      </c>
    </row>
    <row r="17" spans="1:26" ht="12" customHeight="1">
      <c r="A17" s="17"/>
      <c r="B17" s="21" t="s">
        <v>48</v>
      </c>
      <c r="C17" s="20"/>
      <c r="D17" s="21" t="s">
        <v>49</v>
      </c>
      <c r="E17" s="10" t="s">
        <v>38</v>
      </c>
      <c r="F17" s="30">
        <v>15.4</v>
      </c>
      <c r="G17" s="8" t="s">
        <v>41</v>
      </c>
      <c r="H17" s="19">
        <v>2</v>
      </c>
      <c r="I17" s="31" t="s">
        <v>27</v>
      </c>
      <c r="J17" s="32"/>
      <c r="K17" s="33">
        <v>105</v>
      </c>
      <c r="L17" s="33">
        <v>42</v>
      </c>
      <c r="M17" s="33">
        <v>19</v>
      </c>
      <c r="N17" s="33"/>
      <c r="O17" s="33"/>
      <c r="P17" s="33">
        <v>6</v>
      </c>
      <c r="Q17" s="33">
        <v>174</v>
      </c>
      <c r="R17" s="33"/>
      <c r="S17" s="33"/>
      <c r="T17" s="33">
        <v>14</v>
      </c>
      <c r="U17" s="33"/>
      <c r="V17" s="33"/>
      <c r="W17" s="33"/>
      <c r="X17" s="34">
        <f t="shared" si="0"/>
        <v>0</v>
      </c>
      <c r="Y17" s="35">
        <v>360</v>
      </c>
      <c r="Z17" s="25">
        <f>SUM(Y8:Y17)</f>
        <v>11150</v>
      </c>
    </row>
    <row r="18" spans="1:25" ht="12" customHeight="1">
      <c r="A18" s="17"/>
      <c r="B18" s="21"/>
      <c r="C18" s="21"/>
      <c r="D18" s="21"/>
      <c r="E18" s="10"/>
      <c r="F18" s="30"/>
      <c r="G18" s="8"/>
      <c r="H18" s="19"/>
      <c r="I18" s="31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4">
        <f t="shared" si="0"/>
        <v>0</v>
      </c>
      <c r="Y18" s="35"/>
    </row>
    <row r="19" spans="1:26" ht="12" customHeight="1" thickBot="1">
      <c r="A19" s="17"/>
      <c r="B19" s="39" t="s">
        <v>31</v>
      </c>
      <c r="C19" s="40"/>
      <c r="D19" s="40"/>
      <c r="E19" s="39"/>
      <c r="F19" s="40"/>
      <c r="G19" s="39"/>
      <c r="H19" s="41"/>
      <c r="I19" s="42"/>
      <c r="J19" s="43">
        <f aca="true" t="shared" si="1" ref="J19:W19">J20-SUM(J8:J18)</f>
        <v>165</v>
      </c>
      <c r="K19" s="44">
        <f t="shared" si="1"/>
        <v>982</v>
      </c>
      <c r="L19" s="44">
        <f t="shared" si="1"/>
        <v>1929</v>
      </c>
      <c r="M19" s="44">
        <f t="shared" si="1"/>
        <v>1180</v>
      </c>
      <c r="N19" s="44">
        <f t="shared" si="1"/>
        <v>1</v>
      </c>
      <c r="O19" s="44">
        <f t="shared" si="1"/>
        <v>12</v>
      </c>
      <c r="P19" s="44">
        <f t="shared" si="1"/>
        <v>291</v>
      </c>
      <c r="Q19" s="44">
        <f t="shared" si="1"/>
        <v>537</v>
      </c>
      <c r="R19" s="44">
        <f t="shared" si="1"/>
        <v>60</v>
      </c>
      <c r="S19" s="44">
        <f t="shared" si="1"/>
        <v>104</v>
      </c>
      <c r="T19" s="44">
        <f t="shared" si="1"/>
        <v>39</v>
      </c>
      <c r="U19" s="44">
        <f t="shared" si="1"/>
        <v>22</v>
      </c>
      <c r="V19" s="44">
        <f t="shared" si="1"/>
        <v>3</v>
      </c>
      <c r="W19" s="44">
        <f t="shared" si="1"/>
        <v>1</v>
      </c>
      <c r="X19" s="45">
        <f>Y19-SUM(J19:W19)</f>
        <v>20</v>
      </c>
      <c r="Y19" s="36">
        <f>Y20-Z17</f>
        <v>5346</v>
      </c>
      <c r="Z19" s="25">
        <f>SUM(J19:X19)</f>
        <v>5346</v>
      </c>
    </row>
    <row r="20" spans="1:25" ht="12" customHeight="1" thickTop="1">
      <c r="A20" s="17"/>
      <c r="B20" s="15" t="s">
        <v>12</v>
      </c>
      <c r="C20" s="14"/>
      <c r="D20" s="15" t="s">
        <v>50</v>
      </c>
      <c r="E20" s="15"/>
      <c r="F20" s="14"/>
      <c r="G20" s="15"/>
      <c r="H20" s="18"/>
      <c r="I20" s="46"/>
      <c r="J20" s="47">
        <v>283</v>
      </c>
      <c r="K20" s="48">
        <v>3227</v>
      </c>
      <c r="L20" s="48">
        <v>3887</v>
      </c>
      <c r="M20" s="48">
        <v>3652</v>
      </c>
      <c r="N20" s="48">
        <v>34</v>
      </c>
      <c r="O20" s="48">
        <v>316</v>
      </c>
      <c r="P20" s="48">
        <v>669</v>
      </c>
      <c r="Q20" s="48">
        <v>3967</v>
      </c>
      <c r="R20" s="48">
        <v>62</v>
      </c>
      <c r="S20" s="48">
        <v>141</v>
      </c>
      <c r="T20" s="48">
        <v>170</v>
      </c>
      <c r="U20" s="48">
        <v>31</v>
      </c>
      <c r="V20" s="48">
        <v>34</v>
      </c>
      <c r="W20" s="48">
        <v>3</v>
      </c>
      <c r="X20" s="49">
        <f>SUM(X8:X19)</f>
        <v>20</v>
      </c>
      <c r="Y20" s="50">
        <v>16496</v>
      </c>
    </row>
    <row r="21" spans="1:25" ht="12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2" customHeight="1">
      <c r="A22" s="17"/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7"/>
      <c r="Y22" s="17"/>
    </row>
    <row r="23" spans="1:25" ht="12" customHeight="1">
      <c r="A23" s="17"/>
      <c r="B23" s="61" t="s">
        <v>14</v>
      </c>
      <c r="C23" s="61"/>
      <c r="D23" s="61"/>
      <c r="E23" s="61"/>
      <c r="F23" s="61"/>
      <c r="G23" s="62" t="s">
        <v>15</v>
      </c>
      <c r="H23" s="62"/>
      <c r="I23" s="62" t="s">
        <v>16</v>
      </c>
      <c r="J23" s="63" t="s">
        <v>3</v>
      </c>
      <c r="K23" s="78" t="s">
        <v>17</v>
      </c>
      <c r="L23" s="79"/>
      <c r="M23" s="63"/>
      <c r="N23" s="64" t="s">
        <v>18</v>
      </c>
      <c r="O23" s="65"/>
      <c r="P23" s="65"/>
      <c r="Q23" s="66"/>
      <c r="R23" s="26"/>
      <c r="S23" s="27"/>
      <c r="T23" s="27"/>
      <c r="U23" s="27"/>
      <c r="V23" s="27"/>
      <c r="W23" s="27"/>
      <c r="X23" s="17"/>
      <c r="Y23" s="17"/>
    </row>
    <row r="24" spans="1:25" ht="12" customHeight="1">
      <c r="A24" s="17"/>
      <c r="B24" s="8" t="s">
        <v>19</v>
      </c>
      <c r="C24" s="8" t="s">
        <v>6</v>
      </c>
      <c r="D24" s="8" t="s">
        <v>7</v>
      </c>
      <c r="E24" s="8" t="s">
        <v>20</v>
      </c>
      <c r="F24" s="10" t="s">
        <v>9</v>
      </c>
      <c r="G24" s="62"/>
      <c r="H24" s="62"/>
      <c r="I24" s="62"/>
      <c r="J24" s="63"/>
      <c r="K24" s="9" t="s">
        <v>71</v>
      </c>
      <c r="L24" s="11" t="s">
        <v>11</v>
      </c>
      <c r="M24" s="12" t="s">
        <v>12</v>
      </c>
      <c r="N24" s="23" t="s">
        <v>72</v>
      </c>
      <c r="O24" s="13" t="s">
        <v>58</v>
      </c>
      <c r="P24" s="13" t="s">
        <v>73</v>
      </c>
      <c r="Q24" s="16" t="s">
        <v>23</v>
      </c>
      <c r="R24" s="28"/>
      <c r="S24" s="29"/>
      <c r="T24" s="59"/>
      <c r="U24" s="59"/>
      <c r="V24" s="60"/>
      <c r="W24" s="60"/>
      <c r="X24" s="17"/>
      <c r="Y24" s="17"/>
    </row>
    <row r="25" spans="1:25" ht="12" customHeight="1">
      <c r="A25" s="17"/>
      <c r="B25" s="10" t="s">
        <v>22</v>
      </c>
      <c r="C25" s="10"/>
      <c r="D25" s="10" t="s">
        <v>24</v>
      </c>
      <c r="E25" s="8" t="s">
        <v>25</v>
      </c>
      <c r="F25" s="30">
        <v>70</v>
      </c>
      <c r="G25" s="76" t="s">
        <v>53</v>
      </c>
      <c r="H25" s="76"/>
      <c r="I25" s="19">
        <v>2</v>
      </c>
      <c r="J25" s="31" t="s">
        <v>27</v>
      </c>
      <c r="K25" s="51">
        <v>1</v>
      </c>
      <c r="L25" s="52"/>
      <c r="M25" s="52">
        <v>1</v>
      </c>
      <c r="N25" s="52">
        <v>20</v>
      </c>
      <c r="O25" s="52">
        <v>97</v>
      </c>
      <c r="P25" s="52">
        <v>1</v>
      </c>
      <c r="Q25" s="52">
        <v>118</v>
      </c>
      <c r="R25" s="17"/>
      <c r="S25" s="17"/>
      <c r="T25" s="17"/>
      <c r="U25" s="17"/>
      <c r="V25" s="17"/>
      <c r="W25" s="17"/>
      <c r="X25" s="17"/>
      <c r="Y25" s="17"/>
    </row>
    <row r="26" spans="1:25" ht="12" customHeight="1">
      <c r="A26" s="17"/>
      <c r="B26" s="10" t="s">
        <v>22</v>
      </c>
      <c r="C26" s="10"/>
      <c r="D26" s="10" t="s">
        <v>32</v>
      </c>
      <c r="E26" s="8" t="s">
        <v>25</v>
      </c>
      <c r="F26" s="30">
        <v>50</v>
      </c>
      <c r="G26" s="76" t="s">
        <v>53</v>
      </c>
      <c r="H26" s="76"/>
      <c r="I26" s="19">
        <v>2</v>
      </c>
      <c r="J26" s="31" t="s">
        <v>27</v>
      </c>
      <c r="K26" s="51"/>
      <c r="L26" s="52"/>
      <c r="M26" s="52"/>
      <c r="N26" s="52"/>
      <c r="O26" s="52">
        <v>5</v>
      </c>
      <c r="P26" s="52"/>
      <c r="Q26" s="52">
        <v>5</v>
      </c>
      <c r="R26" s="17"/>
      <c r="S26" s="17"/>
      <c r="T26" s="17"/>
      <c r="U26" s="17"/>
      <c r="V26" s="17"/>
      <c r="W26" s="17"/>
      <c r="X26" s="17"/>
      <c r="Y26" s="17"/>
    </row>
    <row r="27" spans="1:25" ht="12" customHeight="1">
      <c r="A27" s="17"/>
      <c r="B27" s="10" t="s">
        <v>54</v>
      </c>
      <c r="C27" s="10" t="s">
        <v>55</v>
      </c>
      <c r="D27" s="10" t="s">
        <v>56</v>
      </c>
      <c r="E27" s="8" t="s">
        <v>30</v>
      </c>
      <c r="F27" s="30">
        <v>26</v>
      </c>
      <c r="G27" s="77" t="s">
        <v>31</v>
      </c>
      <c r="H27" s="77"/>
      <c r="I27" s="19">
        <v>2</v>
      </c>
      <c r="J27" s="31" t="s">
        <v>27</v>
      </c>
      <c r="K27" s="51">
        <v>2</v>
      </c>
      <c r="L27" s="52"/>
      <c r="M27" s="52">
        <v>2</v>
      </c>
      <c r="N27" s="52"/>
      <c r="O27" s="52"/>
      <c r="P27" s="52"/>
      <c r="Q27" s="52"/>
      <c r="R27" s="17"/>
      <c r="S27" s="17"/>
      <c r="T27" s="17"/>
      <c r="U27" s="17"/>
      <c r="V27" s="17"/>
      <c r="W27" s="17"/>
      <c r="X27" s="17"/>
      <c r="Y27" s="17"/>
    </row>
    <row r="28" spans="1:25" ht="12" customHeight="1">
      <c r="A28" s="17"/>
      <c r="B28" s="10"/>
      <c r="C28" s="10"/>
      <c r="D28" s="10"/>
      <c r="E28" s="8"/>
      <c r="F28" s="30"/>
      <c r="G28" s="77"/>
      <c r="H28" s="77"/>
      <c r="I28" s="19"/>
      <c r="J28" s="31"/>
      <c r="K28" s="51"/>
      <c r="L28" s="52"/>
      <c r="M28" s="52"/>
      <c r="N28" s="52"/>
      <c r="O28" s="52"/>
      <c r="P28" s="52"/>
      <c r="Q28" s="52"/>
      <c r="R28" s="17"/>
      <c r="S28" s="17"/>
      <c r="T28" s="17"/>
      <c r="U28" s="17"/>
      <c r="V28" s="17"/>
      <c r="W28" s="17"/>
      <c r="X28" s="17"/>
      <c r="Y28" s="17"/>
    </row>
    <row r="29" spans="1:25" ht="12" customHeight="1">
      <c r="A29" s="17"/>
      <c r="B29" s="10"/>
      <c r="C29" s="10"/>
      <c r="D29" s="10"/>
      <c r="E29" s="8"/>
      <c r="F29" s="30"/>
      <c r="G29" s="76"/>
      <c r="H29" s="76"/>
      <c r="I29" s="19"/>
      <c r="J29" s="31"/>
      <c r="K29" s="51"/>
      <c r="L29" s="52"/>
      <c r="M29" s="52"/>
      <c r="N29" s="52"/>
      <c r="O29" s="52"/>
      <c r="P29" s="52"/>
      <c r="Q29" s="52"/>
      <c r="R29" s="17"/>
      <c r="S29" s="17"/>
      <c r="T29" s="17"/>
      <c r="U29" s="17"/>
      <c r="V29" s="17"/>
      <c r="W29" s="17"/>
      <c r="X29" s="17"/>
      <c r="Y29" s="17"/>
    </row>
    <row r="30" spans="1:25" ht="12" customHeight="1" thickBot="1">
      <c r="A30" s="17"/>
      <c r="B30" s="24"/>
      <c r="C30" s="24"/>
      <c r="D30" s="24"/>
      <c r="E30" s="22"/>
      <c r="F30" s="53"/>
      <c r="G30" s="75"/>
      <c r="H30" s="75"/>
      <c r="I30" s="54"/>
      <c r="J30" s="55"/>
      <c r="K30" s="51"/>
      <c r="L30" s="52"/>
      <c r="M30" s="52"/>
      <c r="N30" s="52"/>
      <c r="O30" s="52"/>
      <c r="P30" s="52"/>
      <c r="Q30" s="52"/>
      <c r="R30" s="17"/>
      <c r="S30" s="17"/>
      <c r="T30" s="17"/>
      <c r="U30" s="17"/>
      <c r="V30" s="17"/>
      <c r="W30" s="17"/>
      <c r="X30" s="17"/>
      <c r="Y30" s="17"/>
    </row>
    <row r="31" spans="1:25" ht="12" customHeight="1" thickTop="1">
      <c r="A31" s="17"/>
      <c r="B31" s="56" t="s">
        <v>12</v>
      </c>
      <c r="C31" s="56"/>
      <c r="D31" s="56" t="s">
        <v>57</v>
      </c>
      <c r="E31" s="56"/>
      <c r="F31" s="57">
        <f>SUM(F25:F30)</f>
        <v>146</v>
      </c>
      <c r="G31" s="74"/>
      <c r="H31" s="74"/>
      <c r="I31" s="38"/>
      <c r="J31" s="58"/>
      <c r="K31" s="51">
        <v>3</v>
      </c>
      <c r="L31" s="52"/>
      <c r="M31" s="52">
        <v>3</v>
      </c>
      <c r="N31" s="52">
        <v>20</v>
      </c>
      <c r="O31" s="52">
        <v>102</v>
      </c>
      <c r="P31" s="52"/>
      <c r="Q31" s="52">
        <v>123</v>
      </c>
      <c r="R31" s="17"/>
      <c r="S31" s="17"/>
      <c r="T31" s="17"/>
      <c r="U31" s="17"/>
      <c r="V31" s="17"/>
      <c r="W31" s="17"/>
      <c r="X31" s="17"/>
      <c r="Y31" s="17"/>
    </row>
    <row r="32" spans="1:25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2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2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2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2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mergeCells count="19">
    <mergeCell ref="G27:H27"/>
    <mergeCell ref="G26:H26"/>
    <mergeCell ref="G25:H25"/>
    <mergeCell ref="K23:M23"/>
    <mergeCell ref="G31:H31"/>
    <mergeCell ref="G30:H30"/>
    <mergeCell ref="G29:H29"/>
    <mergeCell ref="G28:H28"/>
    <mergeCell ref="B6:G6"/>
    <mergeCell ref="H6:H7"/>
    <mergeCell ref="I6:I7"/>
    <mergeCell ref="J6:Y6"/>
    <mergeCell ref="T24:U24"/>
    <mergeCell ref="V24:W24"/>
    <mergeCell ref="B23:F23"/>
    <mergeCell ref="G23:H24"/>
    <mergeCell ref="I23:I24"/>
    <mergeCell ref="J23:J24"/>
    <mergeCell ref="N23:Q23"/>
  </mergeCells>
  <printOptions/>
  <pageMargins left="0.75" right="0.75" top="1" bottom="1" header="0.512" footer="0.51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2007-03-23T03:01:22Z</cp:lastPrinted>
  <dcterms:created xsi:type="dcterms:W3CDTF">1997-01-08T22:48:59Z</dcterms:created>
  <dcterms:modified xsi:type="dcterms:W3CDTF">2007-03-28T03:21:25Z</dcterms:modified>
  <cp:category/>
  <cp:version/>
  <cp:contentType/>
  <cp:contentStatus/>
</cp:coreProperties>
</file>