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7-2森林組合" sheetId="1" r:id="rId1"/>
  </sheets>
  <definedNames>
    <definedName name="_xlnm.Print_Area" localSheetId="0">'7-2森林組合'!$A$1:$J$48</definedName>
  </definedNames>
  <calcPr fullCalcOnLoad="1"/>
</workbook>
</file>

<file path=xl/sharedStrings.xml><?xml version="1.0" encoding="utf-8"?>
<sst xmlns="http://schemas.openxmlformats.org/spreadsheetml/2006/main" count="59" uniqueCount="59">
  <si>
    <t>第２表　森林組合</t>
  </si>
  <si>
    <t>（単位：人・千円・ha）</t>
  </si>
  <si>
    <t>森林組合（市町村）</t>
  </si>
  <si>
    <t>組合員数　　</t>
  </si>
  <si>
    <t>払込済出資金額</t>
  </si>
  <si>
    <t>組合員所有　　　　森林面積</t>
  </si>
  <si>
    <t>総　　数</t>
  </si>
  <si>
    <t>正組合員</t>
  </si>
  <si>
    <t>准組合員</t>
  </si>
  <si>
    <t>平成 １２ 年度</t>
  </si>
  <si>
    <t>平成 １７ 年度</t>
  </si>
  <si>
    <t>平成１８年度</t>
  </si>
  <si>
    <t>利根上流森林計画区</t>
  </si>
  <si>
    <t>利根環境森林事務所</t>
  </si>
  <si>
    <t>片品村</t>
  </si>
  <si>
    <t>（片 品 村）</t>
  </si>
  <si>
    <t>利根町</t>
  </si>
  <si>
    <t>（沼 田 市（旧利根村））</t>
  </si>
  <si>
    <t>利根沼田</t>
  </si>
  <si>
    <t>（沼田市（旧沼田市、白沢村）、川場村、みなかみ町、昭和村）</t>
  </si>
  <si>
    <t>吾妻森林計画区</t>
  </si>
  <si>
    <t>吾妻環境森林事務所</t>
  </si>
  <si>
    <t>吾妻</t>
  </si>
  <si>
    <t>（中之条町、東吾妻町、長野原町、嬬恋村、六合村、高山村）</t>
  </si>
  <si>
    <t>利根下流森林計画区</t>
  </si>
  <si>
    <t>前橋環境森林事務所</t>
  </si>
  <si>
    <t>赤城南麓</t>
  </si>
  <si>
    <t>（前橋市、富士見村）</t>
  </si>
  <si>
    <t>渋川環境森林事務所</t>
  </si>
  <si>
    <t>渋川広域</t>
  </si>
  <si>
    <t>（吉岡町、榛東村、渋川市）</t>
  </si>
  <si>
    <t>桐生環境森林事務所</t>
  </si>
  <si>
    <t>　</t>
  </si>
  <si>
    <t>桐生広域</t>
  </si>
  <si>
    <t>（桐生市（旧桐生市、新里村）、みどり市（旧大間々町））</t>
  </si>
  <si>
    <t>（桐生市（旧黒保根村）、みどり市（東村））</t>
  </si>
  <si>
    <t>西毛森林計画区</t>
  </si>
  <si>
    <t>高崎環境森林事務所</t>
  </si>
  <si>
    <t>烏川流域</t>
  </si>
  <si>
    <t>（高 崎 市）</t>
  </si>
  <si>
    <t>碓氷川</t>
  </si>
  <si>
    <t>（安 中 市）</t>
  </si>
  <si>
    <t>藤岡環境森林事務所</t>
  </si>
  <si>
    <t>神流川</t>
  </si>
  <si>
    <t>（神 流 町）</t>
  </si>
  <si>
    <t>上野村</t>
  </si>
  <si>
    <t>（上 野 村）</t>
  </si>
  <si>
    <t>多野東部</t>
  </si>
  <si>
    <t>（藤岡市、吉井町）</t>
  </si>
  <si>
    <t>富岡環境森林事務所</t>
  </si>
  <si>
    <t>下仁田町</t>
  </si>
  <si>
    <t>（下仁田町）</t>
  </si>
  <si>
    <t>南牧村</t>
  </si>
  <si>
    <t>（南 牧 村）</t>
  </si>
  <si>
    <t>鏑川東部</t>
  </si>
  <si>
    <t>（甘楽町、富岡市）</t>
  </si>
  <si>
    <t>〔資料〕林業振興課</t>
  </si>
  <si>
    <t>注）森林組合名及び数値は、平成１８事業年度末現在のものである。（平成１９年度森林組合一斉調査から）</t>
  </si>
  <si>
    <t>わたらせ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</si>
</sst>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>
      <alignment horizontal="distributed" vertical="center"/>
    </xf>
    <xf numFmtId="3" fontId="7" fillId="0" borderId="1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1">
      <selection activeCell="I9" sqref="I9"/>
    </sheetView>
  </sheetViews>
  <sheetFormatPr defaultColWidth="9.00390625" defaultRowHeight="13.5"/>
  <cols>
    <col min="1" max="2" width="2.625" style="7" customWidth="1"/>
    <col min="3" max="4" width="13.625" style="7" customWidth="1"/>
    <col min="5" max="7" width="11.125" style="7" customWidth="1"/>
    <col min="8" max="9" width="13.625" style="7" customWidth="1"/>
    <col min="10" max="10" width="3.375" style="7" customWidth="1"/>
    <col min="11" max="16384" width="9.00390625" style="7" customWidth="1"/>
  </cols>
  <sheetData>
    <row r="1" spans="2:9" s="1" customFormat="1" ht="17.25">
      <c r="B1" s="8" t="s">
        <v>0</v>
      </c>
      <c r="C1" s="9"/>
      <c r="D1" s="9"/>
      <c r="E1" s="9"/>
      <c r="F1" s="9"/>
      <c r="G1" s="9"/>
      <c r="H1" s="9"/>
      <c r="I1" s="9"/>
    </row>
    <row r="2" spans="2:9" s="1" customFormat="1" ht="13.5" customHeight="1">
      <c r="B2" s="9"/>
      <c r="C2" s="9"/>
      <c r="D2" s="9"/>
      <c r="E2" s="9"/>
      <c r="F2" s="9"/>
      <c r="G2" s="9"/>
      <c r="H2" s="9"/>
      <c r="I2" s="10" t="s">
        <v>1</v>
      </c>
    </row>
    <row r="3" spans="1:9" s="3" customFormat="1" ht="15" customHeight="1">
      <c r="A3" s="2"/>
      <c r="B3" s="11" t="s">
        <v>2</v>
      </c>
      <c r="C3" s="11"/>
      <c r="D3" s="12"/>
      <c r="E3" s="13" t="s">
        <v>3</v>
      </c>
      <c r="F3" s="14"/>
      <c r="G3" s="15"/>
      <c r="H3" s="16" t="s">
        <v>4</v>
      </c>
      <c r="I3" s="16" t="s">
        <v>5</v>
      </c>
    </row>
    <row r="4" spans="1:9" s="3" customFormat="1" ht="15" customHeight="1">
      <c r="A4" s="2"/>
      <c r="B4" s="17"/>
      <c r="C4" s="17"/>
      <c r="D4" s="18"/>
      <c r="E4" s="19" t="s">
        <v>6</v>
      </c>
      <c r="F4" s="19" t="s">
        <v>7</v>
      </c>
      <c r="G4" s="19" t="s">
        <v>8</v>
      </c>
      <c r="H4" s="20"/>
      <c r="I4" s="21"/>
    </row>
    <row r="5" spans="1:9" s="1" customFormat="1" ht="15" customHeight="1">
      <c r="A5" s="4"/>
      <c r="B5" s="22" t="s">
        <v>9</v>
      </c>
      <c r="C5" s="22"/>
      <c r="D5" s="23"/>
      <c r="E5" s="24">
        <f>F5+G5</f>
        <v>25336</v>
      </c>
      <c r="F5" s="24">
        <v>24095</v>
      </c>
      <c r="G5" s="24">
        <v>1241</v>
      </c>
      <c r="H5" s="24">
        <v>434147</v>
      </c>
      <c r="I5" s="24">
        <v>144862</v>
      </c>
    </row>
    <row r="6" spans="1:9" s="1" customFormat="1" ht="15" customHeight="1">
      <c r="A6" s="4"/>
      <c r="B6" s="22" t="s">
        <v>10</v>
      </c>
      <c r="C6" s="22"/>
      <c r="D6" s="23"/>
      <c r="E6" s="24">
        <f>F6+G6</f>
        <v>24008</v>
      </c>
      <c r="F6" s="24">
        <v>22965</v>
      </c>
      <c r="G6" s="24">
        <v>1043</v>
      </c>
      <c r="H6" s="24">
        <v>523760</v>
      </c>
      <c r="I6" s="24">
        <v>138263</v>
      </c>
    </row>
    <row r="7" spans="1:9" s="6" customFormat="1" ht="15" customHeight="1">
      <c r="A7" s="5"/>
      <c r="B7" s="25" t="s">
        <v>11</v>
      </c>
      <c r="C7" s="25"/>
      <c r="D7" s="23"/>
      <c r="E7" s="26">
        <f>SUM(E9,E16,E20,E32)</f>
        <v>23870</v>
      </c>
      <c r="F7" s="26">
        <f>SUM(F9,F16,F20,F32)</f>
        <v>22823</v>
      </c>
      <c r="G7" s="26">
        <f>SUM(G9,G16,G20,G32)</f>
        <v>1047</v>
      </c>
      <c r="H7" s="26">
        <f>SUM(H9,H16,H20,H32)</f>
        <v>526049</v>
      </c>
      <c r="I7" s="26">
        <f>SUM(I9,I16,I20,I32)</f>
        <v>136999</v>
      </c>
    </row>
    <row r="8" spans="1:9" s="1" customFormat="1" ht="15" customHeight="1">
      <c r="A8" s="4"/>
      <c r="B8" s="27"/>
      <c r="C8" s="27"/>
      <c r="D8" s="28"/>
      <c r="E8" s="29"/>
      <c r="F8" s="29"/>
      <c r="G8" s="29"/>
      <c r="H8" s="29"/>
      <c r="I8" s="29"/>
    </row>
    <row r="9" spans="1:9" s="6" customFormat="1" ht="15" customHeight="1">
      <c r="A9" s="5"/>
      <c r="B9" s="30" t="s">
        <v>12</v>
      </c>
      <c r="C9" s="30"/>
      <c r="D9" s="31"/>
      <c r="E9" s="32">
        <f>E10</f>
        <v>5057</v>
      </c>
      <c r="F9" s="32">
        <f>F10</f>
        <v>4995</v>
      </c>
      <c r="G9" s="32">
        <f>G10</f>
        <v>62</v>
      </c>
      <c r="H9" s="32">
        <f>H10</f>
        <v>91199</v>
      </c>
      <c r="I9" s="32">
        <f>I10</f>
        <v>23700</v>
      </c>
    </row>
    <row r="10" spans="1:9" s="6" customFormat="1" ht="15" customHeight="1">
      <c r="A10" s="5"/>
      <c r="B10" s="33"/>
      <c r="C10" s="25" t="s">
        <v>13</v>
      </c>
      <c r="D10" s="34"/>
      <c r="E10" s="32">
        <f>SUM(E11:E14)</f>
        <v>5057</v>
      </c>
      <c r="F10" s="32">
        <f>SUM(F11:F14)</f>
        <v>4995</v>
      </c>
      <c r="G10" s="32">
        <f>SUM(G11:G14)</f>
        <v>62</v>
      </c>
      <c r="H10" s="32">
        <f>SUM(H11:H14)</f>
        <v>91199</v>
      </c>
      <c r="I10" s="32">
        <f>SUM(I11:I14)</f>
        <v>23700</v>
      </c>
    </row>
    <row r="11" spans="1:9" s="1" customFormat="1" ht="15" customHeight="1">
      <c r="A11" s="4"/>
      <c r="B11" s="27"/>
      <c r="C11" s="35" t="s">
        <v>14</v>
      </c>
      <c r="D11" s="36" t="s">
        <v>15</v>
      </c>
      <c r="E11" s="29">
        <f>F11+G11</f>
        <v>708</v>
      </c>
      <c r="F11" s="37">
        <v>706</v>
      </c>
      <c r="G11" s="37">
        <v>2</v>
      </c>
      <c r="H11" s="37">
        <v>4835</v>
      </c>
      <c r="I11" s="37">
        <v>4974</v>
      </c>
    </row>
    <row r="12" spans="1:9" s="1" customFormat="1" ht="15" customHeight="1">
      <c r="A12" s="4"/>
      <c r="B12" s="27"/>
      <c r="C12" s="35" t="s">
        <v>16</v>
      </c>
      <c r="D12" s="36"/>
      <c r="E12" s="29">
        <f>F12+G12</f>
        <v>489</v>
      </c>
      <c r="F12" s="37">
        <v>489</v>
      </c>
      <c r="G12" s="37"/>
      <c r="H12" s="37">
        <v>5728</v>
      </c>
      <c r="I12" s="37">
        <v>3576</v>
      </c>
    </row>
    <row r="13" spans="1:9" s="1" customFormat="1" ht="15" customHeight="1">
      <c r="A13" s="4"/>
      <c r="B13" s="27"/>
      <c r="C13" s="38" t="s">
        <v>17</v>
      </c>
      <c r="D13" s="39"/>
      <c r="E13" s="29"/>
      <c r="F13" s="37"/>
      <c r="G13" s="37"/>
      <c r="H13" s="37"/>
      <c r="I13" s="37"/>
    </row>
    <row r="14" spans="1:9" s="1" customFormat="1" ht="15" customHeight="1">
      <c r="A14" s="4"/>
      <c r="B14" s="27"/>
      <c r="C14" s="35" t="s">
        <v>18</v>
      </c>
      <c r="D14" s="28"/>
      <c r="E14" s="29">
        <f>F14+G14</f>
        <v>3860</v>
      </c>
      <c r="F14" s="37">
        <v>3800</v>
      </c>
      <c r="G14" s="37">
        <v>60</v>
      </c>
      <c r="H14" s="37">
        <v>80636</v>
      </c>
      <c r="I14" s="37">
        <v>15150</v>
      </c>
    </row>
    <row r="15" spans="1:9" s="1" customFormat="1" ht="30" customHeight="1">
      <c r="A15" s="4"/>
      <c r="B15" s="27"/>
      <c r="C15" s="40" t="s">
        <v>19</v>
      </c>
      <c r="D15" s="41"/>
      <c r="E15" s="29"/>
      <c r="F15" s="29"/>
      <c r="G15" s="29"/>
      <c r="H15" s="29"/>
      <c r="I15" s="29"/>
    </row>
    <row r="16" spans="1:9" s="6" customFormat="1" ht="15" customHeight="1">
      <c r="A16" s="5"/>
      <c r="B16" s="30" t="s">
        <v>20</v>
      </c>
      <c r="C16" s="30"/>
      <c r="D16" s="31"/>
      <c r="E16" s="32">
        <f>E17</f>
        <v>3484</v>
      </c>
      <c r="F16" s="32">
        <f>F17</f>
        <v>3484</v>
      </c>
      <c r="G16" s="32"/>
      <c r="H16" s="32">
        <f>H17</f>
        <v>68139</v>
      </c>
      <c r="I16" s="32">
        <f>I17</f>
        <v>23940</v>
      </c>
    </row>
    <row r="17" spans="1:9" s="6" customFormat="1" ht="15" customHeight="1">
      <c r="A17" s="5"/>
      <c r="B17" s="33"/>
      <c r="C17" s="25" t="s">
        <v>21</v>
      </c>
      <c r="D17" s="34"/>
      <c r="E17" s="32">
        <f>SUM(E18:E18)</f>
        <v>3484</v>
      </c>
      <c r="F17" s="32">
        <f>SUM(F18:F18)</f>
        <v>3484</v>
      </c>
      <c r="G17" s="32"/>
      <c r="H17" s="32">
        <f>SUM(H18:H18)</f>
        <v>68139</v>
      </c>
      <c r="I17" s="32">
        <f>SUM(I18:I18)</f>
        <v>23940</v>
      </c>
    </row>
    <row r="18" spans="1:9" s="1" customFormat="1" ht="15" customHeight="1">
      <c r="A18" s="4"/>
      <c r="B18" s="27"/>
      <c r="C18" s="35" t="s">
        <v>22</v>
      </c>
      <c r="D18" s="28"/>
      <c r="E18" s="29">
        <f>F18+G18</f>
        <v>3484</v>
      </c>
      <c r="F18" s="37">
        <v>3484</v>
      </c>
      <c r="G18" s="37"/>
      <c r="H18" s="37">
        <v>68139</v>
      </c>
      <c r="I18" s="37">
        <v>23940</v>
      </c>
    </row>
    <row r="19" spans="1:9" s="1" customFormat="1" ht="30" customHeight="1">
      <c r="A19" s="4"/>
      <c r="B19" s="27"/>
      <c r="C19" s="42" t="s">
        <v>23</v>
      </c>
      <c r="D19" s="43"/>
      <c r="E19" s="29"/>
      <c r="F19" s="29"/>
      <c r="G19" s="29"/>
      <c r="H19" s="29"/>
      <c r="I19" s="29"/>
    </row>
    <row r="20" spans="1:9" s="6" customFormat="1" ht="15" customHeight="1">
      <c r="A20" s="5"/>
      <c r="B20" s="30" t="s">
        <v>24</v>
      </c>
      <c r="C20" s="30"/>
      <c r="D20" s="31"/>
      <c r="E20" s="32">
        <f>SUM(E21,E27,E24)</f>
        <v>5900</v>
      </c>
      <c r="F20" s="32">
        <f>SUM(F21,F27,F24)</f>
        <v>5477</v>
      </c>
      <c r="G20" s="32">
        <f>SUM(G21,G27,G24)</f>
        <v>423</v>
      </c>
      <c r="H20" s="32">
        <f>SUM(H21,H27,H24)</f>
        <v>124598</v>
      </c>
      <c r="I20" s="32">
        <f>SUM(I21,I27,I24)</f>
        <v>34076</v>
      </c>
    </row>
    <row r="21" spans="1:9" s="6" customFormat="1" ht="15" customHeight="1">
      <c r="A21" s="5"/>
      <c r="B21" s="33"/>
      <c r="C21" s="25" t="s">
        <v>25</v>
      </c>
      <c r="D21" s="34"/>
      <c r="E21" s="32">
        <f>SUM(E22)</f>
        <v>1610</v>
      </c>
      <c r="F21" s="32">
        <f>SUM(F22)</f>
        <v>1595</v>
      </c>
      <c r="G21" s="32">
        <f>SUM(G22)</f>
        <v>15</v>
      </c>
      <c r="H21" s="32">
        <f>SUM(H22)</f>
        <v>8510</v>
      </c>
      <c r="I21" s="32">
        <f>SUM(I22)</f>
        <v>3389</v>
      </c>
    </row>
    <row r="22" spans="1:9" s="1" customFormat="1" ht="15" customHeight="1">
      <c r="A22" s="4"/>
      <c r="B22" s="27"/>
      <c r="C22" s="35" t="s">
        <v>26</v>
      </c>
      <c r="D22" s="28"/>
      <c r="E22" s="29">
        <f>F22+G22</f>
        <v>1610</v>
      </c>
      <c r="F22" s="37">
        <v>1595</v>
      </c>
      <c r="G22" s="37">
        <v>15</v>
      </c>
      <c r="H22" s="37">
        <v>8510</v>
      </c>
      <c r="I22" s="37">
        <v>3389</v>
      </c>
    </row>
    <row r="23" spans="1:9" s="1" customFormat="1" ht="15" customHeight="1">
      <c r="A23" s="4"/>
      <c r="B23" s="27"/>
      <c r="C23" s="42" t="s">
        <v>27</v>
      </c>
      <c r="D23" s="43"/>
      <c r="E23" s="29"/>
      <c r="F23" s="29"/>
      <c r="G23" s="29"/>
      <c r="H23" s="29"/>
      <c r="I23" s="29"/>
    </row>
    <row r="24" spans="1:9" s="1" customFormat="1" ht="15" customHeight="1">
      <c r="A24" s="4"/>
      <c r="B24" s="27"/>
      <c r="C24" s="25" t="s">
        <v>28</v>
      </c>
      <c r="D24" s="34"/>
      <c r="E24" s="32">
        <f>SUM(E25:E25)</f>
        <v>2364</v>
      </c>
      <c r="F24" s="32">
        <f>SUM(F25:F25)</f>
        <v>1956</v>
      </c>
      <c r="G24" s="32">
        <f>SUM(G25:G25)</f>
        <v>408</v>
      </c>
      <c r="H24" s="32">
        <f>SUM(H25:H25)</f>
        <v>48460</v>
      </c>
      <c r="I24" s="32">
        <f>SUM(I25:I25)</f>
        <v>7787</v>
      </c>
    </row>
    <row r="25" spans="1:9" s="1" customFormat="1" ht="15" customHeight="1">
      <c r="A25" s="4"/>
      <c r="B25" s="27"/>
      <c r="C25" s="35" t="s">
        <v>29</v>
      </c>
      <c r="D25" s="28"/>
      <c r="E25" s="29">
        <f>F25+G25</f>
        <v>2364</v>
      </c>
      <c r="F25" s="37">
        <v>1956</v>
      </c>
      <c r="G25" s="37">
        <v>408</v>
      </c>
      <c r="H25" s="37">
        <v>48460</v>
      </c>
      <c r="I25" s="37">
        <v>7787</v>
      </c>
    </row>
    <row r="26" spans="1:9" s="1" customFormat="1" ht="15" customHeight="1">
      <c r="A26" s="4"/>
      <c r="B26" s="27"/>
      <c r="C26" s="42" t="s">
        <v>30</v>
      </c>
      <c r="D26" s="43"/>
      <c r="E26" s="29"/>
      <c r="F26" s="29"/>
      <c r="G26" s="29"/>
      <c r="H26" s="29"/>
      <c r="I26" s="29"/>
    </row>
    <row r="27" spans="1:9" s="6" customFormat="1" ht="15" customHeight="1">
      <c r="A27" s="5"/>
      <c r="B27" s="33"/>
      <c r="C27" s="25" t="s">
        <v>31</v>
      </c>
      <c r="D27" s="34"/>
      <c r="E27" s="32">
        <f>SUM(E28:E30)</f>
        <v>1926</v>
      </c>
      <c r="F27" s="32">
        <f>SUM(F28:F30)</f>
        <v>1926</v>
      </c>
      <c r="G27" s="32"/>
      <c r="H27" s="32">
        <f>SUM(H28:H30)</f>
        <v>67628</v>
      </c>
      <c r="I27" s="32">
        <f>SUM(I28:I30)</f>
        <v>22900</v>
      </c>
    </row>
    <row r="28" spans="1:9" s="1" customFormat="1" ht="15" customHeight="1">
      <c r="A28" s="4"/>
      <c r="B28" s="27" t="s">
        <v>32</v>
      </c>
      <c r="C28" s="35" t="s">
        <v>33</v>
      </c>
      <c r="D28" s="28"/>
      <c r="E28" s="29">
        <f>F28+G28</f>
        <v>1173</v>
      </c>
      <c r="F28" s="37">
        <v>1173</v>
      </c>
      <c r="G28" s="37"/>
      <c r="H28" s="37">
        <v>17622</v>
      </c>
      <c r="I28" s="37">
        <v>9714</v>
      </c>
    </row>
    <row r="29" spans="1:9" s="1" customFormat="1" ht="30" customHeight="1">
      <c r="A29" s="4"/>
      <c r="B29" s="27"/>
      <c r="C29" s="40" t="s">
        <v>34</v>
      </c>
      <c r="D29" s="41"/>
      <c r="E29" s="29"/>
      <c r="F29" s="29"/>
      <c r="G29" s="29"/>
      <c r="H29" s="29"/>
      <c r="I29" s="29"/>
    </row>
    <row r="30" spans="1:9" s="1" customFormat="1" ht="15" customHeight="1">
      <c r="A30" s="4"/>
      <c r="B30" s="27"/>
      <c r="C30" s="35" t="s">
        <v>58</v>
      </c>
      <c r="D30" s="28"/>
      <c r="E30" s="29">
        <f>F30+G30</f>
        <v>753</v>
      </c>
      <c r="F30" s="37">
        <v>753</v>
      </c>
      <c r="G30" s="37"/>
      <c r="H30" s="37">
        <v>50006</v>
      </c>
      <c r="I30" s="37">
        <v>13186</v>
      </c>
    </row>
    <row r="31" spans="1:9" s="1" customFormat="1" ht="30" customHeight="1">
      <c r="A31" s="4"/>
      <c r="B31" s="27"/>
      <c r="C31" s="40" t="s">
        <v>35</v>
      </c>
      <c r="D31" s="41"/>
      <c r="E31" s="29"/>
      <c r="F31" s="29"/>
      <c r="G31" s="29"/>
      <c r="H31" s="29"/>
      <c r="I31" s="29"/>
    </row>
    <row r="32" spans="1:9" s="6" customFormat="1" ht="15" customHeight="1">
      <c r="A32" s="5"/>
      <c r="B32" s="30" t="s">
        <v>36</v>
      </c>
      <c r="C32" s="30"/>
      <c r="D32" s="31"/>
      <c r="E32" s="32">
        <f>SUM(E33,E36,E41)</f>
        <v>9429</v>
      </c>
      <c r="F32" s="32">
        <f>SUM(F33,F36,F41)</f>
        <v>8867</v>
      </c>
      <c r="G32" s="32">
        <f>SUM(G33,G36,G41)</f>
        <v>562</v>
      </c>
      <c r="H32" s="32">
        <f>SUM(H33,H36,H41)</f>
        <v>242113</v>
      </c>
      <c r="I32" s="32">
        <f>SUM(I33,I36,I41)</f>
        <v>55283</v>
      </c>
    </row>
    <row r="33" spans="1:9" s="6" customFormat="1" ht="15" customHeight="1">
      <c r="A33" s="5"/>
      <c r="B33" s="33"/>
      <c r="C33" s="25" t="s">
        <v>37</v>
      </c>
      <c r="D33" s="34"/>
      <c r="E33" s="32">
        <f>SUM(E34:E35)</f>
        <v>3072</v>
      </c>
      <c r="F33" s="32">
        <f>SUM(F34:F35)</f>
        <v>3051</v>
      </c>
      <c r="G33" s="32">
        <f>SUM(G34:G35)</f>
        <v>21</v>
      </c>
      <c r="H33" s="32">
        <f>SUM(H34:H35)</f>
        <v>75800</v>
      </c>
      <c r="I33" s="32">
        <f>SUM(I34:I35)</f>
        <v>15690</v>
      </c>
    </row>
    <row r="34" spans="1:9" s="1" customFormat="1" ht="15" customHeight="1">
      <c r="A34" s="4"/>
      <c r="B34" s="27"/>
      <c r="C34" s="35" t="s">
        <v>38</v>
      </c>
      <c r="D34" s="36" t="s">
        <v>39</v>
      </c>
      <c r="E34" s="29">
        <f>F34+G34</f>
        <v>1984</v>
      </c>
      <c r="F34" s="37">
        <v>1965</v>
      </c>
      <c r="G34" s="37">
        <v>19</v>
      </c>
      <c r="H34" s="37">
        <v>52429</v>
      </c>
      <c r="I34" s="37">
        <v>9823</v>
      </c>
    </row>
    <row r="35" spans="1:9" s="1" customFormat="1" ht="15" customHeight="1">
      <c r="A35" s="4"/>
      <c r="B35" s="27"/>
      <c r="C35" s="35" t="s">
        <v>40</v>
      </c>
      <c r="D35" s="36" t="s">
        <v>41</v>
      </c>
      <c r="E35" s="29">
        <f>F35+G35</f>
        <v>1088</v>
      </c>
      <c r="F35" s="37">
        <v>1086</v>
      </c>
      <c r="G35" s="37">
        <v>2</v>
      </c>
      <c r="H35" s="37">
        <v>23371</v>
      </c>
      <c r="I35" s="37">
        <v>5867</v>
      </c>
    </row>
    <row r="36" spans="1:9" s="6" customFormat="1" ht="15" customHeight="1">
      <c r="A36" s="5"/>
      <c r="B36" s="33"/>
      <c r="C36" s="25" t="s">
        <v>42</v>
      </c>
      <c r="D36" s="34"/>
      <c r="E36" s="32">
        <f>SUM(E37:E39)</f>
        <v>2886</v>
      </c>
      <c r="F36" s="32">
        <f>SUM(F37:F39)</f>
        <v>2345</v>
      </c>
      <c r="G36" s="32">
        <f>SUM(G37:G39)</f>
        <v>541</v>
      </c>
      <c r="H36" s="32">
        <f>SUM(H37:H39)</f>
        <v>47192</v>
      </c>
      <c r="I36" s="32">
        <f>SUM(I37:I39)</f>
        <v>23554</v>
      </c>
    </row>
    <row r="37" spans="1:9" s="1" customFormat="1" ht="15" customHeight="1">
      <c r="A37" s="4"/>
      <c r="B37" s="27"/>
      <c r="C37" s="35" t="s">
        <v>43</v>
      </c>
      <c r="D37" s="36" t="s">
        <v>44</v>
      </c>
      <c r="E37" s="29">
        <f>F37+G37</f>
        <v>934</v>
      </c>
      <c r="F37" s="37">
        <v>934</v>
      </c>
      <c r="G37" s="37"/>
      <c r="H37" s="37">
        <v>22327</v>
      </c>
      <c r="I37" s="37">
        <v>6946</v>
      </c>
    </row>
    <row r="38" spans="1:9" s="1" customFormat="1" ht="15" customHeight="1">
      <c r="A38" s="4"/>
      <c r="B38" s="27"/>
      <c r="C38" s="35" t="s">
        <v>45</v>
      </c>
      <c r="D38" s="36" t="s">
        <v>46</v>
      </c>
      <c r="E38" s="29">
        <f>F38+G38</f>
        <v>369</v>
      </c>
      <c r="F38" s="37">
        <v>368</v>
      </c>
      <c r="G38" s="37">
        <v>1</v>
      </c>
      <c r="H38" s="37">
        <v>15596</v>
      </c>
      <c r="I38" s="37">
        <v>8403</v>
      </c>
    </row>
    <row r="39" spans="1:9" s="1" customFormat="1" ht="15" customHeight="1">
      <c r="A39" s="4"/>
      <c r="B39" s="27"/>
      <c r="C39" s="35" t="s">
        <v>47</v>
      </c>
      <c r="D39" s="36"/>
      <c r="E39" s="29">
        <f>F39+G39</f>
        <v>1583</v>
      </c>
      <c r="F39" s="37">
        <v>1043</v>
      </c>
      <c r="G39" s="37">
        <v>540</v>
      </c>
      <c r="H39" s="37">
        <v>9269</v>
      </c>
      <c r="I39" s="37">
        <v>8205</v>
      </c>
    </row>
    <row r="40" spans="1:9" s="1" customFormat="1" ht="15" customHeight="1">
      <c r="A40" s="4"/>
      <c r="B40" s="27"/>
      <c r="C40" s="27" t="s">
        <v>48</v>
      </c>
      <c r="D40" s="36"/>
      <c r="E40" s="29"/>
      <c r="F40" s="29"/>
      <c r="G40" s="29"/>
      <c r="H40" s="29"/>
      <c r="I40" s="29"/>
    </row>
    <row r="41" spans="1:9" s="6" customFormat="1" ht="15" customHeight="1">
      <c r="A41" s="5"/>
      <c r="B41" s="33"/>
      <c r="C41" s="25" t="s">
        <v>49</v>
      </c>
      <c r="D41" s="34"/>
      <c r="E41" s="32">
        <f>SUM(E42:E44)</f>
        <v>3471</v>
      </c>
      <c r="F41" s="32">
        <f>SUM(F42:F44)</f>
        <v>3471</v>
      </c>
      <c r="G41" s="32"/>
      <c r="H41" s="32">
        <f>SUM(H42:H44)</f>
        <v>119121</v>
      </c>
      <c r="I41" s="32">
        <f>SUM(I42:I44)</f>
        <v>16039</v>
      </c>
    </row>
    <row r="42" spans="1:9" s="1" customFormat="1" ht="15" customHeight="1">
      <c r="A42" s="4"/>
      <c r="B42" s="27"/>
      <c r="C42" s="35" t="s">
        <v>50</v>
      </c>
      <c r="D42" s="36" t="s">
        <v>51</v>
      </c>
      <c r="E42" s="29">
        <f>F42+G42</f>
        <v>1469</v>
      </c>
      <c r="F42" s="37">
        <v>1469</v>
      </c>
      <c r="G42" s="37"/>
      <c r="H42" s="37">
        <v>83042</v>
      </c>
      <c r="I42" s="37">
        <v>8938</v>
      </c>
    </row>
    <row r="43" spans="1:9" s="1" customFormat="1" ht="15" customHeight="1">
      <c r="A43" s="4"/>
      <c r="B43" s="27"/>
      <c r="C43" s="35" t="s">
        <v>52</v>
      </c>
      <c r="D43" s="36" t="s">
        <v>53</v>
      </c>
      <c r="E43" s="29">
        <f>F43+G43</f>
        <v>926</v>
      </c>
      <c r="F43" s="37">
        <v>926</v>
      </c>
      <c r="G43" s="37"/>
      <c r="H43" s="37">
        <v>30197</v>
      </c>
      <c r="I43" s="37">
        <v>3975</v>
      </c>
    </row>
    <row r="44" spans="1:9" s="1" customFormat="1" ht="15" customHeight="1">
      <c r="A44" s="4"/>
      <c r="B44" s="27"/>
      <c r="C44" s="35" t="s">
        <v>54</v>
      </c>
      <c r="D44" s="28"/>
      <c r="E44" s="29">
        <f>F44+G44</f>
        <v>1076</v>
      </c>
      <c r="F44" s="37">
        <v>1076</v>
      </c>
      <c r="G44" s="37"/>
      <c r="H44" s="37">
        <v>5882</v>
      </c>
      <c r="I44" s="37">
        <v>3126</v>
      </c>
    </row>
    <row r="45" spans="1:9" s="1" customFormat="1" ht="15" customHeight="1">
      <c r="A45" s="4"/>
      <c r="B45" s="27"/>
      <c r="C45" s="27" t="s">
        <v>55</v>
      </c>
      <c r="D45" s="28"/>
      <c r="E45" s="29"/>
      <c r="F45" s="29"/>
      <c r="G45" s="29"/>
      <c r="H45" s="29"/>
      <c r="I45" s="29"/>
    </row>
    <row r="46" spans="1:9" s="1" customFormat="1" ht="15" customHeight="1">
      <c r="A46" s="4"/>
      <c r="B46" s="44"/>
      <c r="C46" s="44"/>
      <c r="D46" s="45"/>
      <c r="E46" s="46"/>
      <c r="F46" s="46"/>
      <c r="G46" s="46"/>
      <c r="H46" s="46"/>
      <c r="I46" s="46"/>
    </row>
    <row r="47" spans="2:9" s="1" customFormat="1" ht="12">
      <c r="B47" s="9" t="s">
        <v>56</v>
      </c>
      <c r="C47" s="9"/>
      <c r="D47" s="9"/>
      <c r="E47" s="9"/>
      <c r="F47" s="9"/>
      <c r="G47" s="9"/>
      <c r="H47" s="9"/>
      <c r="I47" s="9"/>
    </row>
    <row r="48" spans="2:9" s="1" customFormat="1" ht="12">
      <c r="B48" s="9" t="s">
        <v>57</v>
      </c>
      <c r="C48" s="9"/>
      <c r="D48" s="9"/>
      <c r="E48" s="9"/>
      <c r="F48" s="9"/>
      <c r="G48" s="9"/>
      <c r="H48" s="9"/>
      <c r="I48" s="9"/>
    </row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</sheetData>
  <mergeCells count="22">
    <mergeCell ref="B5:D5"/>
    <mergeCell ref="B7:D7"/>
    <mergeCell ref="B6:D6"/>
    <mergeCell ref="C33:D33"/>
    <mergeCell ref="C10:D10"/>
    <mergeCell ref="C23:D23"/>
    <mergeCell ref="C26:D26"/>
    <mergeCell ref="C19:D19"/>
    <mergeCell ref="C17:D17"/>
    <mergeCell ref="C21:D21"/>
    <mergeCell ref="I3:I4"/>
    <mergeCell ref="H3:H4"/>
    <mergeCell ref="E3:G3"/>
    <mergeCell ref="B3:D4"/>
    <mergeCell ref="C13:D13"/>
    <mergeCell ref="C27:D27"/>
    <mergeCell ref="C36:D36"/>
    <mergeCell ref="C41:D41"/>
    <mergeCell ref="C15:D15"/>
    <mergeCell ref="C24:D24"/>
    <mergeCell ref="C29:D29"/>
    <mergeCell ref="C31:D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2008-01-08T01:00:41Z</dcterms:created>
  <dcterms:modified xsi:type="dcterms:W3CDTF">2008-01-08T02:52:04Z</dcterms:modified>
  <cp:category/>
  <cp:version/>
  <cp:contentType/>
  <cp:contentStatus/>
</cp:coreProperties>
</file>