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495" activeTab="0"/>
  </bookViews>
  <sheets>
    <sheet name="7-2森林組合" sheetId="1" r:id="rId1"/>
  </sheets>
  <definedNames>
    <definedName name="_xlnm.Print_Area" localSheetId="0">'7-2森林組合'!$A$1:$J$51</definedName>
  </definedNames>
  <calcPr fullCalcOnLoad="1"/>
</workbook>
</file>

<file path=xl/sharedStrings.xml><?xml version="1.0" encoding="utf-8"?>
<sst xmlns="http://schemas.openxmlformats.org/spreadsheetml/2006/main" count="61" uniqueCount="61">
  <si>
    <t>第２表　森林組合</t>
  </si>
  <si>
    <t>（単位：人・千円・ha）</t>
  </si>
  <si>
    <t>森林組合（市町村）</t>
  </si>
  <si>
    <t>組合員数　　</t>
  </si>
  <si>
    <t>払込済出資金額</t>
  </si>
  <si>
    <t>組合員所有　　　　森林面積</t>
  </si>
  <si>
    <t>総　　数</t>
  </si>
  <si>
    <t>正組合員</t>
  </si>
  <si>
    <t>准組合員</t>
  </si>
  <si>
    <t>平成 ７ 年度</t>
  </si>
  <si>
    <t>平成 １２ 年度</t>
  </si>
  <si>
    <t>平成１７年度</t>
  </si>
  <si>
    <t>利根上流森林計画区</t>
  </si>
  <si>
    <t>利根環境森林事務所</t>
  </si>
  <si>
    <t>片品村</t>
  </si>
  <si>
    <t>（片 品 村）</t>
  </si>
  <si>
    <t>利根村</t>
  </si>
  <si>
    <t>（沼 田 市（旧利根村））</t>
  </si>
  <si>
    <t>利根沼田</t>
  </si>
  <si>
    <t>（沼田市（旧沼田市、白沢村）、川場村、みなかみ町、昭和村）</t>
  </si>
  <si>
    <t>吾妻森林計画区</t>
  </si>
  <si>
    <t>吾妻環境森林事務所</t>
  </si>
  <si>
    <t>吾妻</t>
  </si>
  <si>
    <t>（中之条町、東吾妻町、長野原町、嬬恋村、六合村、高山村）</t>
  </si>
  <si>
    <t>利根下流森林計画区</t>
  </si>
  <si>
    <t>前橋環境森林事務所</t>
  </si>
  <si>
    <t>赤城南麓</t>
  </si>
  <si>
    <t>（前橋市、富士見村）</t>
  </si>
  <si>
    <t>渋川環境森林事務所</t>
  </si>
  <si>
    <t>赤城村</t>
  </si>
  <si>
    <t>（赤 城 村）</t>
  </si>
  <si>
    <t>渋川地区</t>
  </si>
  <si>
    <t>（吉岡町、榛東村、渋川市）</t>
  </si>
  <si>
    <t>桐生環境森林事務所</t>
  </si>
  <si>
    <t>　</t>
  </si>
  <si>
    <t>桐生広域</t>
  </si>
  <si>
    <t>（桐生市（旧桐生市、新里村）、みどり市（旧大間々町））</t>
  </si>
  <si>
    <t>わたらせ</t>
  </si>
  <si>
    <t>（桐生市（旧黒保根村）、みどり市（東村））</t>
  </si>
  <si>
    <t>西毛森林計画区</t>
  </si>
  <si>
    <t>高崎環境森林事務所</t>
  </si>
  <si>
    <t>烏川流域</t>
  </si>
  <si>
    <t>（高崎市、榛名町）</t>
  </si>
  <si>
    <t>碓氷川</t>
  </si>
  <si>
    <t>（安中市）</t>
  </si>
  <si>
    <t>藤岡環境森林事務所</t>
  </si>
  <si>
    <t>神流川</t>
  </si>
  <si>
    <t>（神 流 町）</t>
  </si>
  <si>
    <t>上野村</t>
  </si>
  <si>
    <t>（上 野 村）</t>
  </si>
  <si>
    <t>多野東部</t>
  </si>
  <si>
    <t>（藤岡市、吉井町）</t>
  </si>
  <si>
    <t>富岡環境森林事務所</t>
  </si>
  <si>
    <t>下仁田町</t>
  </si>
  <si>
    <t>（下仁田町）</t>
  </si>
  <si>
    <t>南牧村</t>
  </si>
  <si>
    <t>（南 牧 村）</t>
  </si>
  <si>
    <t>鏑川東部</t>
  </si>
  <si>
    <t>（甘楽町、富岡市）</t>
  </si>
  <si>
    <t>〔資料〕林業振興課</t>
  </si>
  <si>
    <t>注）森林組合名及び数値は、平成１７年事業年度末現在のものである。（平成１８年度森林組合一斉調査から）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</si>
</sst>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  <numFmt numFmtId="178" formatCode="#,##0_ "/>
    <numFmt numFmtId="179" formatCode="#,##0;\-#,##0;&quot;-&quot;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b/>
      <sz val="10"/>
      <name val="ＭＳ ＰＲ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3" fontId="2" fillId="0" borderId="3" xfId="0" applyNumberFormat="1" applyFont="1" applyFill="1" applyBorder="1" applyAlignment="1" applyProtection="1">
      <alignment vertical="center"/>
      <protection/>
    </xf>
    <xf numFmtId="3" fontId="2" fillId="0" borderId="4" xfId="0" applyNumberFormat="1" applyFont="1" applyFill="1" applyBorder="1" applyAlignment="1" applyProtection="1">
      <alignment vertical="center"/>
      <protection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3" fontId="4" fillId="0" borderId="3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vertical="center"/>
    </xf>
    <xf numFmtId="3" fontId="2" fillId="0" borderId="3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178" fontId="2" fillId="0" borderId="2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1" xfId="0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view="pageBreakPreview" zoomScaleSheetLayoutView="100" workbookViewId="0" topLeftCell="A1">
      <selection activeCell="B1" sqref="B1"/>
    </sheetView>
  </sheetViews>
  <sheetFormatPr defaultColWidth="9.00390625" defaultRowHeight="13.5"/>
  <cols>
    <col min="1" max="1" width="1.25" style="23" customWidth="1"/>
    <col min="2" max="2" width="4.75390625" style="23" customWidth="1"/>
    <col min="3" max="4" width="13.625" style="23" customWidth="1"/>
    <col min="5" max="7" width="11.125" style="23" customWidth="1"/>
    <col min="8" max="9" width="13.625" style="23" customWidth="1"/>
    <col min="10" max="10" width="3.375" style="23" customWidth="1"/>
    <col min="11" max="16384" width="9.00390625" style="23" customWidth="1"/>
  </cols>
  <sheetData>
    <row r="1" s="1" customFormat="1" ht="14.25">
      <c r="B1" s="2" t="s">
        <v>0</v>
      </c>
    </row>
    <row r="2" s="1" customFormat="1" ht="13.5" customHeight="1">
      <c r="I2" s="3" t="s">
        <v>1</v>
      </c>
    </row>
    <row r="3" spans="1:9" s="5" customFormat="1" ht="15" customHeight="1">
      <c r="A3" s="4"/>
      <c r="B3" s="36" t="s">
        <v>2</v>
      </c>
      <c r="C3" s="36"/>
      <c r="D3" s="37"/>
      <c r="E3" s="33" t="s">
        <v>3</v>
      </c>
      <c r="F3" s="34"/>
      <c r="G3" s="35"/>
      <c r="H3" s="30" t="s">
        <v>4</v>
      </c>
      <c r="I3" s="30" t="s">
        <v>5</v>
      </c>
    </row>
    <row r="4" spans="1:9" s="5" customFormat="1" ht="15" customHeight="1">
      <c r="A4" s="4"/>
      <c r="B4" s="38"/>
      <c r="C4" s="38"/>
      <c r="D4" s="39"/>
      <c r="E4" s="6" t="s">
        <v>6</v>
      </c>
      <c r="F4" s="6" t="s">
        <v>7</v>
      </c>
      <c r="G4" s="6" t="s">
        <v>8</v>
      </c>
      <c r="H4" s="32"/>
      <c r="I4" s="31"/>
    </row>
    <row r="5" spans="1:9" s="1" customFormat="1" ht="15" customHeight="1">
      <c r="A5" s="7"/>
      <c r="B5" s="40" t="s">
        <v>9</v>
      </c>
      <c r="C5" s="40"/>
      <c r="D5" s="41"/>
      <c r="E5" s="9">
        <f>F5+G5</f>
        <v>26130</v>
      </c>
      <c r="F5" s="9">
        <v>24803</v>
      </c>
      <c r="G5" s="9">
        <v>1327</v>
      </c>
      <c r="H5" s="9">
        <v>343179</v>
      </c>
      <c r="I5" s="10">
        <v>144567</v>
      </c>
    </row>
    <row r="6" spans="1:9" s="1" customFormat="1" ht="15" customHeight="1">
      <c r="A6" s="7"/>
      <c r="B6" s="40" t="s">
        <v>10</v>
      </c>
      <c r="C6" s="40"/>
      <c r="D6" s="41"/>
      <c r="E6" s="9">
        <f>F6+G6</f>
        <v>25336</v>
      </c>
      <c r="F6" s="9">
        <v>24095</v>
      </c>
      <c r="G6" s="9">
        <v>1241</v>
      </c>
      <c r="H6" s="9">
        <v>434147</v>
      </c>
      <c r="I6" s="9">
        <v>144862</v>
      </c>
    </row>
    <row r="7" spans="1:9" s="14" customFormat="1" ht="15" customHeight="1">
      <c r="A7" s="11"/>
      <c r="B7" s="24" t="s">
        <v>11</v>
      </c>
      <c r="C7" s="24"/>
      <c r="D7" s="41"/>
      <c r="E7" s="13">
        <f>SUM(E9,E16,E20,E33)</f>
        <v>24008</v>
      </c>
      <c r="F7" s="13">
        <f>SUM(F9,F16,F20,F33)</f>
        <v>22965</v>
      </c>
      <c r="G7" s="13">
        <f>SUM(G9,G16,G20,G33)</f>
        <v>1043</v>
      </c>
      <c r="H7" s="13">
        <f>SUM(H9,H16,H20,H33)</f>
        <v>523760</v>
      </c>
      <c r="I7" s="13">
        <f>SUM(I9,I16,I20,I33)</f>
        <v>138263</v>
      </c>
    </row>
    <row r="8" spans="1:9" s="1" customFormat="1" ht="15" customHeight="1">
      <c r="A8" s="7"/>
      <c r="B8" s="15"/>
      <c r="C8" s="15"/>
      <c r="D8" s="7"/>
      <c r="E8" s="16"/>
      <c r="F8" s="16"/>
      <c r="G8" s="16"/>
      <c r="H8" s="16"/>
      <c r="I8" s="16"/>
    </row>
    <row r="9" spans="1:9" s="14" customFormat="1" ht="15" customHeight="1">
      <c r="A9" s="11"/>
      <c r="B9" s="17" t="s">
        <v>12</v>
      </c>
      <c r="C9" s="17"/>
      <c r="D9" s="11"/>
      <c r="E9" s="18">
        <f>E10</f>
        <v>5064</v>
      </c>
      <c r="F9" s="18">
        <f>F10</f>
        <v>5001</v>
      </c>
      <c r="G9" s="18">
        <f>G10</f>
        <v>63</v>
      </c>
      <c r="H9" s="18">
        <f>H10</f>
        <v>90758</v>
      </c>
      <c r="I9" s="18">
        <f>I10</f>
        <v>23700</v>
      </c>
    </row>
    <row r="10" spans="1:9" s="14" customFormat="1" ht="15" customHeight="1">
      <c r="A10" s="11"/>
      <c r="B10" s="12"/>
      <c r="C10" s="24" t="s">
        <v>13</v>
      </c>
      <c r="D10" s="25"/>
      <c r="E10" s="18">
        <f>SUM(E11:E14)</f>
        <v>5064</v>
      </c>
      <c r="F10" s="18">
        <f>SUM(F11:F14)</f>
        <v>5001</v>
      </c>
      <c r="G10" s="18">
        <f>SUM(G11:G14)</f>
        <v>63</v>
      </c>
      <c r="H10" s="18">
        <f>SUM(H11:H14)</f>
        <v>90758</v>
      </c>
      <c r="I10" s="18">
        <f>SUM(I11:I14)</f>
        <v>23700</v>
      </c>
    </row>
    <row r="11" spans="1:9" s="1" customFormat="1" ht="15" customHeight="1">
      <c r="A11" s="7"/>
      <c r="B11" s="15"/>
      <c r="C11" s="8" t="s">
        <v>14</v>
      </c>
      <c r="D11" s="4" t="s">
        <v>15</v>
      </c>
      <c r="E11" s="16">
        <f>F11+G11</f>
        <v>708</v>
      </c>
      <c r="F11" s="19">
        <v>706</v>
      </c>
      <c r="G11" s="19">
        <v>2</v>
      </c>
      <c r="H11" s="19">
        <v>4830</v>
      </c>
      <c r="I11" s="19">
        <v>4974</v>
      </c>
    </row>
    <row r="12" spans="1:9" s="1" customFormat="1" ht="15" customHeight="1">
      <c r="A12" s="7"/>
      <c r="B12" s="15"/>
      <c r="C12" s="8" t="s">
        <v>16</v>
      </c>
      <c r="D12" s="4"/>
      <c r="E12" s="16">
        <f>F12+G12</f>
        <v>494</v>
      </c>
      <c r="F12" s="19">
        <v>494</v>
      </c>
      <c r="G12" s="19"/>
      <c r="H12" s="19">
        <v>5196</v>
      </c>
      <c r="I12" s="19">
        <v>3576</v>
      </c>
    </row>
    <row r="13" spans="1:9" s="1" customFormat="1" ht="15" customHeight="1">
      <c r="A13" s="7"/>
      <c r="B13" s="15"/>
      <c r="C13" s="28" t="s">
        <v>17</v>
      </c>
      <c r="D13" s="29"/>
      <c r="E13" s="16"/>
      <c r="F13" s="19"/>
      <c r="G13" s="19"/>
      <c r="H13" s="19"/>
      <c r="I13" s="19"/>
    </row>
    <row r="14" spans="1:9" s="1" customFormat="1" ht="15" customHeight="1">
      <c r="A14" s="7"/>
      <c r="B14" s="15"/>
      <c r="C14" s="8" t="s">
        <v>18</v>
      </c>
      <c r="D14" s="7"/>
      <c r="E14" s="16">
        <f>F14+G14</f>
        <v>3862</v>
      </c>
      <c r="F14" s="19">
        <v>3801</v>
      </c>
      <c r="G14" s="19">
        <v>61</v>
      </c>
      <c r="H14" s="19">
        <v>80732</v>
      </c>
      <c r="I14" s="19">
        <v>15150</v>
      </c>
    </row>
    <row r="15" spans="1:9" s="1" customFormat="1" ht="30" customHeight="1">
      <c r="A15" s="7"/>
      <c r="B15" s="15"/>
      <c r="C15" s="26" t="s">
        <v>19</v>
      </c>
      <c r="D15" s="27"/>
      <c r="E15" s="16"/>
      <c r="F15" s="16"/>
      <c r="G15" s="16"/>
      <c r="H15" s="16"/>
      <c r="I15" s="16"/>
    </row>
    <row r="16" spans="1:9" s="14" customFormat="1" ht="15" customHeight="1">
      <c r="A16" s="11"/>
      <c r="B16" s="17" t="s">
        <v>20</v>
      </c>
      <c r="C16" s="17"/>
      <c r="D16" s="11"/>
      <c r="E16" s="18">
        <f>E17</f>
        <v>3530</v>
      </c>
      <c r="F16" s="18">
        <f>F17</f>
        <v>3530</v>
      </c>
      <c r="G16" s="18"/>
      <c r="H16" s="18">
        <f>H17</f>
        <v>68659</v>
      </c>
      <c r="I16" s="18">
        <f>I17</f>
        <v>24266</v>
      </c>
    </row>
    <row r="17" spans="1:9" s="14" customFormat="1" ht="15" customHeight="1">
      <c r="A17" s="11"/>
      <c r="B17" s="12"/>
      <c r="C17" s="24" t="s">
        <v>21</v>
      </c>
      <c r="D17" s="25"/>
      <c r="E17" s="18">
        <f>SUM(E18:E18)</f>
        <v>3530</v>
      </c>
      <c r="F17" s="18">
        <f>SUM(F18:F18)</f>
        <v>3530</v>
      </c>
      <c r="G17" s="18"/>
      <c r="H17" s="18">
        <f>SUM(H18:H18)</f>
        <v>68659</v>
      </c>
      <c r="I17" s="18">
        <f>SUM(I18:I18)</f>
        <v>24266</v>
      </c>
    </row>
    <row r="18" spans="1:9" s="1" customFormat="1" ht="15" customHeight="1">
      <c r="A18" s="7"/>
      <c r="B18" s="15"/>
      <c r="C18" s="8" t="s">
        <v>22</v>
      </c>
      <c r="D18" s="7"/>
      <c r="E18" s="16">
        <f>F18+G18</f>
        <v>3530</v>
      </c>
      <c r="F18" s="19">
        <v>3530</v>
      </c>
      <c r="G18" s="19"/>
      <c r="H18" s="19">
        <v>68659</v>
      </c>
      <c r="I18" s="19">
        <v>24266</v>
      </c>
    </row>
    <row r="19" spans="1:9" s="1" customFormat="1" ht="30" customHeight="1">
      <c r="A19" s="7"/>
      <c r="B19" s="15"/>
      <c r="C19" s="42" t="s">
        <v>23</v>
      </c>
      <c r="D19" s="44"/>
      <c r="E19" s="16"/>
      <c r="F19" s="16"/>
      <c r="G19" s="16"/>
      <c r="H19" s="16"/>
      <c r="I19" s="16"/>
    </row>
    <row r="20" spans="1:9" s="14" customFormat="1" ht="15" customHeight="1">
      <c r="A20" s="11"/>
      <c r="B20" s="17" t="s">
        <v>24</v>
      </c>
      <c r="C20" s="17"/>
      <c r="D20" s="11"/>
      <c r="E20" s="18">
        <f>SUM(E21,E28,E24)</f>
        <v>5940</v>
      </c>
      <c r="F20" s="18">
        <f>SUM(F21,F28,F24)</f>
        <v>5527</v>
      </c>
      <c r="G20" s="18">
        <f>SUM(G21,G28,G24)</f>
        <v>413</v>
      </c>
      <c r="H20" s="18">
        <f>SUM(H21,H28,H24)</f>
        <v>125159</v>
      </c>
      <c r="I20" s="18">
        <f>SUM(I21,I28,I24)</f>
        <v>35261</v>
      </c>
    </row>
    <row r="21" spans="1:9" s="14" customFormat="1" ht="15" customHeight="1">
      <c r="A21" s="11"/>
      <c r="B21" s="12"/>
      <c r="C21" s="24" t="s">
        <v>25</v>
      </c>
      <c r="D21" s="25"/>
      <c r="E21" s="18">
        <f>SUM(E22)</f>
        <v>1605</v>
      </c>
      <c r="F21" s="18">
        <f>SUM(F22)</f>
        <v>1591</v>
      </c>
      <c r="G21" s="18">
        <f>SUM(G22)</f>
        <v>14</v>
      </c>
      <c r="H21" s="18">
        <f>SUM(H22)</f>
        <v>8499</v>
      </c>
      <c r="I21" s="18">
        <f>SUM(I22)</f>
        <v>3388</v>
      </c>
    </row>
    <row r="22" spans="1:9" s="1" customFormat="1" ht="15" customHeight="1">
      <c r="A22" s="7"/>
      <c r="B22" s="15"/>
      <c r="C22" s="8" t="s">
        <v>26</v>
      </c>
      <c r="D22" s="7"/>
      <c r="E22" s="16">
        <f>F22+G22</f>
        <v>1605</v>
      </c>
      <c r="F22" s="19">
        <v>1591</v>
      </c>
      <c r="G22" s="19">
        <v>14</v>
      </c>
      <c r="H22" s="19">
        <v>8499</v>
      </c>
      <c r="I22" s="19">
        <v>3388</v>
      </c>
    </row>
    <row r="23" spans="1:9" s="1" customFormat="1" ht="15" customHeight="1">
      <c r="A23" s="7"/>
      <c r="B23" s="15"/>
      <c r="C23" s="42" t="s">
        <v>27</v>
      </c>
      <c r="D23" s="44"/>
      <c r="E23" s="16"/>
      <c r="F23" s="16"/>
      <c r="G23" s="16"/>
      <c r="H23" s="16"/>
      <c r="I23" s="16"/>
    </row>
    <row r="24" spans="1:9" s="1" customFormat="1" ht="15" customHeight="1">
      <c r="A24" s="7"/>
      <c r="B24" s="15"/>
      <c r="C24" s="24" t="s">
        <v>28</v>
      </c>
      <c r="D24" s="25"/>
      <c r="E24" s="18">
        <f>SUM(E25:E26)</f>
        <v>2412</v>
      </c>
      <c r="F24" s="18">
        <f>SUM(F25:F26)</f>
        <v>2013</v>
      </c>
      <c r="G24" s="18">
        <f>SUM(G25:G26)</f>
        <v>399</v>
      </c>
      <c r="H24" s="18">
        <f>SUM(H25:H26)</f>
        <v>49064</v>
      </c>
      <c r="I24" s="18">
        <f>SUM(I25:I26)</f>
        <v>8395</v>
      </c>
    </row>
    <row r="25" spans="1:9" s="1" customFormat="1" ht="15" customHeight="1">
      <c r="A25" s="7"/>
      <c r="B25" s="15"/>
      <c r="C25" s="8" t="s">
        <v>29</v>
      </c>
      <c r="D25" s="4" t="s">
        <v>30</v>
      </c>
      <c r="E25" s="16">
        <f>F25+G25</f>
        <v>835</v>
      </c>
      <c r="F25" s="19">
        <v>813</v>
      </c>
      <c r="G25" s="19">
        <v>22</v>
      </c>
      <c r="H25" s="19">
        <v>28815</v>
      </c>
      <c r="I25" s="19">
        <v>2728</v>
      </c>
    </row>
    <row r="26" spans="1:9" s="1" customFormat="1" ht="15" customHeight="1">
      <c r="A26" s="7"/>
      <c r="B26" s="15"/>
      <c r="C26" s="8" t="s">
        <v>31</v>
      </c>
      <c r="D26" s="7"/>
      <c r="E26" s="16">
        <f>F26+G26</f>
        <v>1577</v>
      </c>
      <c r="F26" s="19">
        <v>1200</v>
      </c>
      <c r="G26" s="19">
        <v>377</v>
      </c>
      <c r="H26" s="19">
        <v>20249</v>
      </c>
      <c r="I26" s="19">
        <v>5667</v>
      </c>
    </row>
    <row r="27" spans="1:9" s="1" customFormat="1" ht="15" customHeight="1">
      <c r="A27" s="7"/>
      <c r="B27" s="15"/>
      <c r="C27" s="42" t="s">
        <v>32</v>
      </c>
      <c r="D27" s="44"/>
      <c r="E27" s="16"/>
      <c r="F27" s="16"/>
      <c r="G27" s="16"/>
      <c r="H27" s="16"/>
      <c r="I27" s="16"/>
    </row>
    <row r="28" spans="1:9" s="14" customFormat="1" ht="15" customHeight="1">
      <c r="A28" s="11"/>
      <c r="B28" s="12"/>
      <c r="C28" s="24" t="s">
        <v>33</v>
      </c>
      <c r="D28" s="25"/>
      <c r="E28" s="18">
        <f>SUM(E29:E31)</f>
        <v>1923</v>
      </c>
      <c r="F28" s="18">
        <f>SUM(F29:F31)</f>
        <v>1923</v>
      </c>
      <c r="G28" s="18"/>
      <c r="H28" s="18">
        <f>SUM(H29:H31)</f>
        <v>67596</v>
      </c>
      <c r="I28" s="18">
        <f>SUM(I29:I31)</f>
        <v>23478</v>
      </c>
    </row>
    <row r="29" spans="1:9" s="1" customFormat="1" ht="15" customHeight="1">
      <c r="A29" s="7"/>
      <c r="B29" s="15" t="s">
        <v>34</v>
      </c>
      <c r="C29" s="8" t="s">
        <v>35</v>
      </c>
      <c r="D29" s="7"/>
      <c r="E29" s="16">
        <f>F29+G29</f>
        <v>1170</v>
      </c>
      <c r="F29" s="19">
        <v>1170</v>
      </c>
      <c r="G29" s="19"/>
      <c r="H29" s="19">
        <v>17590</v>
      </c>
      <c r="I29" s="19">
        <v>9703</v>
      </c>
    </row>
    <row r="30" spans="1:9" s="1" customFormat="1" ht="30" customHeight="1">
      <c r="A30" s="7"/>
      <c r="B30" s="15"/>
      <c r="C30" s="26" t="s">
        <v>36</v>
      </c>
      <c r="D30" s="27"/>
      <c r="E30" s="16"/>
      <c r="F30" s="16"/>
      <c r="G30" s="16"/>
      <c r="H30" s="16"/>
      <c r="I30" s="16"/>
    </row>
    <row r="31" spans="1:9" s="1" customFormat="1" ht="15" customHeight="1">
      <c r="A31" s="7"/>
      <c r="B31" s="15"/>
      <c r="C31" s="8" t="s">
        <v>37</v>
      </c>
      <c r="D31" s="7"/>
      <c r="E31" s="16">
        <f>F31+G31</f>
        <v>753</v>
      </c>
      <c r="F31" s="19">
        <v>753</v>
      </c>
      <c r="G31" s="19"/>
      <c r="H31" s="19">
        <v>50006</v>
      </c>
      <c r="I31" s="19">
        <v>13775</v>
      </c>
    </row>
    <row r="32" spans="1:9" s="1" customFormat="1" ht="30" customHeight="1">
      <c r="A32" s="7"/>
      <c r="B32" s="15"/>
      <c r="C32" s="26" t="s">
        <v>38</v>
      </c>
      <c r="D32" s="27"/>
      <c r="E32" s="16"/>
      <c r="F32" s="16"/>
      <c r="G32" s="16"/>
      <c r="H32" s="16"/>
      <c r="I32" s="16"/>
    </row>
    <row r="33" spans="1:9" s="14" customFormat="1" ht="15" customHeight="1">
      <c r="A33" s="11"/>
      <c r="B33" s="17" t="s">
        <v>39</v>
      </c>
      <c r="C33" s="17"/>
      <c r="D33" s="11"/>
      <c r="E33" s="18">
        <f>SUM(E34,E39,E44)</f>
        <v>9474</v>
      </c>
      <c r="F33" s="18">
        <f>SUM(F34,F39,F44)</f>
        <v>8907</v>
      </c>
      <c r="G33" s="18">
        <f>SUM(G34,G39,G44)</f>
        <v>567</v>
      </c>
      <c r="H33" s="18">
        <f>SUM(H34,H39,H44)</f>
        <v>239184</v>
      </c>
      <c r="I33" s="18">
        <f>SUM(I34,I39,I44)</f>
        <v>55036</v>
      </c>
    </row>
    <row r="34" spans="1:9" s="14" customFormat="1" ht="15" customHeight="1">
      <c r="A34" s="11"/>
      <c r="B34" s="12"/>
      <c r="C34" s="24" t="s">
        <v>40</v>
      </c>
      <c r="D34" s="25"/>
      <c r="E34" s="18">
        <f>SUM(E35:E38)</f>
        <v>3087</v>
      </c>
      <c r="F34" s="18">
        <f>SUM(F35:F38)</f>
        <v>3060</v>
      </c>
      <c r="G34" s="18">
        <f>SUM(G35:G38)</f>
        <v>27</v>
      </c>
      <c r="H34" s="18">
        <f>SUM(H35:H38)</f>
        <v>76120</v>
      </c>
      <c r="I34" s="18">
        <f>SUM(I35:I38)</f>
        <v>14833</v>
      </c>
    </row>
    <row r="35" spans="1:9" s="1" customFormat="1" ht="15" customHeight="1">
      <c r="A35" s="7"/>
      <c r="B35" s="15"/>
      <c r="C35" s="8" t="s">
        <v>41</v>
      </c>
      <c r="D35" s="4"/>
      <c r="E35" s="16">
        <f>F35+G35</f>
        <v>1994</v>
      </c>
      <c r="F35" s="19">
        <v>1969</v>
      </c>
      <c r="G35" s="19">
        <v>25</v>
      </c>
      <c r="H35" s="19">
        <v>52654</v>
      </c>
      <c r="I35" s="19">
        <v>8897</v>
      </c>
    </row>
    <row r="36" spans="1:9" s="1" customFormat="1" ht="15" customHeight="1">
      <c r="A36" s="7"/>
      <c r="B36" s="15"/>
      <c r="C36" s="42" t="s">
        <v>42</v>
      </c>
      <c r="D36" s="43"/>
      <c r="E36" s="16"/>
      <c r="F36" s="19"/>
      <c r="G36" s="19"/>
      <c r="H36" s="19"/>
      <c r="I36" s="19"/>
    </row>
    <row r="37" spans="1:9" s="1" customFormat="1" ht="15" customHeight="1">
      <c r="A37" s="7"/>
      <c r="B37" s="15"/>
      <c r="C37" s="8" t="s">
        <v>43</v>
      </c>
      <c r="D37" s="7"/>
      <c r="E37" s="16">
        <f>F37+G37</f>
        <v>1093</v>
      </c>
      <c r="F37" s="19">
        <v>1091</v>
      </c>
      <c r="G37" s="19">
        <v>2</v>
      </c>
      <c r="H37" s="19">
        <v>23466</v>
      </c>
      <c r="I37" s="19">
        <v>5936</v>
      </c>
    </row>
    <row r="38" spans="1:9" s="1" customFormat="1" ht="15" customHeight="1">
      <c r="A38" s="7"/>
      <c r="B38" s="15"/>
      <c r="C38" s="26" t="s">
        <v>44</v>
      </c>
      <c r="D38" s="27"/>
      <c r="E38" s="16"/>
      <c r="F38" s="16"/>
      <c r="G38" s="16"/>
      <c r="H38" s="16"/>
      <c r="I38" s="16"/>
    </row>
    <row r="39" spans="1:9" s="14" customFormat="1" ht="15" customHeight="1">
      <c r="A39" s="11"/>
      <c r="B39" s="12"/>
      <c r="C39" s="24" t="s">
        <v>45</v>
      </c>
      <c r="D39" s="25"/>
      <c r="E39" s="18">
        <f>SUM(E40:E42)</f>
        <v>2889</v>
      </c>
      <c r="F39" s="18">
        <f>SUM(F40:F42)</f>
        <v>2349</v>
      </c>
      <c r="G39" s="18">
        <f>SUM(G40:G42)</f>
        <v>540</v>
      </c>
      <c r="H39" s="18">
        <f>SUM(H40:H42)</f>
        <v>47227</v>
      </c>
      <c r="I39" s="18">
        <f>SUM(I40:I42)</f>
        <v>24178</v>
      </c>
    </row>
    <row r="40" spans="1:9" s="1" customFormat="1" ht="15" customHeight="1">
      <c r="A40" s="7"/>
      <c r="B40" s="15"/>
      <c r="C40" s="8" t="s">
        <v>46</v>
      </c>
      <c r="D40" s="4" t="s">
        <v>47</v>
      </c>
      <c r="E40" s="16">
        <f>F40+G40</f>
        <v>937</v>
      </c>
      <c r="F40" s="19">
        <v>937</v>
      </c>
      <c r="G40" s="19"/>
      <c r="H40" s="19">
        <v>22358</v>
      </c>
      <c r="I40" s="19">
        <v>7151</v>
      </c>
    </row>
    <row r="41" spans="1:9" s="1" customFormat="1" ht="15" customHeight="1">
      <c r="A41" s="7"/>
      <c r="B41" s="15"/>
      <c r="C41" s="8" t="s">
        <v>48</v>
      </c>
      <c r="D41" s="4" t="s">
        <v>49</v>
      </c>
      <c r="E41" s="16">
        <f>F41+G41</f>
        <v>369</v>
      </c>
      <c r="F41" s="19">
        <v>368</v>
      </c>
      <c r="G41" s="19">
        <v>1</v>
      </c>
      <c r="H41" s="19">
        <v>15596</v>
      </c>
      <c r="I41" s="19">
        <v>8403</v>
      </c>
    </row>
    <row r="42" spans="1:9" s="1" customFormat="1" ht="15" customHeight="1">
      <c r="A42" s="7"/>
      <c r="B42" s="15"/>
      <c r="C42" s="8" t="s">
        <v>50</v>
      </c>
      <c r="D42" s="4"/>
      <c r="E42" s="16">
        <f>F42+G42</f>
        <v>1583</v>
      </c>
      <c r="F42" s="19">
        <v>1044</v>
      </c>
      <c r="G42" s="19">
        <v>539</v>
      </c>
      <c r="H42" s="19">
        <v>9273</v>
      </c>
      <c r="I42" s="19">
        <v>8624</v>
      </c>
    </row>
    <row r="43" spans="1:9" s="1" customFormat="1" ht="15" customHeight="1">
      <c r="A43" s="7"/>
      <c r="B43" s="15"/>
      <c r="C43" s="15" t="s">
        <v>51</v>
      </c>
      <c r="D43" s="4"/>
      <c r="E43" s="16"/>
      <c r="F43" s="16"/>
      <c r="G43" s="16"/>
      <c r="H43" s="16"/>
      <c r="I43" s="16"/>
    </row>
    <row r="44" spans="1:9" s="14" customFormat="1" ht="15" customHeight="1">
      <c r="A44" s="11"/>
      <c r="B44" s="12"/>
      <c r="C44" s="24" t="s">
        <v>52</v>
      </c>
      <c r="D44" s="25"/>
      <c r="E44" s="18">
        <f>SUM(E45:E47)</f>
        <v>3498</v>
      </c>
      <c r="F44" s="18">
        <f>SUM(F45:F47)</f>
        <v>3498</v>
      </c>
      <c r="G44" s="18"/>
      <c r="H44" s="18">
        <f>SUM(H45:H47)</f>
        <v>115837</v>
      </c>
      <c r="I44" s="18">
        <f>SUM(I45:I47)</f>
        <v>16025</v>
      </c>
    </row>
    <row r="45" spans="1:9" s="1" customFormat="1" ht="15" customHeight="1">
      <c r="A45" s="7"/>
      <c r="B45" s="15"/>
      <c r="C45" s="8" t="s">
        <v>53</v>
      </c>
      <c r="D45" s="4" t="s">
        <v>54</v>
      </c>
      <c r="E45" s="16">
        <f>F45+G45</f>
        <v>1478</v>
      </c>
      <c r="F45" s="19">
        <v>1478</v>
      </c>
      <c r="G45" s="19"/>
      <c r="H45" s="19">
        <v>83234</v>
      </c>
      <c r="I45" s="19">
        <v>8987</v>
      </c>
    </row>
    <row r="46" spans="1:9" s="1" customFormat="1" ht="15" customHeight="1">
      <c r="A46" s="7"/>
      <c r="B46" s="15"/>
      <c r="C46" s="8" t="s">
        <v>55</v>
      </c>
      <c r="D46" s="4" t="s">
        <v>56</v>
      </c>
      <c r="E46" s="16">
        <f>F46+G46</f>
        <v>929</v>
      </c>
      <c r="F46" s="19">
        <v>929</v>
      </c>
      <c r="G46" s="19"/>
      <c r="H46" s="19">
        <v>26704</v>
      </c>
      <c r="I46" s="19">
        <v>3887</v>
      </c>
    </row>
    <row r="47" spans="1:9" s="1" customFormat="1" ht="15" customHeight="1">
      <c r="A47" s="7"/>
      <c r="B47" s="15"/>
      <c r="C47" s="8" t="s">
        <v>57</v>
      </c>
      <c r="D47" s="7"/>
      <c r="E47" s="16">
        <f>F47+G47</f>
        <v>1091</v>
      </c>
      <c r="F47" s="19">
        <v>1091</v>
      </c>
      <c r="G47" s="19"/>
      <c r="H47" s="19">
        <v>5899</v>
      </c>
      <c r="I47" s="19">
        <v>3151</v>
      </c>
    </row>
    <row r="48" spans="1:9" s="1" customFormat="1" ht="15" customHeight="1">
      <c r="A48" s="7"/>
      <c r="B48" s="15"/>
      <c r="C48" s="15" t="s">
        <v>58</v>
      </c>
      <c r="D48" s="7"/>
      <c r="E48" s="16"/>
      <c r="F48" s="16"/>
      <c r="G48" s="16"/>
      <c r="H48" s="16"/>
      <c r="I48" s="16"/>
    </row>
    <row r="49" spans="1:9" s="1" customFormat="1" ht="15" customHeight="1">
      <c r="A49" s="7"/>
      <c r="B49" s="20"/>
      <c r="C49" s="20"/>
      <c r="D49" s="21"/>
      <c r="E49" s="22"/>
      <c r="F49" s="22"/>
      <c r="G49" s="22"/>
      <c r="H49" s="22"/>
      <c r="I49" s="22"/>
    </row>
    <row r="50" s="1" customFormat="1" ht="12">
      <c r="B50" s="1" t="s">
        <v>59</v>
      </c>
    </row>
    <row r="51" s="1" customFormat="1" ht="12">
      <c r="B51" s="1" t="s">
        <v>60</v>
      </c>
    </row>
    <row r="52" s="1" customFormat="1" ht="12"/>
    <row r="53" s="1" customFormat="1" ht="12"/>
    <row r="54" s="1" customFormat="1" ht="12"/>
    <row r="55" s="1" customFormat="1" ht="12"/>
    <row r="56" s="1" customFormat="1" ht="12"/>
    <row r="57" s="1" customFormat="1" ht="12"/>
    <row r="58" s="1" customFormat="1" ht="12"/>
    <row r="59" s="1" customFormat="1" ht="12"/>
    <row r="60" s="1" customFormat="1" ht="12"/>
    <row r="61" s="1" customFormat="1" ht="12"/>
  </sheetData>
  <mergeCells count="24">
    <mergeCell ref="B6:D6"/>
    <mergeCell ref="C10:D10"/>
    <mergeCell ref="C36:D36"/>
    <mergeCell ref="C23:D23"/>
    <mergeCell ref="C27:D27"/>
    <mergeCell ref="C19:D19"/>
    <mergeCell ref="C17:D17"/>
    <mergeCell ref="C21:D21"/>
    <mergeCell ref="C28:D28"/>
    <mergeCell ref="C34:D34"/>
    <mergeCell ref="C39:D39"/>
    <mergeCell ref="C44:D44"/>
    <mergeCell ref="I3:I4"/>
    <mergeCell ref="C38:D38"/>
    <mergeCell ref="H3:H4"/>
    <mergeCell ref="E3:G3"/>
    <mergeCell ref="B3:D4"/>
    <mergeCell ref="C15:D15"/>
    <mergeCell ref="B5:D5"/>
    <mergeCell ref="B7:D7"/>
    <mergeCell ref="C24:D24"/>
    <mergeCell ref="C30:D30"/>
    <mergeCell ref="C32:D32"/>
    <mergeCell ref="C13:D13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2007-01-16T02:30:41Z</dcterms:created>
  <dcterms:modified xsi:type="dcterms:W3CDTF">2007-01-16T04:58:46Z</dcterms:modified>
  <cp:category/>
  <cp:version/>
  <cp:contentType/>
  <cp:contentStatus/>
</cp:coreProperties>
</file>