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0860" activeTab="0"/>
  </bookViews>
  <sheets>
    <sheet name="6-3" sheetId="1" r:id="rId1"/>
  </sheets>
  <definedNames>
    <definedName name="_xlnm.Print_Area" localSheetId="0">'6-3'!$A$1:$N$33</definedName>
  </definedNames>
  <calcPr fullCalcOnLoad="1"/>
</workbook>
</file>

<file path=xl/sharedStrings.xml><?xml version="1.0" encoding="utf-8"?>
<sst xmlns="http://schemas.openxmlformats.org/spreadsheetml/2006/main" count="61" uniqueCount="38">
  <si>
    <t>[資料]　森林保全課</t>
  </si>
  <si>
    <t>富　岡</t>
  </si>
  <si>
    <t>藤　岡</t>
  </si>
  <si>
    <t>高　崎</t>
  </si>
  <si>
    <t>桐　生</t>
  </si>
  <si>
    <t xml:space="preserve">渋　川 </t>
  </si>
  <si>
    <t>吾妻</t>
  </si>
  <si>
    <t xml:space="preserve">利根 </t>
  </si>
  <si>
    <t>平成１９年度</t>
  </si>
  <si>
    <t>平成１８年度</t>
  </si>
  <si>
    <t>平成１７年度</t>
  </si>
  <si>
    <t>平成１６年度</t>
  </si>
  <si>
    <t>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</si>
  <si>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</si>
  <si>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</si>
  <si>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</si>
  <si>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</si>
  <si>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</si>
  <si>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</si>
  <si>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平成９年度</t>
  </si>
  <si>
    <t>平成８年度</t>
  </si>
  <si>
    <t>平成７年度</t>
  </si>
  <si>
    <t>平成６年度</t>
  </si>
  <si>
    <t>平成５年度</t>
  </si>
  <si>
    <t>平成４年度</t>
  </si>
  <si>
    <t>平成３年度</t>
  </si>
  <si>
    <t>平成２年度</t>
  </si>
  <si>
    <t>平成元年度</t>
  </si>
  <si>
    <t>被　害　額</t>
  </si>
  <si>
    <t>面　　積</t>
  </si>
  <si>
    <t>箇    所</t>
  </si>
  <si>
    <t>治　山　施　設</t>
  </si>
  <si>
    <t>地 す べ り 地</t>
  </si>
  <si>
    <t>崩　　　壊　　　地</t>
  </si>
  <si>
    <t>総　　　　　　　　数</t>
  </si>
  <si>
    <t>行政事務所森林部</t>
  </si>
  <si>
    <t>（単位：ha･千円）</t>
  </si>
  <si>
    <t>第３表　治山災害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</si>
</sst>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);[Red]\(0\)"/>
    <numFmt numFmtId="179" formatCode="#,##0;\-#,##0;&quot;-&quot;"/>
    <numFmt numFmtId="180" formatCode="#,##0.0;\-#,##0.0;&quot;-&quot;"/>
    <numFmt numFmtId="181" formatCode="#,##0.00;\-#,##0;&quot;…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Ｒゴシック"/>
      <family val="3"/>
    </font>
    <font>
      <sz val="6"/>
      <name val="ＭＳ 明朝"/>
      <family val="1"/>
    </font>
    <font>
      <b/>
      <sz val="9"/>
      <name val="ＭＳ ＰＲゴシック"/>
      <family val="3"/>
    </font>
    <font>
      <sz val="10"/>
      <name val="ＭＳ ＰＲ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38" fontId="18" fillId="0" borderId="0" xfId="48" applyFont="1" applyAlignment="1">
      <alignment vertical="center"/>
    </xf>
    <xf numFmtId="176" fontId="18" fillId="0" borderId="0" xfId="48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22" fillId="0" borderId="10" xfId="0" applyNumberFormat="1" applyFont="1" applyBorder="1" applyAlignment="1">
      <alignment vertical="center" shrinkToFit="1"/>
    </xf>
    <xf numFmtId="180" fontId="22" fillId="0" borderId="11" xfId="0" applyNumberFormat="1" applyFont="1" applyBorder="1" applyAlignment="1">
      <alignment vertical="center" shrinkToFit="1"/>
    </xf>
    <xf numFmtId="179" fontId="22" fillId="0" borderId="12" xfId="0" applyNumberFormat="1" applyFont="1" applyBorder="1" applyAlignment="1">
      <alignment vertical="center" shrinkToFit="1"/>
    </xf>
    <xf numFmtId="179" fontId="22" fillId="0" borderId="13" xfId="0" applyNumberFormat="1" applyFont="1" applyBorder="1" applyAlignment="1">
      <alignment vertical="center" shrinkToFit="1"/>
    </xf>
    <xf numFmtId="0" fontId="18" fillId="33" borderId="14" xfId="0" applyFont="1" applyFill="1" applyBorder="1" applyAlignment="1">
      <alignment horizontal="distributed" vertical="center" shrinkToFit="1"/>
    </xf>
    <xf numFmtId="0" fontId="18" fillId="33" borderId="15" xfId="0" applyFont="1" applyFill="1" applyBorder="1" applyAlignment="1">
      <alignment horizontal="left" vertical="center" shrinkToFit="1"/>
    </xf>
    <xf numFmtId="179" fontId="22" fillId="0" borderId="16" xfId="0" applyNumberFormat="1" applyFont="1" applyBorder="1" applyAlignment="1">
      <alignment vertical="center" shrinkToFit="1"/>
    </xf>
    <xf numFmtId="180" fontId="22" fillId="0" borderId="17" xfId="0" applyNumberFormat="1" applyFont="1" applyBorder="1" applyAlignment="1">
      <alignment vertical="center" shrinkToFit="1"/>
    </xf>
    <xf numFmtId="179" fontId="22" fillId="0" borderId="18" xfId="0" applyNumberFormat="1" applyFont="1" applyBorder="1" applyAlignment="1">
      <alignment vertical="center" shrinkToFit="1"/>
    </xf>
    <xf numFmtId="179" fontId="22" fillId="0" borderId="19" xfId="0" applyNumberFormat="1" applyFont="1" applyBorder="1" applyAlignment="1">
      <alignment vertical="center" shrinkToFit="1"/>
    </xf>
    <xf numFmtId="0" fontId="18" fillId="33" borderId="0" xfId="0" applyFont="1" applyFill="1" applyBorder="1" applyAlignment="1">
      <alignment horizontal="distributed" vertical="center" shrinkToFit="1"/>
    </xf>
    <xf numFmtId="0" fontId="18" fillId="33" borderId="20" xfId="0" applyFont="1" applyFill="1" applyBorder="1" applyAlignment="1">
      <alignment horizontal="left" vertical="center" shrinkToFit="1"/>
    </xf>
    <xf numFmtId="0" fontId="18" fillId="33" borderId="20" xfId="0" applyFont="1" applyFill="1" applyBorder="1" applyAlignment="1">
      <alignment horizontal="right" vertical="center" shrinkToFit="1"/>
    </xf>
    <xf numFmtId="179" fontId="24" fillId="0" borderId="16" xfId="0" applyNumberFormat="1" applyFont="1" applyBorder="1" applyAlignment="1">
      <alignment vertical="center" shrinkToFit="1"/>
    </xf>
    <xf numFmtId="180" fontId="24" fillId="0" borderId="17" xfId="0" applyNumberFormat="1" applyFont="1" applyBorder="1" applyAlignment="1">
      <alignment vertical="center" shrinkToFit="1"/>
    </xf>
    <xf numFmtId="179" fontId="24" fillId="0" borderId="20" xfId="0" applyNumberFormat="1" applyFont="1" applyBorder="1" applyAlignment="1">
      <alignment vertical="center" shrinkToFit="1"/>
    </xf>
    <xf numFmtId="179" fontId="24" fillId="0" borderId="17" xfId="0" applyNumberFormat="1" applyFont="1" applyBorder="1" applyAlignment="1">
      <alignment horizontal="right" vertical="center" shrinkToFit="1"/>
    </xf>
    <xf numFmtId="180" fontId="24" fillId="0" borderId="17" xfId="0" applyNumberFormat="1" applyFont="1" applyBorder="1" applyAlignment="1">
      <alignment horizontal="right" vertical="center" shrinkToFit="1"/>
    </xf>
    <xf numFmtId="179" fontId="24" fillId="0" borderId="19" xfId="0" applyNumberFormat="1" applyFont="1" applyBorder="1" applyAlignment="1">
      <alignment vertical="center" shrinkToFit="1"/>
    </xf>
    <xf numFmtId="179" fontId="24" fillId="0" borderId="21" xfId="0" applyNumberFormat="1" applyFont="1" applyBorder="1" applyAlignment="1">
      <alignment vertical="center" shrinkToFit="1"/>
    </xf>
    <xf numFmtId="0" fontId="24" fillId="33" borderId="21" xfId="0" applyFont="1" applyFill="1" applyBorder="1" applyAlignment="1">
      <alignment horizontal="distributed" vertical="center"/>
    </xf>
    <xf numFmtId="0" fontId="24" fillId="33" borderId="20" xfId="0" applyFont="1" applyFill="1" applyBorder="1" applyAlignment="1">
      <alignment horizontal="distributed" vertical="center"/>
    </xf>
    <xf numFmtId="180" fontId="22" fillId="0" borderId="17" xfId="0" applyNumberFormat="1" applyFont="1" applyBorder="1" applyAlignment="1">
      <alignment horizontal="right" vertical="center" shrinkToFit="1"/>
    </xf>
    <xf numFmtId="179" fontId="22" fillId="0" borderId="20" xfId="0" applyNumberFormat="1" applyFont="1" applyBorder="1" applyAlignment="1">
      <alignment vertical="center" shrinkToFit="1"/>
    </xf>
    <xf numFmtId="179" fontId="22" fillId="0" borderId="17" xfId="0" applyNumberFormat="1" applyFont="1" applyBorder="1" applyAlignment="1">
      <alignment horizontal="right" vertical="center" shrinkToFit="1"/>
    </xf>
    <xf numFmtId="180" fontId="22" fillId="0" borderId="18" xfId="0" applyNumberFormat="1" applyFont="1" applyBorder="1" applyAlignment="1">
      <alignment horizontal="right" vertical="center" shrinkToFit="1"/>
    </xf>
    <xf numFmtId="179" fontId="22" fillId="0" borderId="21" xfId="0" applyNumberFormat="1" applyFont="1" applyBorder="1" applyAlignment="1">
      <alignment vertical="center" shrinkToFit="1"/>
    </xf>
    <xf numFmtId="0" fontId="22" fillId="34" borderId="21" xfId="0" applyFont="1" applyFill="1" applyBorder="1" applyAlignment="1">
      <alignment horizontal="distributed" vertical="center"/>
    </xf>
    <xf numFmtId="0" fontId="22" fillId="34" borderId="20" xfId="0" applyFont="1" applyFill="1" applyBorder="1" applyAlignment="1">
      <alignment horizontal="distributed" vertical="center"/>
    </xf>
    <xf numFmtId="179" fontId="22" fillId="0" borderId="16" xfId="0" applyNumberFormat="1" applyFont="1" applyFill="1" applyBorder="1" applyAlignment="1">
      <alignment vertical="center" shrinkToFit="1"/>
    </xf>
    <xf numFmtId="180" fontId="22" fillId="0" borderId="17" xfId="0" applyNumberFormat="1" applyFont="1" applyFill="1" applyBorder="1" applyAlignment="1">
      <alignment horizontal="right" vertical="center" shrinkToFit="1"/>
    </xf>
    <xf numFmtId="179" fontId="22" fillId="0" borderId="20" xfId="0" applyNumberFormat="1" applyFont="1" applyFill="1" applyBorder="1" applyAlignment="1">
      <alignment vertical="center" shrinkToFit="1"/>
    </xf>
    <xf numFmtId="180" fontId="22" fillId="0" borderId="17" xfId="0" applyNumberFormat="1" applyFont="1" applyFill="1" applyBorder="1" applyAlignment="1">
      <alignment vertical="center" shrinkToFit="1"/>
    </xf>
    <xf numFmtId="179" fontId="22" fillId="0" borderId="17" xfId="0" applyNumberFormat="1" applyFont="1" applyFill="1" applyBorder="1" applyAlignment="1">
      <alignment horizontal="right" vertical="center" shrinkToFit="1"/>
    </xf>
    <xf numFmtId="180" fontId="22" fillId="0" borderId="18" xfId="0" applyNumberFormat="1" applyFont="1" applyFill="1" applyBorder="1" applyAlignment="1">
      <alignment horizontal="right" vertical="center" shrinkToFit="1"/>
    </xf>
    <xf numFmtId="179" fontId="22" fillId="0" borderId="19" xfId="0" applyNumberFormat="1" applyFont="1" applyFill="1" applyBorder="1" applyAlignment="1">
      <alignment vertical="center" shrinkToFit="1"/>
    </xf>
    <xf numFmtId="179" fontId="22" fillId="0" borderId="21" xfId="0" applyNumberFormat="1" applyFont="1" applyFill="1" applyBorder="1" applyAlignment="1">
      <alignment vertical="center" shrinkToFit="1"/>
    </xf>
    <xf numFmtId="179" fontId="18" fillId="0" borderId="16" xfId="0" applyNumberFormat="1" applyFont="1" applyFill="1" applyBorder="1" applyAlignment="1">
      <alignment vertical="center" shrinkToFit="1"/>
    </xf>
    <xf numFmtId="179" fontId="25" fillId="0" borderId="17" xfId="0" applyNumberFormat="1" applyFont="1" applyFill="1" applyBorder="1" applyAlignment="1">
      <alignment horizontal="right" vertical="center" shrinkToFit="1"/>
    </xf>
    <xf numFmtId="179" fontId="18" fillId="0" borderId="20" xfId="0" applyNumberFormat="1" applyFont="1" applyFill="1" applyBorder="1" applyAlignment="1">
      <alignment vertical="center" shrinkToFit="1"/>
    </xf>
    <xf numFmtId="180" fontId="18" fillId="0" borderId="17" xfId="0" applyNumberFormat="1" applyFont="1" applyFill="1" applyBorder="1" applyAlignment="1">
      <alignment vertical="center" shrinkToFit="1"/>
    </xf>
    <xf numFmtId="179" fontId="18" fillId="0" borderId="17" xfId="0" applyNumberFormat="1" applyFont="1" applyFill="1" applyBorder="1" applyAlignment="1">
      <alignment horizontal="right" vertical="center" shrinkToFit="1"/>
    </xf>
    <xf numFmtId="180" fontId="18" fillId="0" borderId="18" xfId="0" applyNumberFormat="1" applyFont="1" applyFill="1" applyBorder="1" applyAlignment="1">
      <alignment vertical="center" shrinkToFit="1"/>
    </xf>
    <xf numFmtId="179" fontId="18" fillId="0" borderId="19" xfId="0" applyNumberFormat="1" applyFont="1" applyFill="1" applyBorder="1" applyAlignment="1">
      <alignment vertical="center" shrinkToFit="1"/>
    </xf>
    <xf numFmtId="179" fontId="18" fillId="0" borderId="21" xfId="0" applyNumberFormat="1" applyFont="1" applyFill="1" applyBorder="1" applyAlignment="1">
      <alignment vertical="center" shrinkToFit="1"/>
    </xf>
    <xf numFmtId="180" fontId="18" fillId="0" borderId="17" xfId="0" applyNumberFormat="1" applyFont="1" applyFill="1" applyBorder="1" applyAlignment="1">
      <alignment horizontal="right" vertical="center" shrinkToFit="1"/>
    </xf>
    <xf numFmtId="0" fontId="18" fillId="34" borderId="21" xfId="0" applyFont="1" applyFill="1" applyBorder="1" applyAlignment="1">
      <alignment horizontal="distributed" vertical="center"/>
    </xf>
    <xf numFmtId="0" fontId="18" fillId="34" borderId="20" xfId="0" applyFont="1" applyFill="1" applyBorder="1" applyAlignment="1">
      <alignment horizontal="distributed" vertical="center"/>
    </xf>
    <xf numFmtId="180" fontId="18" fillId="0" borderId="16" xfId="0" applyNumberFormat="1" applyFont="1" applyFill="1" applyBorder="1" applyAlignment="1">
      <alignment horizontal="right" vertical="center" shrinkToFit="1"/>
    </xf>
    <xf numFmtId="181" fontId="18" fillId="0" borderId="20" xfId="0" applyNumberFormat="1" applyFont="1" applyFill="1" applyBorder="1" applyAlignment="1">
      <alignment vertical="center" shrinkToFit="1"/>
    </xf>
    <xf numFmtId="180" fontId="18" fillId="0" borderId="18" xfId="0" applyNumberFormat="1" applyFont="1" applyFill="1" applyBorder="1" applyAlignment="1">
      <alignment horizontal="right" vertical="center" shrinkToFit="1"/>
    </xf>
    <xf numFmtId="179" fontId="18" fillId="0" borderId="16" xfId="48" applyNumberFormat="1" applyFont="1" applyFill="1" applyBorder="1" applyAlignment="1">
      <alignment horizontal="right" vertical="center" shrinkToFit="1"/>
    </xf>
    <xf numFmtId="180" fontId="26" fillId="0" borderId="19" xfId="0" applyNumberFormat="1" applyFont="1" applyFill="1" applyBorder="1" applyAlignment="1">
      <alignment horizontal="right" vertical="center" shrinkToFit="1"/>
    </xf>
    <xf numFmtId="180" fontId="26" fillId="0" borderId="16" xfId="0" applyNumberFormat="1" applyFont="1" applyFill="1" applyBorder="1" applyAlignment="1">
      <alignment horizontal="right" vertical="center" shrinkToFit="1"/>
    </xf>
    <xf numFmtId="180" fontId="26" fillId="0" borderId="17" xfId="0" applyNumberFormat="1" applyFont="1" applyFill="1" applyBorder="1" applyAlignment="1">
      <alignment horizontal="right" vertical="center" shrinkToFit="1"/>
    </xf>
    <xf numFmtId="180" fontId="18" fillId="0" borderId="19" xfId="0" applyNumberFormat="1" applyFont="1" applyFill="1" applyBorder="1" applyAlignment="1">
      <alignment horizontal="right" vertical="center" shrinkToFit="1"/>
    </xf>
    <xf numFmtId="179" fontId="18" fillId="0" borderId="17" xfId="48" applyNumberFormat="1" applyFont="1" applyFill="1" applyBorder="1" applyAlignment="1">
      <alignment horizontal="right" vertical="center" shrinkToFit="1"/>
    </xf>
    <xf numFmtId="179" fontId="18" fillId="0" borderId="16" xfId="48" applyNumberFormat="1" applyFont="1" applyFill="1" applyBorder="1" applyAlignment="1">
      <alignment vertical="center" shrinkToFit="1"/>
    </xf>
    <xf numFmtId="179" fontId="18" fillId="0" borderId="19" xfId="48" applyNumberFormat="1" applyFont="1" applyFill="1" applyBorder="1" applyAlignment="1">
      <alignment vertical="center" shrinkToFit="1"/>
    </xf>
    <xf numFmtId="179" fontId="18" fillId="0" borderId="19" xfId="0" applyNumberFormat="1" applyFont="1" applyFill="1" applyBorder="1" applyAlignment="1">
      <alignment horizontal="right" vertical="center" shrinkToFit="1"/>
    </xf>
    <xf numFmtId="179" fontId="18" fillId="0" borderId="16" xfId="0" applyNumberFormat="1" applyFont="1" applyFill="1" applyBorder="1" applyAlignment="1">
      <alignment horizontal="right" vertical="center" shrinkToFit="1"/>
    </xf>
    <xf numFmtId="179" fontId="18" fillId="0" borderId="22" xfId="48" applyNumberFormat="1" applyFont="1" applyFill="1" applyBorder="1" applyAlignment="1">
      <alignment horizontal="right" vertical="center" shrinkToFit="1"/>
    </xf>
    <xf numFmtId="180" fontId="18" fillId="0" borderId="23" xfId="0" applyNumberFormat="1" applyFont="1" applyFill="1" applyBorder="1" applyAlignment="1">
      <alignment horizontal="right" vertical="center" shrinkToFit="1"/>
    </xf>
    <xf numFmtId="0" fontId="18" fillId="34" borderId="24" xfId="0" applyFont="1" applyFill="1" applyBorder="1" applyAlignment="1">
      <alignment horizontal="distributed" vertical="center"/>
    </xf>
    <xf numFmtId="0" fontId="18" fillId="34" borderId="25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176" fontId="18" fillId="0" borderId="26" xfId="48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38" fontId="18" fillId="0" borderId="0" xfId="48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view="pageBreakPreview" zoomScaleNormal="85" zoomScaleSheetLayoutView="100" zoomScalePageLayoutView="0" workbookViewId="0" topLeftCell="A1">
      <selection activeCell="A21" sqref="A21:B21"/>
    </sheetView>
  </sheetViews>
  <sheetFormatPr defaultColWidth="9.00390625" defaultRowHeight="13.5"/>
  <cols>
    <col min="1" max="1" width="5.625" style="1" customWidth="1"/>
    <col min="2" max="2" width="10.625" style="1" customWidth="1"/>
    <col min="3" max="12" width="9.125" style="1" customWidth="1"/>
    <col min="13" max="16384" width="9.00390625" style="1" customWidth="1"/>
  </cols>
  <sheetData>
    <row r="1" ht="25.5" customHeight="1"/>
    <row r="2" spans="1:13" ht="17.25">
      <c r="A2" s="89" t="s">
        <v>37</v>
      </c>
      <c r="B2" s="89"/>
      <c r="C2" s="88"/>
      <c r="D2" s="6"/>
      <c r="F2" s="3"/>
      <c r="G2" s="6"/>
      <c r="H2" s="5"/>
      <c r="I2" s="2"/>
      <c r="J2" s="4"/>
      <c r="K2" s="3"/>
      <c r="M2" s="2"/>
    </row>
    <row r="3" spans="3:14" ht="12.75" thickBot="1">
      <c r="C3" s="87"/>
      <c r="D3" s="6"/>
      <c r="F3" s="3"/>
      <c r="G3" s="6"/>
      <c r="H3" s="5"/>
      <c r="I3" s="2"/>
      <c r="J3" s="4"/>
      <c r="K3" s="3"/>
      <c r="N3" s="86" t="s">
        <v>36</v>
      </c>
    </row>
    <row r="4" spans="1:14" ht="21" customHeight="1">
      <c r="A4" s="85" t="s">
        <v>35</v>
      </c>
      <c r="B4" s="84"/>
      <c r="C4" s="83" t="s">
        <v>34</v>
      </c>
      <c r="D4" s="82"/>
      <c r="E4" s="81"/>
      <c r="F4" s="83" t="s">
        <v>33</v>
      </c>
      <c r="G4" s="82"/>
      <c r="H4" s="81"/>
      <c r="I4" s="83" t="s">
        <v>32</v>
      </c>
      <c r="J4" s="82"/>
      <c r="K4" s="81"/>
      <c r="L4" s="83" t="s">
        <v>31</v>
      </c>
      <c r="M4" s="82"/>
      <c r="N4" s="81"/>
    </row>
    <row r="5" spans="1:15" ht="21" customHeight="1" thickBot="1">
      <c r="A5" s="80"/>
      <c r="B5" s="79"/>
      <c r="C5" s="78" t="s">
        <v>30</v>
      </c>
      <c r="D5" s="77" t="s">
        <v>29</v>
      </c>
      <c r="E5" s="76" t="s">
        <v>28</v>
      </c>
      <c r="F5" s="78" t="s">
        <v>30</v>
      </c>
      <c r="G5" s="77" t="s">
        <v>29</v>
      </c>
      <c r="H5" s="76" t="s">
        <v>28</v>
      </c>
      <c r="I5" s="78" t="s">
        <v>30</v>
      </c>
      <c r="J5" s="77" t="s">
        <v>29</v>
      </c>
      <c r="K5" s="76" t="s">
        <v>28</v>
      </c>
      <c r="L5" s="78" t="s">
        <v>30</v>
      </c>
      <c r="M5" s="77" t="s">
        <v>29</v>
      </c>
      <c r="N5" s="76" t="s">
        <v>28</v>
      </c>
      <c r="O5" s="75"/>
    </row>
    <row r="6" spans="1:14" ht="21" customHeight="1">
      <c r="A6" s="74" t="s">
        <v>27</v>
      </c>
      <c r="B6" s="73"/>
      <c r="C6" s="49">
        <v>1</v>
      </c>
      <c r="D6" s="50">
        <v>10.3</v>
      </c>
      <c r="E6" s="67">
        <v>987200</v>
      </c>
      <c r="F6" s="59">
        <v>0</v>
      </c>
      <c r="G6" s="72">
        <v>8.1</v>
      </c>
      <c r="H6" s="67">
        <v>684700</v>
      </c>
      <c r="I6" s="59">
        <v>0</v>
      </c>
      <c r="J6" s="50">
        <v>2.2</v>
      </c>
      <c r="K6" s="67">
        <v>300000</v>
      </c>
      <c r="L6" s="53">
        <v>1</v>
      </c>
      <c r="M6" s="71" t="s">
        <v>12</v>
      </c>
      <c r="N6" s="67">
        <v>2500</v>
      </c>
    </row>
    <row r="7" spans="1:14" ht="21" customHeight="1">
      <c r="A7" s="57" t="s">
        <v>26</v>
      </c>
      <c r="B7" s="56"/>
      <c r="C7" s="59">
        <v>0</v>
      </c>
      <c r="D7" s="50">
        <v>7.1</v>
      </c>
      <c r="E7" s="67">
        <v>412000</v>
      </c>
      <c r="F7" s="59">
        <v>0</v>
      </c>
      <c r="G7" s="55">
        <v>7.1</v>
      </c>
      <c r="H7" s="67">
        <v>412000</v>
      </c>
      <c r="I7" s="59">
        <v>0</v>
      </c>
      <c r="J7" s="55">
        <v>0</v>
      </c>
      <c r="K7" s="70">
        <v>0</v>
      </c>
      <c r="L7" s="69">
        <v>0</v>
      </c>
      <c r="M7" s="66" t="s">
        <v>12</v>
      </c>
      <c r="N7" s="61">
        <v>0</v>
      </c>
    </row>
    <row r="8" spans="1:14" ht="21" customHeight="1">
      <c r="A8" s="57" t="s">
        <v>25</v>
      </c>
      <c r="B8" s="56"/>
      <c r="C8" s="49">
        <v>3</v>
      </c>
      <c r="D8" s="50">
        <v>29.2</v>
      </c>
      <c r="E8" s="67">
        <v>1850400</v>
      </c>
      <c r="F8" s="59">
        <v>0</v>
      </c>
      <c r="G8" s="55">
        <v>29.2</v>
      </c>
      <c r="H8" s="67">
        <v>1839000</v>
      </c>
      <c r="I8" s="59">
        <v>0</v>
      </c>
      <c r="J8" s="55">
        <v>0</v>
      </c>
      <c r="K8" s="70">
        <v>0</v>
      </c>
      <c r="L8" s="69">
        <v>6</v>
      </c>
      <c r="M8" s="66" t="s">
        <v>12</v>
      </c>
      <c r="N8" s="61">
        <v>11400</v>
      </c>
    </row>
    <row r="9" spans="1:14" ht="21" customHeight="1">
      <c r="A9" s="57" t="s">
        <v>24</v>
      </c>
      <c r="B9" s="56"/>
      <c r="C9" s="49">
        <v>2</v>
      </c>
      <c r="D9" s="50">
        <v>3.2</v>
      </c>
      <c r="E9" s="67">
        <v>164000</v>
      </c>
      <c r="F9" s="59">
        <v>0</v>
      </c>
      <c r="G9" s="55">
        <v>3.2</v>
      </c>
      <c r="H9" s="67">
        <v>162000</v>
      </c>
      <c r="I9" s="59">
        <v>0</v>
      </c>
      <c r="J9" s="55">
        <v>0</v>
      </c>
      <c r="K9" s="70">
        <v>0</v>
      </c>
      <c r="L9" s="69">
        <v>2</v>
      </c>
      <c r="M9" s="66" t="s">
        <v>12</v>
      </c>
      <c r="N9" s="61">
        <v>2000</v>
      </c>
    </row>
    <row r="10" spans="1:14" ht="21" customHeight="1">
      <c r="A10" s="57" t="s">
        <v>23</v>
      </c>
      <c r="B10" s="56"/>
      <c r="C10" s="49">
        <v>15</v>
      </c>
      <c r="D10" s="50">
        <v>3.5</v>
      </c>
      <c r="E10" s="67">
        <v>327000</v>
      </c>
      <c r="F10" s="59">
        <v>0</v>
      </c>
      <c r="G10" s="55">
        <v>2.3</v>
      </c>
      <c r="H10" s="67">
        <v>227000</v>
      </c>
      <c r="I10" s="59">
        <v>0</v>
      </c>
      <c r="J10" s="55">
        <v>1.2</v>
      </c>
      <c r="K10" s="61">
        <v>100000</v>
      </c>
      <c r="L10" s="69">
        <v>0</v>
      </c>
      <c r="M10" s="66" t="s">
        <v>12</v>
      </c>
      <c r="N10" s="61">
        <v>0</v>
      </c>
    </row>
    <row r="11" spans="1:14" ht="21" customHeight="1">
      <c r="A11" s="57" t="s">
        <v>22</v>
      </c>
      <c r="B11" s="56"/>
      <c r="C11" s="49">
        <v>30</v>
      </c>
      <c r="D11" s="50">
        <v>10.4</v>
      </c>
      <c r="E11" s="67">
        <v>635300</v>
      </c>
      <c r="F11" s="59">
        <v>0</v>
      </c>
      <c r="G11" s="55">
        <v>2.9</v>
      </c>
      <c r="H11" s="67">
        <v>435300</v>
      </c>
      <c r="I11" s="59">
        <v>0</v>
      </c>
      <c r="J11" s="55">
        <v>0</v>
      </c>
      <c r="K11" s="58">
        <v>0</v>
      </c>
      <c r="L11" s="69">
        <v>1</v>
      </c>
      <c r="M11" s="66" t="s">
        <v>12</v>
      </c>
      <c r="N11" s="61">
        <v>200000</v>
      </c>
    </row>
    <row r="12" spans="1:14" ht="21" customHeight="1">
      <c r="A12" s="57" t="s">
        <v>21</v>
      </c>
      <c r="B12" s="56"/>
      <c r="C12" s="49">
        <v>3</v>
      </c>
      <c r="D12" s="50">
        <v>0.2</v>
      </c>
      <c r="E12" s="67">
        <v>20000</v>
      </c>
      <c r="F12" s="59">
        <v>0</v>
      </c>
      <c r="G12" s="55">
        <v>0.2</v>
      </c>
      <c r="H12" s="67">
        <v>20000</v>
      </c>
      <c r="I12" s="59">
        <v>0</v>
      </c>
      <c r="J12" s="55">
        <v>0</v>
      </c>
      <c r="K12" s="58">
        <v>0</v>
      </c>
      <c r="L12" s="65">
        <v>0</v>
      </c>
      <c r="M12" s="66" t="s">
        <v>12</v>
      </c>
      <c r="N12" s="61">
        <v>0</v>
      </c>
    </row>
    <row r="13" spans="1:14" ht="21" customHeight="1">
      <c r="A13" s="57" t="s">
        <v>20</v>
      </c>
      <c r="B13" s="56"/>
      <c r="C13" s="49">
        <v>6</v>
      </c>
      <c r="D13" s="50">
        <v>0.8</v>
      </c>
      <c r="E13" s="67">
        <v>166000</v>
      </c>
      <c r="F13" s="68">
        <v>6</v>
      </c>
      <c r="G13" s="60">
        <v>0.8</v>
      </c>
      <c r="H13" s="67">
        <v>166000</v>
      </c>
      <c r="I13" s="59">
        <v>0</v>
      </c>
      <c r="J13" s="55">
        <v>0</v>
      </c>
      <c r="K13" s="58">
        <v>0</v>
      </c>
      <c r="L13" s="65">
        <v>0</v>
      </c>
      <c r="M13" s="66" t="s">
        <v>12</v>
      </c>
      <c r="N13" s="61">
        <v>0</v>
      </c>
    </row>
    <row r="14" spans="1:14" ht="21" customHeight="1">
      <c r="A14" s="57" t="s">
        <v>19</v>
      </c>
      <c r="B14" s="56"/>
      <c r="C14" s="49">
        <v>20</v>
      </c>
      <c r="D14" s="50">
        <v>200.3</v>
      </c>
      <c r="E14" s="67">
        <v>1644170</v>
      </c>
      <c r="F14" s="68">
        <v>20</v>
      </c>
      <c r="G14" s="60">
        <v>200.3</v>
      </c>
      <c r="H14" s="67">
        <v>1644170</v>
      </c>
      <c r="I14" s="59">
        <v>0</v>
      </c>
      <c r="J14" s="55">
        <v>0</v>
      </c>
      <c r="K14" s="58">
        <v>0</v>
      </c>
      <c r="L14" s="65">
        <v>0</v>
      </c>
      <c r="M14" s="66" t="s">
        <v>12</v>
      </c>
      <c r="N14" s="61">
        <v>0</v>
      </c>
    </row>
    <row r="15" spans="1:14" ht="21" customHeight="1">
      <c r="A15" s="57" t="s">
        <v>18</v>
      </c>
      <c r="B15" s="56"/>
      <c r="C15" s="49">
        <v>219</v>
      </c>
      <c r="D15" s="50">
        <v>37.99</v>
      </c>
      <c r="E15" s="67">
        <v>4626700</v>
      </c>
      <c r="F15" s="68">
        <v>219</v>
      </c>
      <c r="G15" s="60">
        <v>37.99</v>
      </c>
      <c r="H15" s="67">
        <v>4626700</v>
      </c>
      <c r="I15" s="59">
        <v>0</v>
      </c>
      <c r="J15" s="55">
        <v>0</v>
      </c>
      <c r="K15" s="58">
        <v>0</v>
      </c>
      <c r="L15" s="65">
        <v>0</v>
      </c>
      <c r="M15" s="66" t="s">
        <v>12</v>
      </c>
      <c r="N15" s="61">
        <v>0</v>
      </c>
    </row>
    <row r="16" spans="1:14" ht="21" customHeight="1">
      <c r="A16" s="57" t="s">
        <v>17</v>
      </c>
      <c r="B16" s="56"/>
      <c r="C16" s="49">
        <v>177</v>
      </c>
      <c r="D16" s="50">
        <v>39.3</v>
      </c>
      <c r="E16" s="54">
        <v>5085800</v>
      </c>
      <c r="F16" s="53">
        <v>176</v>
      </c>
      <c r="G16" s="60">
        <v>38.3</v>
      </c>
      <c r="H16" s="54">
        <v>4985800</v>
      </c>
      <c r="I16" s="59">
        <v>0</v>
      </c>
      <c r="J16" s="50">
        <v>1</v>
      </c>
      <c r="K16" s="47">
        <v>100000</v>
      </c>
      <c r="L16" s="65">
        <v>0</v>
      </c>
      <c r="M16" s="51" t="s">
        <v>12</v>
      </c>
      <c r="N16" s="61">
        <v>0</v>
      </c>
    </row>
    <row r="17" spans="1:14" ht="21" customHeight="1">
      <c r="A17" s="57" t="s">
        <v>16</v>
      </c>
      <c r="B17" s="56"/>
      <c r="C17" s="49">
        <v>87</v>
      </c>
      <c r="D17" s="55">
        <v>15.8</v>
      </c>
      <c r="E17" s="54">
        <v>2240930</v>
      </c>
      <c r="F17" s="53">
        <v>87</v>
      </c>
      <c r="G17" s="60">
        <v>15.8</v>
      </c>
      <c r="H17" s="54">
        <v>2240930</v>
      </c>
      <c r="I17" s="59">
        <v>0</v>
      </c>
      <c r="J17" s="64">
        <v>0</v>
      </c>
      <c r="K17" s="63">
        <v>0</v>
      </c>
      <c r="L17" s="62">
        <v>0</v>
      </c>
      <c r="M17" s="48" t="s">
        <v>12</v>
      </c>
      <c r="N17" s="61">
        <v>0</v>
      </c>
    </row>
    <row r="18" spans="1:14" ht="21" customHeight="1">
      <c r="A18" s="57" t="s">
        <v>15</v>
      </c>
      <c r="B18" s="56"/>
      <c r="C18" s="49">
        <v>118</v>
      </c>
      <c r="D18" s="55">
        <v>17.4</v>
      </c>
      <c r="E18" s="54">
        <v>2247180</v>
      </c>
      <c r="F18" s="53">
        <v>118</v>
      </c>
      <c r="G18" s="60">
        <v>17.4</v>
      </c>
      <c r="H18" s="54">
        <v>2247180</v>
      </c>
      <c r="I18" s="59">
        <v>0</v>
      </c>
      <c r="J18" s="55">
        <v>0</v>
      </c>
      <c r="K18" s="58">
        <v>0</v>
      </c>
      <c r="L18" s="53">
        <v>3</v>
      </c>
      <c r="M18" s="48" t="s">
        <v>12</v>
      </c>
      <c r="N18" s="47">
        <v>57000</v>
      </c>
    </row>
    <row r="19" spans="1:14" ht="21" customHeight="1">
      <c r="A19" s="57" t="s">
        <v>14</v>
      </c>
      <c r="B19" s="56"/>
      <c r="C19" s="49">
        <v>59</v>
      </c>
      <c r="D19" s="55">
        <v>11</v>
      </c>
      <c r="E19" s="54">
        <v>1468900</v>
      </c>
      <c r="F19" s="53">
        <f>54+4</f>
        <v>58</v>
      </c>
      <c r="G19" s="52">
        <f>ROUND(11.03-0.5,1)</f>
        <v>10.5</v>
      </c>
      <c r="H19" s="47">
        <v>1291400</v>
      </c>
      <c r="I19" s="51">
        <v>1</v>
      </c>
      <c r="J19" s="50">
        <v>0.5</v>
      </c>
      <c r="K19" s="47">
        <v>151800</v>
      </c>
      <c r="L19" s="49">
        <v>4</v>
      </c>
      <c r="M19" s="48" t="s">
        <v>12</v>
      </c>
      <c r="N19" s="47">
        <v>25700</v>
      </c>
    </row>
    <row r="20" spans="1:14" ht="21" customHeight="1">
      <c r="A20" s="38" t="s">
        <v>13</v>
      </c>
      <c r="B20" s="37"/>
      <c r="C20" s="41">
        <v>16</v>
      </c>
      <c r="D20" s="40">
        <v>4.2</v>
      </c>
      <c r="E20" s="46">
        <v>354700</v>
      </c>
      <c r="F20" s="45">
        <v>16</v>
      </c>
      <c r="G20" s="44">
        <v>4.2</v>
      </c>
      <c r="H20" s="39">
        <v>347700</v>
      </c>
      <c r="I20" s="43">
        <v>0</v>
      </c>
      <c r="J20" s="42">
        <v>0</v>
      </c>
      <c r="K20" s="39">
        <v>0</v>
      </c>
      <c r="L20" s="41">
        <v>4</v>
      </c>
      <c r="M20" s="40" t="s">
        <v>12</v>
      </c>
      <c r="N20" s="39">
        <v>7000</v>
      </c>
    </row>
    <row r="21" spans="1:14" ht="21" customHeight="1">
      <c r="A21" s="38" t="s">
        <v>11</v>
      </c>
      <c r="B21" s="37"/>
      <c r="C21" s="41">
        <v>27</v>
      </c>
      <c r="D21" s="40">
        <v>1.17</v>
      </c>
      <c r="E21" s="46">
        <v>401720</v>
      </c>
      <c r="F21" s="45">
        <v>20</v>
      </c>
      <c r="G21" s="44">
        <v>1.02</v>
      </c>
      <c r="H21" s="39">
        <v>199720</v>
      </c>
      <c r="I21" s="43">
        <v>0</v>
      </c>
      <c r="J21" s="42">
        <v>0</v>
      </c>
      <c r="K21" s="39">
        <v>0</v>
      </c>
      <c r="L21" s="41">
        <v>7</v>
      </c>
      <c r="M21" s="40">
        <v>0.15</v>
      </c>
      <c r="N21" s="39">
        <v>202000</v>
      </c>
    </row>
    <row r="22" spans="1:14" ht="21" customHeight="1">
      <c r="A22" s="38" t="s">
        <v>10</v>
      </c>
      <c r="B22" s="37"/>
      <c r="C22" s="41">
        <v>22</v>
      </c>
      <c r="D22" s="40">
        <v>1.21</v>
      </c>
      <c r="E22" s="46">
        <v>275500</v>
      </c>
      <c r="F22" s="45">
        <v>18</v>
      </c>
      <c r="G22" s="44">
        <v>1.04</v>
      </c>
      <c r="H22" s="39">
        <v>252000</v>
      </c>
      <c r="I22" s="43">
        <v>0</v>
      </c>
      <c r="J22" s="42">
        <v>0</v>
      </c>
      <c r="K22" s="39">
        <v>0</v>
      </c>
      <c r="L22" s="41">
        <v>4</v>
      </c>
      <c r="M22" s="40">
        <v>0.17</v>
      </c>
      <c r="N22" s="39">
        <v>23500</v>
      </c>
    </row>
    <row r="23" spans="1:14" ht="21" customHeight="1">
      <c r="A23" s="38" t="s">
        <v>9</v>
      </c>
      <c r="B23" s="37"/>
      <c r="C23" s="33">
        <v>19</v>
      </c>
      <c r="D23" s="32">
        <v>3.55</v>
      </c>
      <c r="E23" s="36">
        <v>372500</v>
      </c>
      <c r="F23" s="19">
        <v>19</v>
      </c>
      <c r="G23" s="35">
        <v>3.55</v>
      </c>
      <c r="H23" s="16">
        <v>372500</v>
      </c>
      <c r="I23" s="34">
        <v>0</v>
      </c>
      <c r="J23" s="17">
        <v>0</v>
      </c>
      <c r="K23" s="16">
        <v>0</v>
      </c>
      <c r="L23" s="33">
        <v>0</v>
      </c>
      <c r="M23" s="32">
        <v>0</v>
      </c>
      <c r="N23" s="16">
        <v>0</v>
      </c>
    </row>
    <row r="24" spans="1:14" ht="21" customHeight="1">
      <c r="A24" s="31" t="s">
        <v>8</v>
      </c>
      <c r="B24" s="30"/>
      <c r="C24" s="25">
        <f>SUM(C25:C31)</f>
        <v>222</v>
      </c>
      <c r="D24" s="27">
        <f>SUM(D25:D31)</f>
        <v>64.81</v>
      </c>
      <c r="E24" s="29">
        <f>SUM(E25:E31)</f>
        <v>6017800</v>
      </c>
      <c r="F24" s="28">
        <f>SUM(F25:F31)</f>
        <v>189</v>
      </c>
      <c r="G24" s="27">
        <f>SUM(G25:G31)</f>
        <v>56.9</v>
      </c>
      <c r="H24" s="23">
        <f>SUM(H25:H31)</f>
        <v>4968500</v>
      </c>
      <c r="I24" s="26">
        <f>SUM(I25:I31)</f>
        <v>1</v>
      </c>
      <c r="J24" s="24">
        <f>SUM(J25:J31)</f>
        <v>5.72</v>
      </c>
      <c r="K24" s="23">
        <f>SUM(K25:K31)</f>
        <v>875000</v>
      </c>
      <c r="L24" s="25">
        <f>SUM(L25:L31)</f>
        <v>32</v>
      </c>
      <c r="M24" s="24">
        <f>SUM(M25:M31)</f>
        <v>2.19</v>
      </c>
      <c r="N24" s="23">
        <f>SUM(N25:N31)</f>
        <v>174300</v>
      </c>
    </row>
    <row r="25" spans="1:14" ht="21" customHeight="1">
      <c r="A25" s="22"/>
      <c r="B25" s="20" t="s">
        <v>7</v>
      </c>
      <c r="C25" s="19">
        <f>F25+I25+L25</f>
        <v>4</v>
      </c>
      <c r="D25" s="17">
        <f>G25+J25+M25</f>
        <v>0.12</v>
      </c>
      <c r="E25" s="16">
        <f>H25+K25+N25</f>
        <v>6500</v>
      </c>
      <c r="F25" s="18">
        <v>3</v>
      </c>
      <c r="G25" s="17">
        <v>0.11</v>
      </c>
      <c r="H25" s="16">
        <v>6000</v>
      </c>
      <c r="I25" s="18">
        <v>0</v>
      </c>
      <c r="J25" s="17">
        <v>0</v>
      </c>
      <c r="K25" s="16">
        <v>0</v>
      </c>
      <c r="L25" s="18">
        <v>1</v>
      </c>
      <c r="M25" s="17">
        <v>0.01</v>
      </c>
      <c r="N25" s="16">
        <v>500</v>
      </c>
    </row>
    <row r="26" spans="1:14" ht="21" customHeight="1">
      <c r="A26" s="21"/>
      <c r="B26" s="20" t="s">
        <v>6</v>
      </c>
      <c r="C26" s="19">
        <f>F26+I26+L26</f>
        <v>17</v>
      </c>
      <c r="D26" s="17">
        <f>G26+J26+M26</f>
        <v>3.18</v>
      </c>
      <c r="E26" s="16">
        <f>H26+K26+N26</f>
        <v>369000</v>
      </c>
      <c r="F26" s="18">
        <v>12</v>
      </c>
      <c r="G26" s="17">
        <v>2.87</v>
      </c>
      <c r="H26" s="16">
        <v>343000</v>
      </c>
      <c r="I26" s="18">
        <v>0</v>
      </c>
      <c r="J26" s="17">
        <v>0</v>
      </c>
      <c r="K26" s="16">
        <v>0</v>
      </c>
      <c r="L26" s="18">
        <v>5</v>
      </c>
      <c r="M26" s="17">
        <v>0.31</v>
      </c>
      <c r="N26" s="16">
        <v>26000</v>
      </c>
    </row>
    <row r="27" spans="1:14" ht="21" customHeight="1">
      <c r="A27" s="22"/>
      <c r="B27" s="20" t="s">
        <v>5</v>
      </c>
      <c r="C27" s="19">
        <f>F27+I27+L27</f>
        <v>2</v>
      </c>
      <c r="D27" s="17">
        <f>G27+J27+M27</f>
        <v>0.05</v>
      </c>
      <c r="E27" s="16">
        <f>H27+K27+N27</f>
        <v>3500</v>
      </c>
      <c r="F27" s="18">
        <v>1</v>
      </c>
      <c r="G27" s="17">
        <v>0.04</v>
      </c>
      <c r="H27" s="16">
        <v>1500</v>
      </c>
      <c r="I27" s="18">
        <v>0</v>
      </c>
      <c r="J27" s="17">
        <v>0</v>
      </c>
      <c r="K27" s="16">
        <v>0</v>
      </c>
      <c r="L27" s="18">
        <v>1</v>
      </c>
      <c r="M27" s="17">
        <v>0.01</v>
      </c>
      <c r="N27" s="16">
        <v>2000</v>
      </c>
    </row>
    <row r="28" spans="1:14" ht="21" customHeight="1">
      <c r="A28" s="21"/>
      <c r="B28" s="20" t="s">
        <v>4</v>
      </c>
      <c r="C28" s="19">
        <f>F28+I28+L28</f>
        <v>10</v>
      </c>
      <c r="D28" s="17">
        <f>G28+J28+M28</f>
        <v>0.33999999999999997</v>
      </c>
      <c r="E28" s="16">
        <f>H28+K28+N28</f>
        <v>66200</v>
      </c>
      <c r="F28" s="18">
        <v>7</v>
      </c>
      <c r="G28" s="17">
        <v>0.31</v>
      </c>
      <c r="H28" s="16">
        <v>61000</v>
      </c>
      <c r="I28" s="18">
        <v>0</v>
      </c>
      <c r="J28" s="17">
        <v>0</v>
      </c>
      <c r="K28" s="16">
        <v>0</v>
      </c>
      <c r="L28" s="18">
        <v>3</v>
      </c>
      <c r="M28" s="17">
        <v>0.03</v>
      </c>
      <c r="N28" s="16">
        <v>5200</v>
      </c>
    </row>
    <row r="29" spans="1:14" ht="21" customHeight="1">
      <c r="A29" s="21"/>
      <c r="B29" s="20" t="s">
        <v>3</v>
      </c>
      <c r="C29" s="19">
        <f>F29+I29+L29</f>
        <v>23</v>
      </c>
      <c r="D29" s="17">
        <f>G29+J29+M29</f>
        <v>3.3400000000000003</v>
      </c>
      <c r="E29" s="16">
        <f>H29+K29+N29</f>
        <v>266000</v>
      </c>
      <c r="F29" s="18">
        <v>21</v>
      </c>
      <c r="G29" s="17">
        <v>3.16</v>
      </c>
      <c r="H29" s="16">
        <v>247000</v>
      </c>
      <c r="I29" s="18">
        <v>0</v>
      </c>
      <c r="J29" s="17">
        <v>0</v>
      </c>
      <c r="K29" s="16">
        <v>0</v>
      </c>
      <c r="L29" s="18">
        <v>2</v>
      </c>
      <c r="M29" s="17">
        <v>0.18</v>
      </c>
      <c r="N29" s="16">
        <v>19000</v>
      </c>
    </row>
    <row r="30" spans="1:14" ht="21" customHeight="1">
      <c r="A30" s="21"/>
      <c r="B30" s="20" t="s">
        <v>2</v>
      </c>
      <c r="C30" s="19">
        <f>F30+I30+L30</f>
        <v>91</v>
      </c>
      <c r="D30" s="17">
        <f>G30+J30+M30</f>
        <v>27.59</v>
      </c>
      <c r="E30" s="16">
        <f>H30+K30+N30</f>
        <v>2265300</v>
      </c>
      <c r="F30" s="18">
        <v>71</v>
      </c>
      <c r="G30" s="17">
        <v>25.94</v>
      </c>
      <c r="H30" s="16">
        <v>2143700</v>
      </c>
      <c r="I30" s="18">
        <v>0</v>
      </c>
      <c r="J30" s="17">
        <v>0</v>
      </c>
      <c r="K30" s="16">
        <v>0</v>
      </c>
      <c r="L30" s="18">
        <v>20</v>
      </c>
      <c r="M30" s="17">
        <v>1.65</v>
      </c>
      <c r="N30" s="16">
        <v>121600</v>
      </c>
    </row>
    <row r="31" spans="1:14" ht="21" customHeight="1" thickBot="1">
      <c r="A31" s="15"/>
      <c r="B31" s="14" t="s">
        <v>1</v>
      </c>
      <c r="C31" s="13">
        <f>F31+I31+L31</f>
        <v>75</v>
      </c>
      <c r="D31" s="11">
        <f>G31+J31+M31</f>
        <v>30.189999999999998</v>
      </c>
      <c r="E31" s="10">
        <f>H31+K31+N31</f>
        <v>3041300</v>
      </c>
      <c r="F31" s="12">
        <v>74</v>
      </c>
      <c r="G31" s="11">
        <v>24.47</v>
      </c>
      <c r="H31" s="10">
        <v>2166300</v>
      </c>
      <c r="I31" s="12">
        <v>1</v>
      </c>
      <c r="J31" s="11">
        <v>5.72</v>
      </c>
      <c r="K31" s="10">
        <v>875000</v>
      </c>
      <c r="L31" s="12">
        <v>0</v>
      </c>
      <c r="M31" s="11">
        <v>0</v>
      </c>
      <c r="N31" s="10">
        <v>0</v>
      </c>
    </row>
    <row r="32" spans="1:13" ht="12.75" customHeight="1">
      <c r="A32" s="9" t="s">
        <v>0</v>
      </c>
      <c r="B32" s="8"/>
      <c r="C32" s="7"/>
      <c r="D32" s="6"/>
      <c r="F32" s="3"/>
      <c r="G32" s="6"/>
      <c r="H32" s="5"/>
      <c r="I32" s="2"/>
      <c r="J32" s="4"/>
      <c r="K32" s="3"/>
      <c r="M32" s="2"/>
    </row>
    <row r="33" ht="21" customHeight="1"/>
  </sheetData>
  <sheetProtection/>
  <mergeCells count="24">
    <mergeCell ref="A24:B24"/>
    <mergeCell ref="L4:N4"/>
    <mergeCell ref="A6:B6"/>
    <mergeCell ref="A7:B7"/>
    <mergeCell ref="A8:B8"/>
    <mergeCell ref="A4:B5"/>
    <mergeCell ref="C4:E4"/>
    <mergeCell ref="F4:H4"/>
    <mergeCell ref="I4:K4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17:B17"/>
    <mergeCell ref="A18:B18"/>
    <mergeCell ref="A19:B19"/>
    <mergeCell ref="A20:B20"/>
  </mergeCells>
  <printOptions horizontalCentered="1"/>
  <pageMargins left="0.7874015748031497" right="0.5905511811023623" top="0.65" bottom="0.46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2011-05-18T06:32:17Z</dcterms:created>
  <dcterms:modified xsi:type="dcterms:W3CDTF">2011-05-18T06:34:02Z</dcterms:modified>
  <cp:category/>
  <cp:version/>
  <cp:contentType/>
  <cp:contentStatus/>
</cp:coreProperties>
</file>