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820" activeTab="0"/>
  </bookViews>
  <sheets>
    <sheet name="治山災害" sheetId="1" r:id="rId1"/>
  </sheets>
  <definedNames>
    <definedName name="_xlnm.Print_Area" localSheetId="0">'治山災害'!$A$1:$O$31</definedName>
  </definedNames>
  <calcPr fullCalcOnLoad="1"/>
</workbook>
</file>

<file path=xl/sharedStrings.xml><?xml version="1.0" encoding="utf-8"?>
<sst xmlns="http://schemas.openxmlformats.org/spreadsheetml/2006/main" count="60" uniqueCount="37">
  <si>
    <t>…</t>
  </si>
  <si>
    <t xml:space="preserve">渋　川 </t>
  </si>
  <si>
    <t>第３表　治山災害</t>
  </si>
  <si>
    <t>（単位：ha･千円）</t>
  </si>
  <si>
    <t>行政事務所森林部</t>
  </si>
  <si>
    <t>総　　　　　　　　数</t>
  </si>
  <si>
    <t>崩　　　壊　　　地</t>
  </si>
  <si>
    <t>地 す べ り 地</t>
  </si>
  <si>
    <t>治　山　施　設</t>
  </si>
  <si>
    <t>箇    所</t>
  </si>
  <si>
    <t>面　　積</t>
  </si>
  <si>
    <t>被　害　額</t>
  </si>
  <si>
    <t>平成元年度</t>
  </si>
  <si>
    <t>平成２年度</t>
  </si>
  <si>
    <t>平成３年度</t>
  </si>
  <si>
    <t>平成４年度</t>
  </si>
  <si>
    <t>平成５年度</t>
  </si>
  <si>
    <t>平成６年度</t>
  </si>
  <si>
    <t>平成７年度</t>
  </si>
  <si>
    <t>平成８年度</t>
  </si>
  <si>
    <t>平成９年度</t>
  </si>
  <si>
    <t>平成１０年度</t>
  </si>
  <si>
    <t>平成１１年度</t>
  </si>
  <si>
    <t>平成１２年度</t>
  </si>
  <si>
    <t>平成１３年度</t>
  </si>
  <si>
    <t>平成１４年度</t>
  </si>
  <si>
    <t>平成１５年度</t>
  </si>
  <si>
    <t>平成１６年度</t>
  </si>
  <si>
    <t>平成１７年度</t>
  </si>
  <si>
    <t>平成１８年度</t>
  </si>
  <si>
    <t xml:space="preserve">利根 </t>
  </si>
  <si>
    <t>吾妻</t>
  </si>
  <si>
    <t>[資料]　森林保全課</t>
  </si>
  <si>
    <t>桐　生</t>
  </si>
  <si>
    <t>高　崎</t>
  </si>
  <si>
    <t>藤　岡</t>
  </si>
  <si>
    <t>富　岡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</si>
</sst>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.00_);[Red]\(0.00\)"/>
    <numFmt numFmtId="178" formatCode="0.00_ "/>
    <numFmt numFmtId="179" formatCode="0_);[Red]\(0\)"/>
    <numFmt numFmtId="180" formatCode="#,##0.00_);[Red]\(#,##0.00\)"/>
    <numFmt numFmtId="181" formatCode="#,##0_);[Red]\(#,##0\)"/>
    <numFmt numFmtId="182" formatCode="0.000"/>
    <numFmt numFmtId="183" formatCode="#,##0.000;[Red]\-#,##0.000"/>
    <numFmt numFmtId="184" formatCode="0.0"/>
    <numFmt numFmtId="185" formatCode="#,##0.0;[Red]\-#,##0.0"/>
    <numFmt numFmtId="186" formatCode="#,##0.0000;[Red]\-#,##0.0000"/>
    <numFmt numFmtId="187" formatCode="#,##0.0_);[Red]\(#,##0.0\)"/>
    <numFmt numFmtId="188" formatCode="#,##0.000_);[Red]\(#,##0.000\)"/>
    <numFmt numFmtId="189" formatCode="#,##0.0000_);[Red]\(#,##0.0000\)"/>
    <numFmt numFmtId="190" formatCode="#,##0.00000_);[Red]\(#,##0.00000\)"/>
    <numFmt numFmtId="191" formatCode="#,##0.00;\-#,##0;&quot;-&quot;"/>
    <numFmt numFmtId="192" formatCode="#,##0.00;\-#,##0.00;&quot;-&quot;"/>
    <numFmt numFmtId="193" formatCode="#,##0;\-#,##0;&quot;-&quot;"/>
    <numFmt numFmtId="194" formatCode="#,##0.0;\-#,##0.0;&quot;-&quot;"/>
    <numFmt numFmtId="195" formatCode="\(#,##0\)"/>
    <numFmt numFmtId="196" formatCode="\(#,##0.00\)"/>
    <numFmt numFmtId="197" formatCode="#,##0_);\(#,##0\)"/>
    <numFmt numFmtId="198" formatCode="#,##0.00_);\(#,##0.00\)"/>
    <numFmt numFmtId="199" formatCode="#,##0_ ;[Red]\-#,##0\ "/>
    <numFmt numFmtId="200" formatCode="#,##0_ "/>
    <numFmt numFmtId="201" formatCode="#,##0.000;\-#,##0.000;&quot;-&quot;"/>
    <numFmt numFmtId="202" formatCode="#,##0.0"/>
    <numFmt numFmtId="203" formatCode="#,##0.00_ "/>
    <numFmt numFmtId="204" formatCode="0;[Red]0"/>
    <numFmt numFmtId="205" formatCode="#,##0;[Red]#,##0"/>
    <numFmt numFmtId="206" formatCode="#,##0.00;[Red]#,##0.00"/>
    <numFmt numFmtId="207" formatCode="0.0_);[Red]\(0.0\)"/>
    <numFmt numFmtId="208" formatCode="#,##0;\-#,##0;&quot;…&quot;"/>
    <numFmt numFmtId="209" formatCode="#,##0.00;\-#,##0;&quot;…&quot;"/>
    <numFmt numFmtId="210" formatCode="#,##0.00;\-#,##0.00;#,##0.00"/>
    <numFmt numFmtId="211" formatCode="#,##0.00;\-#,##0.00;\-"/>
    <numFmt numFmtId="212" formatCode="#,##0.0;\-#,##0.0"/>
    <numFmt numFmtId="213" formatCode="\-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6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17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81" fontId="6" fillId="0" borderId="0" xfId="16" applyNumberFormat="1" applyFont="1" applyAlignment="1">
      <alignment vertical="center"/>
    </xf>
    <xf numFmtId="187" fontId="6" fillId="0" borderId="0" xfId="0" applyNumberFormat="1" applyFont="1" applyAlignment="1">
      <alignment horizontal="right" vertical="center"/>
    </xf>
    <xf numFmtId="38" fontId="6" fillId="0" borderId="0" xfId="16" applyFont="1" applyAlignment="1">
      <alignment vertical="center"/>
    </xf>
    <xf numFmtId="187" fontId="6" fillId="0" borderId="0" xfId="0" applyNumberFormat="1" applyFont="1" applyAlignment="1">
      <alignment vertical="center"/>
    </xf>
    <xf numFmtId="0" fontId="6" fillId="0" borderId="0" xfId="0" applyFont="1" applyBorder="1" applyAlignment="1">
      <alignment vertical="center"/>
    </xf>
    <xf numFmtId="38" fontId="6" fillId="0" borderId="0" xfId="16" applyFont="1" applyAlignment="1">
      <alignment horizontal="right" vertical="center"/>
    </xf>
    <xf numFmtId="193" fontId="6" fillId="0" borderId="1" xfId="0" applyNumberFormat="1" applyFont="1" applyFill="1" applyBorder="1" applyAlignment="1">
      <alignment vertical="center" shrinkToFit="1"/>
    </xf>
    <xf numFmtId="194" fontId="6" fillId="0" borderId="2" xfId="0" applyNumberFormat="1" applyFont="1" applyFill="1" applyBorder="1" applyAlignment="1">
      <alignment vertical="center" shrinkToFit="1"/>
    </xf>
    <xf numFmtId="193" fontId="6" fillId="0" borderId="3" xfId="16" applyNumberFormat="1" applyFont="1" applyFill="1" applyBorder="1" applyAlignment="1">
      <alignment vertical="center" shrinkToFit="1"/>
    </xf>
    <xf numFmtId="209" fontId="6" fillId="0" borderId="1" xfId="0" applyNumberFormat="1" applyFont="1" applyFill="1" applyBorder="1" applyAlignment="1">
      <alignment vertical="center" shrinkToFit="1"/>
    </xf>
    <xf numFmtId="194" fontId="6" fillId="0" borderId="4" xfId="0" applyNumberFormat="1" applyFont="1" applyFill="1" applyBorder="1" applyAlignment="1">
      <alignment horizontal="right" vertical="center" shrinkToFit="1"/>
    </xf>
    <xf numFmtId="193" fontId="6" fillId="0" borderId="5" xfId="0" applyNumberFormat="1" applyFont="1" applyFill="1" applyBorder="1" applyAlignment="1">
      <alignment vertical="center" shrinkToFit="1"/>
    </xf>
    <xf numFmtId="193" fontId="6" fillId="0" borderId="6" xfId="16" applyNumberFormat="1" applyFont="1" applyFill="1" applyBorder="1" applyAlignment="1">
      <alignment horizontal="right" vertical="center" shrinkToFit="1"/>
    </xf>
    <xf numFmtId="194" fontId="6" fillId="0" borderId="2" xfId="0" applyNumberFormat="1" applyFont="1" applyFill="1" applyBorder="1" applyAlignment="1">
      <alignment horizontal="right" vertical="center" shrinkToFit="1"/>
    </xf>
    <xf numFmtId="193" fontId="6" fillId="0" borderId="3" xfId="0" applyNumberFormat="1" applyFont="1" applyFill="1" applyBorder="1" applyAlignment="1">
      <alignment horizontal="right" vertical="center" shrinkToFit="1"/>
    </xf>
    <xf numFmtId="193" fontId="6" fillId="0" borderId="5" xfId="0" applyNumberFormat="1" applyFont="1" applyFill="1" applyBorder="1" applyAlignment="1">
      <alignment horizontal="right" vertical="center" shrinkToFit="1"/>
    </xf>
    <xf numFmtId="193" fontId="6" fillId="0" borderId="2" xfId="16" applyNumberFormat="1" applyFont="1" applyFill="1" applyBorder="1" applyAlignment="1">
      <alignment horizontal="right" vertical="center" shrinkToFit="1"/>
    </xf>
    <xf numFmtId="193" fontId="6" fillId="0" borderId="3" xfId="16" applyNumberFormat="1" applyFont="1" applyFill="1" applyBorder="1" applyAlignment="1">
      <alignment horizontal="right" vertical="center" shrinkToFit="1"/>
    </xf>
    <xf numFmtId="194" fontId="6" fillId="0" borderId="3" xfId="0" applyNumberFormat="1" applyFont="1" applyFill="1" applyBorder="1" applyAlignment="1">
      <alignment horizontal="right" vertical="center" shrinkToFit="1"/>
    </xf>
    <xf numFmtId="194" fontId="6" fillId="0" borderId="5" xfId="0" applyNumberFormat="1" applyFont="1" applyFill="1" applyBorder="1" applyAlignment="1">
      <alignment horizontal="right" vertical="center" shrinkToFit="1"/>
    </xf>
    <xf numFmtId="193" fontId="6" fillId="0" borderId="5" xfId="16" applyNumberFormat="1" applyFont="1" applyFill="1" applyBorder="1" applyAlignment="1">
      <alignment vertical="center" shrinkToFit="1"/>
    </xf>
    <xf numFmtId="194" fontId="6" fillId="0" borderId="7" xfId="0" applyNumberFormat="1" applyFont="1" applyFill="1" applyBorder="1" applyAlignment="1">
      <alignment horizontal="right" vertical="center" shrinkToFit="1"/>
    </xf>
    <xf numFmtId="193" fontId="6" fillId="0" borderId="8" xfId="0" applyNumberFormat="1" applyFont="1" applyFill="1" applyBorder="1" applyAlignment="1">
      <alignment vertical="center" shrinkToFit="1"/>
    </xf>
    <xf numFmtId="193" fontId="6" fillId="0" borderId="3" xfId="0" applyNumberFormat="1" applyFont="1" applyFill="1" applyBorder="1" applyAlignment="1">
      <alignment vertical="center" shrinkToFit="1"/>
    </xf>
    <xf numFmtId="193" fontId="6" fillId="0" borderId="2" xfId="0" applyNumberFormat="1" applyFont="1" applyFill="1" applyBorder="1" applyAlignment="1">
      <alignment horizontal="right" vertical="center" shrinkToFit="1"/>
    </xf>
    <xf numFmtId="194" fontId="7" fillId="0" borderId="2" xfId="0" applyNumberFormat="1" applyFont="1" applyFill="1" applyBorder="1" applyAlignment="1">
      <alignment horizontal="right" vertical="center" shrinkToFit="1"/>
    </xf>
    <xf numFmtId="194" fontId="7" fillId="0" borderId="3" xfId="0" applyNumberFormat="1" applyFont="1" applyFill="1" applyBorder="1" applyAlignment="1">
      <alignment horizontal="right" vertical="center" shrinkToFit="1"/>
    </xf>
    <xf numFmtId="194" fontId="7" fillId="0" borderId="5" xfId="0" applyNumberFormat="1" applyFont="1" applyFill="1" applyBorder="1" applyAlignment="1">
      <alignment horizontal="right" vertical="center" shrinkToFit="1"/>
    </xf>
    <xf numFmtId="194" fontId="6" fillId="0" borderId="7" xfId="0" applyNumberFormat="1" applyFont="1" applyFill="1" applyBorder="1" applyAlignment="1">
      <alignment vertical="center" shrinkToFit="1"/>
    </xf>
    <xf numFmtId="193" fontId="8" fillId="0" borderId="1" xfId="0" applyNumberFormat="1" applyFont="1" applyFill="1" applyBorder="1" applyAlignment="1">
      <alignment vertical="center" shrinkToFit="1"/>
    </xf>
    <xf numFmtId="194" fontId="8" fillId="0" borderId="2" xfId="0" applyNumberFormat="1" applyFont="1" applyFill="1" applyBorder="1" applyAlignment="1">
      <alignment horizontal="right" vertical="center" shrinkToFit="1"/>
    </xf>
    <xf numFmtId="193" fontId="8" fillId="0" borderId="8" xfId="0" applyNumberFormat="1" applyFont="1" applyFill="1" applyBorder="1" applyAlignment="1">
      <alignment vertical="center" shrinkToFit="1"/>
    </xf>
    <xf numFmtId="193" fontId="8" fillId="0" borderId="5" xfId="0" applyNumberFormat="1" applyFont="1" applyFill="1" applyBorder="1" applyAlignment="1">
      <alignment vertical="center" shrinkToFit="1"/>
    </xf>
    <xf numFmtId="194" fontId="8" fillId="0" borderId="7" xfId="0" applyNumberFormat="1" applyFont="1" applyFill="1" applyBorder="1" applyAlignment="1">
      <alignment horizontal="right" vertical="center" shrinkToFit="1"/>
    </xf>
    <xf numFmtId="193" fontId="8" fillId="0" borderId="3" xfId="0" applyNumberFormat="1" applyFont="1" applyFill="1" applyBorder="1" applyAlignment="1">
      <alignment vertical="center" shrinkToFit="1"/>
    </xf>
    <xf numFmtId="193" fontId="8" fillId="0" borderId="2" xfId="0" applyNumberFormat="1" applyFont="1" applyFill="1" applyBorder="1" applyAlignment="1">
      <alignment horizontal="right" vertical="center" shrinkToFit="1"/>
    </xf>
    <xf numFmtId="194" fontId="8" fillId="0" borderId="2" xfId="0" applyNumberFormat="1" applyFont="1" applyFill="1" applyBorder="1" applyAlignment="1">
      <alignment vertical="center" shrinkToFit="1"/>
    </xf>
    <xf numFmtId="193" fontId="9" fillId="0" borderId="1" xfId="0" applyNumberFormat="1" applyFont="1" applyFill="1" applyBorder="1" applyAlignment="1">
      <alignment vertical="center" shrinkToFit="1"/>
    </xf>
    <xf numFmtId="194" fontId="9" fillId="0" borderId="2" xfId="0" applyNumberFormat="1" applyFont="1" applyFill="1" applyBorder="1" applyAlignment="1">
      <alignment horizontal="right" vertical="center" shrinkToFit="1"/>
    </xf>
    <xf numFmtId="193" fontId="9" fillId="0" borderId="8" xfId="0" applyNumberFormat="1" applyFont="1" applyFill="1" applyBorder="1" applyAlignment="1">
      <alignment vertical="center" shrinkToFit="1"/>
    </xf>
    <xf numFmtId="193" fontId="9" fillId="0" borderId="5" xfId="0" applyNumberFormat="1" applyFont="1" applyFill="1" applyBorder="1" applyAlignment="1">
      <alignment vertical="center" shrinkToFit="1"/>
    </xf>
    <xf numFmtId="193" fontId="9" fillId="0" borderId="3" xfId="0" applyNumberFormat="1" applyFont="1" applyFill="1" applyBorder="1" applyAlignment="1">
      <alignment vertical="center" shrinkToFit="1"/>
    </xf>
    <xf numFmtId="193" fontId="9" fillId="0" borderId="2" xfId="0" applyNumberFormat="1" applyFont="1" applyFill="1" applyBorder="1" applyAlignment="1">
      <alignment horizontal="right" vertical="center" shrinkToFit="1"/>
    </xf>
    <xf numFmtId="194" fontId="9" fillId="0" borderId="2" xfId="0" applyNumberFormat="1" applyFont="1" applyFill="1" applyBorder="1" applyAlignment="1">
      <alignment vertical="center" shrinkToFit="1"/>
    </xf>
    <xf numFmtId="193" fontId="6" fillId="0" borderId="1" xfId="16" applyNumberFormat="1" applyFont="1" applyFill="1" applyBorder="1" applyAlignment="1">
      <alignment vertical="center" shrinkToFit="1"/>
    </xf>
    <xf numFmtId="194" fontId="6" fillId="0" borderId="2" xfId="16" applyNumberFormat="1" applyFont="1" applyFill="1" applyBorder="1" applyAlignment="1">
      <alignment horizontal="right" vertical="center" shrinkToFit="1"/>
    </xf>
    <xf numFmtId="193" fontId="6" fillId="0" borderId="9" xfId="16" applyNumberFormat="1" applyFont="1" applyFill="1" applyBorder="1" applyAlignment="1">
      <alignment vertical="center" shrinkToFit="1"/>
    </xf>
    <xf numFmtId="194" fontId="6" fillId="0" borderId="10" xfId="16" applyNumberFormat="1" applyFont="1" applyFill="1" applyBorder="1" applyAlignment="1">
      <alignment horizontal="right" vertical="center" shrinkToFit="1"/>
    </xf>
    <xf numFmtId="193" fontId="6" fillId="0" borderId="11" xfId="16" applyNumberFormat="1" applyFont="1" applyFill="1" applyBorder="1" applyAlignment="1">
      <alignment vertical="center" shrinkToFit="1"/>
    </xf>
    <xf numFmtId="193" fontId="6" fillId="0" borderId="12" xfId="0" applyNumberFormat="1" applyFont="1" applyFill="1" applyBorder="1" applyAlignment="1">
      <alignment horizontal="right" vertical="center" shrinkToFit="1"/>
    </xf>
    <xf numFmtId="194" fontId="6" fillId="0" borderId="10" xfId="0" applyNumberFormat="1" applyFont="1" applyFill="1" applyBorder="1" applyAlignment="1">
      <alignment horizontal="right" vertical="center" shrinkToFit="1"/>
    </xf>
    <xf numFmtId="193" fontId="6" fillId="0" borderId="11" xfId="0" applyNumberFormat="1" applyFont="1" applyFill="1" applyBorder="1" applyAlignment="1">
      <alignment horizontal="right" vertical="center" shrinkToFit="1"/>
    </xf>
    <xf numFmtId="194" fontId="6" fillId="0" borderId="12" xfId="0" applyNumberFormat="1" applyFont="1" applyFill="1" applyBorder="1" applyAlignment="1">
      <alignment horizontal="right" vertical="center" shrinkToFit="1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181" fontId="6" fillId="3" borderId="21" xfId="16" applyNumberFormat="1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distributed" vertical="center"/>
    </xf>
    <xf numFmtId="0" fontId="6" fillId="2" borderId="14" xfId="0" applyFont="1" applyFill="1" applyBorder="1" applyAlignment="1">
      <alignment horizontal="distributed" vertical="center"/>
    </xf>
    <xf numFmtId="0" fontId="6" fillId="2" borderId="1" xfId="0" applyFont="1" applyFill="1" applyBorder="1" applyAlignment="1">
      <alignment horizontal="distributed" vertical="center"/>
    </xf>
    <xf numFmtId="0" fontId="6" fillId="2" borderId="8" xfId="0" applyFont="1" applyFill="1" applyBorder="1" applyAlignment="1">
      <alignment horizontal="distributed" vertical="center"/>
    </xf>
    <xf numFmtId="0" fontId="8" fillId="2" borderId="1" xfId="0" applyFont="1" applyFill="1" applyBorder="1" applyAlignment="1">
      <alignment horizontal="distributed" vertical="center"/>
    </xf>
    <xf numFmtId="0" fontId="8" fillId="2" borderId="8" xfId="0" applyFont="1" applyFill="1" applyBorder="1" applyAlignment="1">
      <alignment horizontal="distributed" vertical="center"/>
    </xf>
    <xf numFmtId="0" fontId="9" fillId="2" borderId="1" xfId="0" applyFont="1" applyFill="1" applyBorder="1" applyAlignment="1">
      <alignment horizontal="distributed" vertical="center"/>
    </xf>
    <xf numFmtId="0" fontId="9" fillId="2" borderId="8" xfId="0" applyFont="1" applyFill="1" applyBorder="1" applyAlignment="1">
      <alignment horizontal="distributed" vertical="center"/>
    </xf>
    <xf numFmtId="0" fontId="6" fillId="2" borderId="1" xfId="0" applyFont="1" applyFill="1" applyBorder="1" applyAlignment="1">
      <alignment horizontal="right" vertical="center" shrinkToFit="1"/>
    </xf>
    <xf numFmtId="0" fontId="6" fillId="2" borderId="0" xfId="0" applyFont="1" applyFill="1" applyBorder="1" applyAlignment="1">
      <alignment horizontal="distributed" vertical="center" shrinkToFit="1"/>
    </xf>
    <xf numFmtId="0" fontId="6" fillId="2" borderId="1" xfId="0" applyFont="1" applyFill="1" applyBorder="1" applyAlignment="1">
      <alignment horizontal="left" vertical="center" shrinkToFit="1"/>
    </xf>
    <xf numFmtId="0" fontId="6" fillId="2" borderId="9" xfId="0" applyFont="1" applyFill="1" applyBorder="1" applyAlignment="1">
      <alignment horizontal="left" vertical="center" shrinkToFit="1"/>
    </xf>
    <xf numFmtId="0" fontId="6" fillId="2" borderId="22" xfId="0" applyFont="1" applyFill="1" applyBorder="1" applyAlignment="1">
      <alignment horizontal="distributed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1"/>
  <sheetViews>
    <sheetView tabSelected="1" view="pageBreakPreview" zoomScaleNormal="85" zoomScaleSheetLayoutView="100" workbookViewId="0" topLeftCell="A1">
      <selection activeCell="I10" sqref="I10"/>
    </sheetView>
  </sheetViews>
  <sheetFormatPr defaultColWidth="9.00390625" defaultRowHeight="13.5"/>
  <cols>
    <col min="1" max="1" width="2.625" style="1" customWidth="1"/>
    <col min="2" max="2" width="5.625" style="1" customWidth="1"/>
    <col min="3" max="3" width="10.625" style="1" customWidth="1"/>
    <col min="4" max="13" width="9.125" style="1" customWidth="1"/>
    <col min="14" max="16384" width="9.00390625" style="1" customWidth="1"/>
  </cols>
  <sheetData>
    <row r="1" spans="2:15" ht="17.25">
      <c r="B1" s="3" t="s">
        <v>2</v>
      </c>
      <c r="C1" s="3"/>
      <c r="D1" s="4"/>
      <c r="E1" s="5"/>
      <c r="F1" s="6"/>
      <c r="G1" s="7"/>
      <c r="H1" s="5"/>
      <c r="I1" s="8"/>
      <c r="J1" s="9"/>
      <c r="K1" s="10"/>
      <c r="L1" s="7"/>
      <c r="M1" s="6"/>
      <c r="N1" s="9"/>
      <c r="O1" s="6"/>
    </row>
    <row r="2" spans="2:15" ht="12.75" thickBot="1">
      <c r="B2" s="6"/>
      <c r="C2" s="6"/>
      <c r="D2" s="11"/>
      <c r="E2" s="5"/>
      <c r="F2" s="6"/>
      <c r="G2" s="7"/>
      <c r="H2" s="5"/>
      <c r="I2" s="8"/>
      <c r="J2" s="9"/>
      <c r="K2" s="10"/>
      <c r="L2" s="7"/>
      <c r="M2" s="6"/>
      <c r="N2" s="6"/>
      <c r="O2" s="12" t="s">
        <v>3</v>
      </c>
    </row>
    <row r="3" spans="2:15" ht="21" customHeight="1">
      <c r="B3" s="62" t="s">
        <v>4</v>
      </c>
      <c r="C3" s="63"/>
      <c r="D3" s="66" t="s">
        <v>5</v>
      </c>
      <c r="E3" s="67"/>
      <c r="F3" s="68"/>
      <c r="G3" s="66" t="s">
        <v>6</v>
      </c>
      <c r="H3" s="67"/>
      <c r="I3" s="68"/>
      <c r="J3" s="66" t="s">
        <v>7</v>
      </c>
      <c r="K3" s="67"/>
      <c r="L3" s="68"/>
      <c r="M3" s="66" t="s">
        <v>8</v>
      </c>
      <c r="N3" s="67"/>
      <c r="O3" s="68"/>
    </row>
    <row r="4" spans="2:16" ht="21" customHeight="1" thickBot="1">
      <c r="B4" s="64"/>
      <c r="C4" s="65"/>
      <c r="D4" s="69" t="s">
        <v>9</v>
      </c>
      <c r="E4" s="70" t="s">
        <v>10</v>
      </c>
      <c r="F4" s="71" t="s">
        <v>11</v>
      </c>
      <c r="G4" s="69" t="s">
        <v>9</v>
      </c>
      <c r="H4" s="70" t="s">
        <v>10</v>
      </c>
      <c r="I4" s="71" t="s">
        <v>11</v>
      </c>
      <c r="J4" s="69" t="s">
        <v>9</v>
      </c>
      <c r="K4" s="70" t="s">
        <v>10</v>
      </c>
      <c r="L4" s="71" t="s">
        <v>11</v>
      </c>
      <c r="M4" s="69" t="s">
        <v>9</v>
      </c>
      <c r="N4" s="70" t="s">
        <v>10</v>
      </c>
      <c r="O4" s="71" t="s">
        <v>11</v>
      </c>
      <c r="P4" s="2"/>
    </row>
    <row r="5" spans="2:15" ht="21" customHeight="1">
      <c r="B5" s="72" t="s">
        <v>12</v>
      </c>
      <c r="C5" s="73"/>
      <c r="D5" s="13">
        <v>1</v>
      </c>
      <c r="E5" s="14">
        <v>10.3</v>
      </c>
      <c r="F5" s="15">
        <v>987200</v>
      </c>
      <c r="G5" s="16">
        <v>0</v>
      </c>
      <c r="H5" s="17">
        <v>8.1</v>
      </c>
      <c r="I5" s="15">
        <v>684700</v>
      </c>
      <c r="J5" s="16">
        <v>0</v>
      </c>
      <c r="K5" s="14">
        <v>2.2</v>
      </c>
      <c r="L5" s="15">
        <v>300000</v>
      </c>
      <c r="M5" s="18">
        <v>1</v>
      </c>
      <c r="N5" s="19" t="s">
        <v>0</v>
      </c>
      <c r="O5" s="15">
        <v>2500</v>
      </c>
    </row>
    <row r="6" spans="2:15" ht="21" customHeight="1">
      <c r="B6" s="74" t="s">
        <v>13</v>
      </c>
      <c r="C6" s="75"/>
      <c r="D6" s="16">
        <v>0</v>
      </c>
      <c r="E6" s="14">
        <v>7.1</v>
      </c>
      <c r="F6" s="15">
        <v>412000</v>
      </c>
      <c r="G6" s="16">
        <v>0</v>
      </c>
      <c r="H6" s="20">
        <v>7.1</v>
      </c>
      <c r="I6" s="15">
        <v>412000</v>
      </c>
      <c r="J6" s="16">
        <v>0</v>
      </c>
      <c r="K6" s="20">
        <v>0</v>
      </c>
      <c r="L6" s="21">
        <v>0</v>
      </c>
      <c r="M6" s="22">
        <v>0</v>
      </c>
      <c r="N6" s="23" t="s">
        <v>0</v>
      </c>
      <c r="O6" s="24">
        <v>0</v>
      </c>
    </row>
    <row r="7" spans="2:15" ht="21" customHeight="1">
      <c r="B7" s="74" t="s">
        <v>14</v>
      </c>
      <c r="C7" s="75"/>
      <c r="D7" s="13">
        <v>3</v>
      </c>
      <c r="E7" s="14">
        <v>29.2</v>
      </c>
      <c r="F7" s="15">
        <v>1850400</v>
      </c>
      <c r="G7" s="16">
        <v>0</v>
      </c>
      <c r="H7" s="20">
        <v>29.2</v>
      </c>
      <c r="I7" s="15">
        <v>1839000</v>
      </c>
      <c r="J7" s="16">
        <v>0</v>
      </c>
      <c r="K7" s="20">
        <v>0</v>
      </c>
      <c r="L7" s="21">
        <v>0</v>
      </c>
      <c r="M7" s="22">
        <v>6</v>
      </c>
      <c r="N7" s="23" t="s">
        <v>0</v>
      </c>
      <c r="O7" s="24">
        <v>11400</v>
      </c>
    </row>
    <row r="8" spans="2:15" ht="21" customHeight="1">
      <c r="B8" s="74" t="s">
        <v>15</v>
      </c>
      <c r="C8" s="75"/>
      <c r="D8" s="13">
        <v>2</v>
      </c>
      <c r="E8" s="14">
        <v>3.2</v>
      </c>
      <c r="F8" s="15">
        <v>164000</v>
      </c>
      <c r="G8" s="16">
        <v>0</v>
      </c>
      <c r="H8" s="20">
        <v>3.2</v>
      </c>
      <c r="I8" s="15">
        <v>162000</v>
      </c>
      <c r="J8" s="16">
        <v>0</v>
      </c>
      <c r="K8" s="20">
        <v>0</v>
      </c>
      <c r="L8" s="21">
        <v>0</v>
      </c>
      <c r="M8" s="22">
        <v>2</v>
      </c>
      <c r="N8" s="23" t="s">
        <v>0</v>
      </c>
      <c r="O8" s="24">
        <v>2000</v>
      </c>
    </row>
    <row r="9" spans="2:15" ht="21" customHeight="1">
      <c r="B9" s="74" t="s">
        <v>16</v>
      </c>
      <c r="C9" s="75"/>
      <c r="D9" s="13">
        <v>15</v>
      </c>
      <c r="E9" s="14">
        <v>3.5</v>
      </c>
      <c r="F9" s="15">
        <v>327000</v>
      </c>
      <c r="G9" s="16">
        <v>0</v>
      </c>
      <c r="H9" s="20">
        <v>2.3</v>
      </c>
      <c r="I9" s="15">
        <v>227000</v>
      </c>
      <c r="J9" s="16">
        <v>0</v>
      </c>
      <c r="K9" s="20">
        <v>1.2</v>
      </c>
      <c r="L9" s="24">
        <v>100000</v>
      </c>
      <c r="M9" s="22">
        <v>0</v>
      </c>
      <c r="N9" s="23" t="s">
        <v>0</v>
      </c>
      <c r="O9" s="24">
        <v>0</v>
      </c>
    </row>
    <row r="10" spans="2:15" ht="21" customHeight="1">
      <c r="B10" s="74" t="s">
        <v>17</v>
      </c>
      <c r="C10" s="75"/>
      <c r="D10" s="13">
        <v>30</v>
      </c>
      <c r="E10" s="14">
        <v>10.4</v>
      </c>
      <c r="F10" s="15">
        <v>635300</v>
      </c>
      <c r="G10" s="16">
        <v>0</v>
      </c>
      <c r="H10" s="20">
        <v>2.9</v>
      </c>
      <c r="I10" s="15">
        <v>435300</v>
      </c>
      <c r="J10" s="16">
        <v>0</v>
      </c>
      <c r="K10" s="20">
        <v>0</v>
      </c>
      <c r="L10" s="25">
        <v>0</v>
      </c>
      <c r="M10" s="22">
        <v>1</v>
      </c>
      <c r="N10" s="23" t="s">
        <v>0</v>
      </c>
      <c r="O10" s="24">
        <v>200000</v>
      </c>
    </row>
    <row r="11" spans="2:15" ht="21" customHeight="1">
      <c r="B11" s="74" t="s">
        <v>18</v>
      </c>
      <c r="C11" s="75"/>
      <c r="D11" s="13">
        <v>3</v>
      </c>
      <c r="E11" s="14">
        <v>0.2</v>
      </c>
      <c r="F11" s="15">
        <v>20000</v>
      </c>
      <c r="G11" s="16">
        <v>0</v>
      </c>
      <c r="H11" s="20">
        <v>0.2</v>
      </c>
      <c r="I11" s="15">
        <v>20000</v>
      </c>
      <c r="J11" s="16">
        <v>0</v>
      </c>
      <c r="K11" s="20">
        <v>0</v>
      </c>
      <c r="L11" s="25">
        <v>0</v>
      </c>
      <c r="M11" s="26">
        <v>0</v>
      </c>
      <c r="N11" s="23" t="s">
        <v>0</v>
      </c>
      <c r="O11" s="24">
        <v>0</v>
      </c>
    </row>
    <row r="12" spans="2:15" ht="21" customHeight="1">
      <c r="B12" s="74" t="s">
        <v>19</v>
      </c>
      <c r="C12" s="75"/>
      <c r="D12" s="13">
        <v>6</v>
      </c>
      <c r="E12" s="14">
        <v>0.8</v>
      </c>
      <c r="F12" s="15">
        <v>166000</v>
      </c>
      <c r="G12" s="27">
        <v>6</v>
      </c>
      <c r="H12" s="28">
        <v>0.8</v>
      </c>
      <c r="I12" s="15">
        <v>166000</v>
      </c>
      <c r="J12" s="16">
        <v>0</v>
      </c>
      <c r="K12" s="20">
        <v>0</v>
      </c>
      <c r="L12" s="25">
        <v>0</v>
      </c>
      <c r="M12" s="26">
        <v>0</v>
      </c>
      <c r="N12" s="23" t="s">
        <v>0</v>
      </c>
      <c r="O12" s="24">
        <v>0</v>
      </c>
    </row>
    <row r="13" spans="2:15" ht="21" customHeight="1">
      <c r="B13" s="74" t="s">
        <v>20</v>
      </c>
      <c r="C13" s="75"/>
      <c r="D13" s="13">
        <v>20</v>
      </c>
      <c r="E13" s="14">
        <v>200.3</v>
      </c>
      <c r="F13" s="15">
        <v>1644170</v>
      </c>
      <c r="G13" s="27">
        <v>20</v>
      </c>
      <c r="H13" s="28">
        <v>200.3</v>
      </c>
      <c r="I13" s="15">
        <v>1644170</v>
      </c>
      <c r="J13" s="16">
        <v>0</v>
      </c>
      <c r="K13" s="20">
        <v>0</v>
      </c>
      <c r="L13" s="25">
        <v>0</v>
      </c>
      <c r="M13" s="26">
        <v>0</v>
      </c>
      <c r="N13" s="23" t="s">
        <v>0</v>
      </c>
      <c r="O13" s="24">
        <v>0</v>
      </c>
    </row>
    <row r="14" spans="2:15" ht="21" customHeight="1">
      <c r="B14" s="74" t="s">
        <v>21</v>
      </c>
      <c r="C14" s="75"/>
      <c r="D14" s="13">
        <v>219</v>
      </c>
      <c r="E14" s="14">
        <v>37.99</v>
      </c>
      <c r="F14" s="15">
        <v>4626700</v>
      </c>
      <c r="G14" s="27">
        <v>219</v>
      </c>
      <c r="H14" s="28">
        <v>37.99</v>
      </c>
      <c r="I14" s="15">
        <v>4626700</v>
      </c>
      <c r="J14" s="16">
        <v>0</v>
      </c>
      <c r="K14" s="20">
        <v>0</v>
      </c>
      <c r="L14" s="25">
        <v>0</v>
      </c>
      <c r="M14" s="26">
        <v>0</v>
      </c>
      <c r="N14" s="23" t="s">
        <v>0</v>
      </c>
      <c r="O14" s="24">
        <v>0</v>
      </c>
    </row>
    <row r="15" spans="2:15" ht="21" customHeight="1">
      <c r="B15" s="74" t="s">
        <v>22</v>
      </c>
      <c r="C15" s="75"/>
      <c r="D15" s="13">
        <v>177</v>
      </c>
      <c r="E15" s="14">
        <v>39.3</v>
      </c>
      <c r="F15" s="29">
        <v>5085800</v>
      </c>
      <c r="G15" s="18">
        <v>176</v>
      </c>
      <c r="H15" s="28">
        <v>38.3</v>
      </c>
      <c r="I15" s="29">
        <v>4985800</v>
      </c>
      <c r="J15" s="16">
        <v>0</v>
      </c>
      <c r="K15" s="14">
        <v>1</v>
      </c>
      <c r="L15" s="30">
        <v>100000</v>
      </c>
      <c r="M15" s="26">
        <v>0</v>
      </c>
      <c r="N15" s="31" t="s">
        <v>0</v>
      </c>
      <c r="O15" s="24">
        <v>0</v>
      </c>
    </row>
    <row r="16" spans="2:15" ht="21" customHeight="1">
      <c r="B16" s="74" t="s">
        <v>23</v>
      </c>
      <c r="C16" s="75"/>
      <c r="D16" s="13">
        <v>87</v>
      </c>
      <c r="E16" s="20">
        <v>15.8</v>
      </c>
      <c r="F16" s="29">
        <v>2240930</v>
      </c>
      <c r="G16" s="18">
        <v>87</v>
      </c>
      <c r="H16" s="28">
        <v>15.8</v>
      </c>
      <c r="I16" s="29">
        <v>2240930</v>
      </c>
      <c r="J16" s="16">
        <v>0</v>
      </c>
      <c r="K16" s="32">
        <v>0</v>
      </c>
      <c r="L16" s="33">
        <v>0</v>
      </c>
      <c r="M16" s="34">
        <v>0</v>
      </c>
      <c r="N16" s="31" t="s">
        <v>0</v>
      </c>
      <c r="O16" s="24">
        <v>0</v>
      </c>
    </row>
    <row r="17" spans="2:15" ht="21" customHeight="1">
      <c r="B17" s="74" t="s">
        <v>24</v>
      </c>
      <c r="C17" s="75"/>
      <c r="D17" s="13">
        <v>118</v>
      </c>
      <c r="E17" s="20">
        <v>17.4</v>
      </c>
      <c r="F17" s="29">
        <v>2247180</v>
      </c>
      <c r="G17" s="18">
        <v>118</v>
      </c>
      <c r="H17" s="28">
        <v>17.4</v>
      </c>
      <c r="I17" s="29">
        <v>2247180</v>
      </c>
      <c r="J17" s="16">
        <v>0</v>
      </c>
      <c r="K17" s="20">
        <v>0</v>
      </c>
      <c r="L17" s="25">
        <v>0</v>
      </c>
      <c r="M17" s="18">
        <v>3</v>
      </c>
      <c r="N17" s="31" t="s">
        <v>0</v>
      </c>
      <c r="O17" s="30">
        <v>57000</v>
      </c>
    </row>
    <row r="18" spans="2:15" ht="21" customHeight="1">
      <c r="B18" s="74" t="s">
        <v>25</v>
      </c>
      <c r="C18" s="75"/>
      <c r="D18" s="13">
        <v>59</v>
      </c>
      <c r="E18" s="20">
        <v>11</v>
      </c>
      <c r="F18" s="29">
        <v>1468900</v>
      </c>
      <c r="G18" s="18">
        <f>54+4</f>
        <v>58</v>
      </c>
      <c r="H18" s="35">
        <f>ROUND(11.03-0.5,1)</f>
        <v>10.5</v>
      </c>
      <c r="I18" s="30">
        <v>1291400</v>
      </c>
      <c r="J18" s="31">
        <v>1</v>
      </c>
      <c r="K18" s="14">
        <v>0.5</v>
      </c>
      <c r="L18" s="30">
        <v>151800</v>
      </c>
      <c r="M18" s="13">
        <v>4</v>
      </c>
      <c r="N18" s="31" t="s">
        <v>0</v>
      </c>
      <c r="O18" s="30">
        <v>25700</v>
      </c>
    </row>
    <row r="19" spans="2:15" ht="21" customHeight="1">
      <c r="B19" s="76" t="s">
        <v>26</v>
      </c>
      <c r="C19" s="77"/>
      <c r="D19" s="36">
        <v>16</v>
      </c>
      <c r="E19" s="37">
        <v>4.2</v>
      </c>
      <c r="F19" s="38">
        <v>354700</v>
      </c>
      <c r="G19" s="39">
        <v>16</v>
      </c>
      <c r="H19" s="40">
        <v>4.2</v>
      </c>
      <c r="I19" s="41">
        <v>347700</v>
      </c>
      <c r="J19" s="42">
        <v>0</v>
      </c>
      <c r="K19" s="43">
        <v>0</v>
      </c>
      <c r="L19" s="41">
        <v>0</v>
      </c>
      <c r="M19" s="36">
        <v>4</v>
      </c>
      <c r="N19" s="37" t="s">
        <v>0</v>
      </c>
      <c r="O19" s="41">
        <v>7000</v>
      </c>
    </row>
    <row r="20" spans="2:15" ht="21" customHeight="1">
      <c r="B20" s="76" t="s">
        <v>27</v>
      </c>
      <c r="C20" s="77"/>
      <c r="D20" s="36">
        <v>27</v>
      </c>
      <c r="E20" s="37">
        <v>1.17</v>
      </c>
      <c r="F20" s="38">
        <v>401720</v>
      </c>
      <c r="G20" s="39">
        <v>20</v>
      </c>
      <c r="H20" s="40">
        <v>1.02</v>
      </c>
      <c r="I20" s="41">
        <v>199720</v>
      </c>
      <c r="J20" s="42">
        <v>0</v>
      </c>
      <c r="K20" s="43">
        <v>0</v>
      </c>
      <c r="L20" s="41">
        <v>0</v>
      </c>
      <c r="M20" s="36">
        <v>7</v>
      </c>
      <c r="N20" s="37">
        <v>0.15</v>
      </c>
      <c r="O20" s="41">
        <v>202000</v>
      </c>
    </row>
    <row r="21" spans="2:15" ht="21" customHeight="1">
      <c r="B21" s="76" t="s">
        <v>28</v>
      </c>
      <c r="C21" s="77"/>
      <c r="D21" s="36">
        <v>22</v>
      </c>
      <c r="E21" s="37">
        <v>1.21</v>
      </c>
      <c r="F21" s="38">
        <v>275500</v>
      </c>
      <c r="G21" s="39">
        <v>18</v>
      </c>
      <c r="H21" s="40">
        <v>1.04</v>
      </c>
      <c r="I21" s="41">
        <v>252000</v>
      </c>
      <c r="J21" s="42">
        <v>0</v>
      </c>
      <c r="K21" s="43">
        <v>0</v>
      </c>
      <c r="L21" s="41">
        <v>0</v>
      </c>
      <c r="M21" s="36">
        <v>4</v>
      </c>
      <c r="N21" s="37">
        <v>0.17</v>
      </c>
      <c r="O21" s="41">
        <v>23500</v>
      </c>
    </row>
    <row r="22" spans="2:15" ht="21" customHeight="1">
      <c r="B22" s="78" t="s">
        <v>29</v>
      </c>
      <c r="C22" s="79"/>
      <c r="D22" s="44">
        <f aca="true" t="shared" si="0" ref="D22:O22">SUM(D23:D29)</f>
        <v>19</v>
      </c>
      <c r="E22" s="45">
        <f t="shared" si="0"/>
        <v>3.55</v>
      </c>
      <c r="F22" s="46">
        <f t="shared" si="0"/>
        <v>372500</v>
      </c>
      <c r="G22" s="47">
        <f t="shared" si="0"/>
        <v>19</v>
      </c>
      <c r="H22" s="45">
        <f t="shared" si="0"/>
        <v>3.55</v>
      </c>
      <c r="I22" s="48">
        <f t="shared" si="0"/>
        <v>372500</v>
      </c>
      <c r="J22" s="49">
        <f t="shared" si="0"/>
        <v>0</v>
      </c>
      <c r="K22" s="50">
        <f t="shared" si="0"/>
        <v>0</v>
      </c>
      <c r="L22" s="48">
        <f t="shared" si="0"/>
        <v>0</v>
      </c>
      <c r="M22" s="44">
        <f t="shared" si="0"/>
        <v>0</v>
      </c>
      <c r="N22" s="50">
        <f t="shared" si="0"/>
        <v>0</v>
      </c>
      <c r="O22" s="48">
        <f t="shared" si="0"/>
        <v>0</v>
      </c>
    </row>
    <row r="23" spans="2:15" ht="21" customHeight="1">
      <c r="B23" s="80"/>
      <c r="C23" s="81" t="s">
        <v>30</v>
      </c>
      <c r="D23" s="51">
        <f aca="true" t="shared" si="1" ref="D23:F29">G23+J23+M23</f>
        <v>5</v>
      </c>
      <c r="E23" s="52">
        <f t="shared" si="1"/>
        <v>0.38</v>
      </c>
      <c r="F23" s="15">
        <f t="shared" si="1"/>
        <v>55500</v>
      </c>
      <c r="G23" s="31">
        <v>5</v>
      </c>
      <c r="H23" s="20">
        <v>0.38</v>
      </c>
      <c r="I23" s="21">
        <v>55500</v>
      </c>
      <c r="J23" s="20">
        <v>0</v>
      </c>
      <c r="K23" s="20">
        <v>0</v>
      </c>
      <c r="L23" s="21">
        <v>0</v>
      </c>
      <c r="M23" s="31">
        <v>0</v>
      </c>
      <c r="N23" s="20">
        <v>0</v>
      </c>
      <c r="O23" s="21">
        <v>0</v>
      </c>
    </row>
    <row r="24" spans="2:15" ht="21" customHeight="1">
      <c r="B24" s="82"/>
      <c r="C24" s="81" t="s">
        <v>31</v>
      </c>
      <c r="D24" s="51">
        <f t="shared" si="1"/>
        <v>5</v>
      </c>
      <c r="E24" s="52">
        <f t="shared" si="1"/>
        <v>2.13</v>
      </c>
      <c r="F24" s="15">
        <f t="shared" si="1"/>
        <v>139000</v>
      </c>
      <c r="G24" s="31">
        <v>5</v>
      </c>
      <c r="H24" s="20">
        <v>2.13</v>
      </c>
      <c r="I24" s="21">
        <v>139000</v>
      </c>
      <c r="J24" s="20">
        <v>0</v>
      </c>
      <c r="K24" s="20">
        <v>0</v>
      </c>
      <c r="L24" s="21">
        <v>0</v>
      </c>
      <c r="M24" s="31">
        <v>0</v>
      </c>
      <c r="N24" s="20">
        <v>0</v>
      </c>
      <c r="O24" s="21">
        <v>0</v>
      </c>
    </row>
    <row r="25" spans="2:15" ht="21" customHeight="1">
      <c r="B25" s="80"/>
      <c r="C25" s="81" t="s">
        <v>1</v>
      </c>
      <c r="D25" s="51">
        <f t="shared" si="1"/>
        <v>3</v>
      </c>
      <c r="E25" s="52">
        <f t="shared" si="1"/>
        <v>0.07</v>
      </c>
      <c r="F25" s="15">
        <f t="shared" si="1"/>
        <v>33000</v>
      </c>
      <c r="G25" s="31">
        <v>3</v>
      </c>
      <c r="H25" s="20">
        <v>0.07</v>
      </c>
      <c r="I25" s="21">
        <v>33000</v>
      </c>
      <c r="J25" s="20">
        <v>0</v>
      </c>
      <c r="K25" s="20">
        <v>0</v>
      </c>
      <c r="L25" s="21">
        <v>0</v>
      </c>
      <c r="M25" s="31">
        <v>0</v>
      </c>
      <c r="N25" s="20">
        <v>0</v>
      </c>
      <c r="O25" s="21">
        <v>0</v>
      </c>
    </row>
    <row r="26" spans="2:15" ht="21" customHeight="1">
      <c r="B26" s="82"/>
      <c r="C26" s="81" t="s">
        <v>33</v>
      </c>
      <c r="D26" s="51">
        <f t="shared" si="1"/>
        <v>2</v>
      </c>
      <c r="E26" s="52">
        <f t="shared" si="1"/>
        <v>0.19</v>
      </c>
      <c r="F26" s="15">
        <f t="shared" si="1"/>
        <v>21000</v>
      </c>
      <c r="G26" s="31">
        <v>2</v>
      </c>
      <c r="H26" s="20">
        <v>0.19</v>
      </c>
      <c r="I26" s="21">
        <v>21000</v>
      </c>
      <c r="J26" s="20">
        <v>0</v>
      </c>
      <c r="K26" s="20">
        <v>0</v>
      </c>
      <c r="L26" s="21">
        <v>0</v>
      </c>
      <c r="M26" s="31">
        <v>0</v>
      </c>
      <c r="N26" s="20">
        <v>0</v>
      </c>
      <c r="O26" s="21">
        <v>0</v>
      </c>
    </row>
    <row r="27" spans="2:15" ht="21" customHeight="1">
      <c r="B27" s="82"/>
      <c r="C27" s="81" t="s">
        <v>34</v>
      </c>
      <c r="D27" s="51">
        <f t="shared" si="1"/>
        <v>0</v>
      </c>
      <c r="E27" s="52">
        <f t="shared" si="1"/>
        <v>0</v>
      </c>
      <c r="F27" s="15">
        <f t="shared" si="1"/>
        <v>0</v>
      </c>
      <c r="G27" s="31">
        <v>0</v>
      </c>
      <c r="H27" s="20">
        <v>0</v>
      </c>
      <c r="I27" s="21">
        <v>0</v>
      </c>
      <c r="J27" s="20">
        <v>0</v>
      </c>
      <c r="K27" s="20">
        <v>0</v>
      </c>
      <c r="L27" s="21">
        <v>0</v>
      </c>
      <c r="M27" s="31">
        <v>0</v>
      </c>
      <c r="N27" s="20">
        <v>0</v>
      </c>
      <c r="O27" s="21">
        <v>0</v>
      </c>
    </row>
    <row r="28" spans="2:15" ht="21" customHeight="1">
      <c r="B28" s="82"/>
      <c r="C28" s="81" t="s">
        <v>35</v>
      </c>
      <c r="D28" s="51">
        <f t="shared" si="1"/>
        <v>2</v>
      </c>
      <c r="E28" s="52">
        <f t="shared" si="1"/>
        <v>0.33</v>
      </c>
      <c r="F28" s="15">
        <f t="shared" si="1"/>
        <v>55000</v>
      </c>
      <c r="G28" s="31">
        <v>2</v>
      </c>
      <c r="H28" s="20">
        <v>0.33</v>
      </c>
      <c r="I28" s="21">
        <v>55000</v>
      </c>
      <c r="J28" s="23">
        <v>0</v>
      </c>
      <c r="K28" s="20">
        <v>0</v>
      </c>
      <c r="L28" s="21">
        <v>0</v>
      </c>
      <c r="M28" s="31">
        <v>0</v>
      </c>
      <c r="N28" s="20">
        <v>0</v>
      </c>
      <c r="O28" s="21">
        <v>0</v>
      </c>
    </row>
    <row r="29" spans="2:15" ht="21" customHeight="1" thickBot="1">
      <c r="B29" s="83"/>
      <c r="C29" s="84" t="s">
        <v>36</v>
      </c>
      <c r="D29" s="53">
        <f t="shared" si="1"/>
        <v>2</v>
      </c>
      <c r="E29" s="54">
        <f t="shared" si="1"/>
        <v>0.45</v>
      </c>
      <c r="F29" s="55">
        <f t="shared" si="1"/>
        <v>69000</v>
      </c>
      <c r="G29" s="56">
        <v>2</v>
      </c>
      <c r="H29" s="57">
        <v>0.45</v>
      </c>
      <c r="I29" s="58">
        <v>69000</v>
      </c>
      <c r="J29" s="59">
        <v>0</v>
      </c>
      <c r="K29" s="57">
        <v>0</v>
      </c>
      <c r="L29" s="58">
        <v>0</v>
      </c>
      <c r="M29" s="56">
        <v>0</v>
      </c>
      <c r="N29" s="57">
        <v>0</v>
      </c>
      <c r="O29" s="58">
        <v>0</v>
      </c>
    </row>
    <row r="30" spans="2:15" ht="21" customHeight="1">
      <c r="B30" s="60" t="s">
        <v>32</v>
      </c>
      <c r="C30" s="60"/>
      <c r="D30" s="61"/>
      <c r="E30" s="5"/>
      <c r="F30" s="6"/>
      <c r="G30" s="7"/>
      <c r="H30" s="5"/>
      <c r="I30" s="8"/>
      <c r="J30" s="9"/>
      <c r="K30" s="10"/>
      <c r="L30" s="7"/>
      <c r="M30" s="6"/>
      <c r="N30" s="9"/>
      <c r="O30" s="6"/>
    </row>
    <row r="31" spans="2:15" ht="21" customHeight="1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</sheetData>
  <mergeCells count="23">
    <mergeCell ref="B20:C20"/>
    <mergeCell ref="B21:C21"/>
    <mergeCell ref="B22:C22"/>
    <mergeCell ref="B16:C16"/>
    <mergeCell ref="B17:C17"/>
    <mergeCell ref="B18:C18"/>
    <mergeCell ref="B19:C19"/>
    <mergeCell ref="B12:C12"/>
    <mergeCell ref="B13:C13"/>
    <mergeCell ref="B14:C14"/>
    <mergeCell ref="B15:C15"/>
    <mergeCell ref="B8:C8"/>
    <mergeCell ref="B9:C9"/>
    <mergeCell ref="B10:C10"/>
    <mergeCell ref="B11:C11"/>
    <mergeCell ref="M3:O3"/>
    <mergeCell ref="B5:C5"/>
    <mergeCell ref="B6:C6"/>
    <mergeCell ref="B7:C7"/>
    <mergeCell ref="B3:C4"/>
    <mergeCell ref="D3:F3"/>
    <mergeCell ref="G3:I3"/>
    <mergeCell ref="J3:L3"/>
  </mergeCells>
  <printOptions horizontalCentered="1"/>
  <pageMargins left="0.7874015748031497" right="0.5905511811023623" top="0.65" bottom="0.46" header="0" footer="0"/>
  <pageSetup horizontalDpi="400" verticalDpi="4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2008-01-08T00:59:14Z</dcterms:created>
  <dcterms:modified xsi:type="dcterms:W3CDTF">2008-01-08T02:24:03Z</dcterms:modified>
  <cp:category/>
  <cp:version/>
  <cp:contentType/>
  <cp:contentStatus/>
</cp:coreProperties>
</file>