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8880" windowHeight="3780" activeTab="0"/>
  </bookViews>
  <sheets>
    <sheet name="5-2公共治山事業" sheetId="1" r:id="rId1"/>
  </sheets>
  <definedNames/>
  <calcPr fullCalcOnLoad="1"/>
</workbook>
</file>

<file path=xl/sharedStrings.xml><?xml version="1.0" encoding="utf-8"?>
<sst xmlns="http://schemas.openxmlformats.org/spreadsheetml/2006/main" count="177" uniqueCount="128">
  <si>
    <t>市町村名</t>
  </si>
  <si>
    <t>　　　　山　　　地　　　治　　　山</t>
  </si>
  <si>
    <t>防災林造成</t>
  </si>
  <si>
    <t>総　　　　　合　　　　　治　　　　　山</t>
  </si>
  <si>
    <t>　　　　水　　源　　地　　域　　整　　備</t>
  </si>
  <si>
    <t>地域活性化対策緊急</t>
  </si>
  <si>
    <t>集落防災対策</t>
  </si>
  <si>
    <t>土砂崩壊流出防止</t>
  </si>
  <si>
    <t>地域生活基盤整備</t>
  </si>
  <si>
    <t>水源森林総合</t>
  </si>
  <si>
    <t>保安林管理道整備</t>
  </si>
  <si>
    <t>地すべり防止</t>
  </si>
  <si>
    <t>国有林野内補助治山</t>
  </si>
  <si>
    <t>災害関連緊急治山</t>
  </si>
  <si>
    <t>治山施設修繕</t>
  </si>
  <si>
    <t>整備プロジェクト</t>
  </si>
  <si>
    <t>総合治山</t>
  </si>
  <si>
    <t>整備</t>
  </si>
  <si>
    <t>箇所</t>
  </si>
  <si>
    <t>経費</t>
  </si>
  <si>
    <t>面　　積</t>
  </si>
  <si>
    <t>経費</t>
  </si>
  <si>
    <t>箇所</t>
  </si>
  <si>
    <t>面積</t>
  </si>
  <si>
    <t>渋川林業事務所</t>
  </si>
  <si>
    <t>前橋市</t>
  </si>
  <si>
    <t>渋川市</t>
  </si>
  <si>
    <t>北橘村</t>
  </si>
  <si>
    <t>赤城村</t>
  </si>
  <si>
    <t>富士見村</t>
  </si>
  <si>
    <t>子持村</t>
  </si>
  <si>
    <t>小野上村</t>
  </si>
  <si>
    <t>伊香保町</t>
  </si>
  <si>
    <t>榛東村</t>
  </si>
  <si>
    <t>吉岡町</t>
  </si>
  <si>
    <t>沼田林業事務所</t>
  </si>
  <si>
    <t>沼田市</t>
  </si>
  <si>
    <t>白沢村</t>
  </si>
  <si>
    <t>利根村</t>
  </si>
  <si>
    <t>片品村</t>
  </si>
  <si>
    <t>川場村</t>
  </si>
  <si>
    <t>月夜野町</t>
  </si>
  <si>
    <t>水上町</t>
  </si>
  <si>
    <t>新治村</t>
  </si>
  <si>
    <t>昭和村</t>
  </si>
  <si>
    <t>藤岡林業事務所</t>
  </si>
  <si>
    <t>藤岡市</t>
  </si>
  <si>
    <t>新　町</t>
  </si>
  <si>
    <t>鬼石町</t>
  </si>
  <si>
    <t>吉井町</t>
  </si>
  <si>
    <t>万場町</t>
  </si>
  <si>
    <t>中里村</t>
  </si>
  <si>
    <t>上野村</t>
  </si>
  <si>
    <t>富岡林業事務所</t>
  </si>
  <si>
    <t>富岡市</t>
  </si>
  <si>
    <t>妙義町</t>
  </si>
  <si>
    <t>下仁田町</t>
  </si>
  <si>
    <t>南牧村</t>
  </si>
  <si>
    <t>甘楽町</t>
  </si>
  <si>
    <t>高崎林業事務所</t>
  </si>
  <si>
    <t>高崎市</t>
  </si>
  <si>
    <t>安中市</t>
  </si>
  <si>
    <t>榛名町　</t>
  </si>
  <si>
    <t>倉淵村</t>
  </si>
  <si>
    <t>箕郷町</t>
  </si>
  <si>
    <t>群馬町</t>
  </si>
  <si>
    <t>松井田町　</t>
  </si>
  <si>
    <t>吾妻林業事務所</t>
  </si>
  <si>
    <t>中之条町</t>
  </si>
  <si>
    <t>吾妻町</t>
  </si>
  <si>
    <t>長野原町</t>
  </si>
  <si>
    <t>嬬恋村</t>
  </si>
  <si>
    <t>草津町</t>
  </si>
  <si>
    <t>六合村</t>
  </si>
  <si>
    <t>高山村</t>
  </si>
  <si>
    <t>東部林業事務所</t>
  </si>
  <si>
    <t>桐生市</t>
  </si>
  <si>
    <t>伊勢崎市</t>
  </si>
  <si>
    <t>太田市</t>
  </si>
  <si>
    <t>館林市</t>
  </si>
  <si>
    <t>大胡町</t>
  </si>
  <si>
    <t>宮城村</t>
  </si>
  <si>
    <t>粕川村</t>
  </si>
  <si>
    <t>新里村</t>
  </si>
  <si>
    <t>黒保根村</t>
  </si>
  <si>
    <t>赤堀町</t>
  </si>
  <si>
    <t>境　町</t>
  </si>
  <si>
    <t>玉村町</t>
  </si>
  <si>
    <t>尾島町</t>
  </si>
  <si>
    <t>新田町</t>
  </si>
  <si>
    <t>藪塚本町</t>
  </si>
  <si>
    <t>笠懸町</t>
  </si>
  <si>
    <t>大間々町</t>
  </si>
  <si>
    <t>板倉町</t>
  </si>
  <si>
    <t>千代田町</t>
  </si>
  <si>
    <t>大泉町</t>
  </si>
  <si>
    <t>邑楽町</t>
  </si>
  <si>
    <t>　昭和６０年度</t>
  </si>
  <si>
    <t>　平成  ２年度</t>
  </si>
  <si>
    <t>　平成  ５年度</t>
  </si>
  <si>
    <t>　総　　　　数</t>
  </si>
  <si>
    <t>　復　旧　治　山</t>
  </si>
  <si>
    <t>　予　防　治　山</t>
  </si>
  <si>
    <t>省力森林土木工法</t>
  </si>
  <si>
    <t>等開発パイロット</t>
  </si>
  <si>
    <t>地域防災対策</t>
  </si>
  <si>
    <t>火山地域防災</t>
  </si>
  <si>
    <t>機能強化総合治山</t>
  </si>
  <si>
    <t>水源地域緊急</t>
  </si>
  <si>
    <t>広域総合生活環境保全林整備</t>
  </si>
  <si>
    <t>　　生活環境保全林整備</t>
  </si>
  <si>
    <t>　　多目的保安林総合整備</t>
  </si>
  <si>
    <t>（注）昭和60年度及び平成２年度の総数については、現在実施していない事業の実績が含まれているため本表の事業別合計とは一致しない。</t>
  </si>
  <si>
    <t>第２表　　公共治山事業（市町村別・事業別）</t>
  </si>
  <si>
    <t>(単位:面積ha、経費千円）</t>
  </si>
  <si>
    <t>S60</t>
  </si>
  <si>
    <t>H2</t>
  </si>
  <si>
    <t>H5</t>
  </si>
  <si>
    <t>東(吾)村</t>
  </si>
  <si>
    <t>東(勢)村</t>
  </si>
  <si>
    <t>東(佐)村</t>
  </si>
  <si>
    <t>明和村</t>
  </si>
  <si>
    <t>広域森林総合利用基</t>
  </si>
  <si>
    <t>盤整備プロジェクト</t>
  </si>
  <si>
    <t>保　　　安　　　林　　　機　　　能　　　強　　　化</t>
  </si>
  <si>
    <t>保  安  林  改  良</t>
  </si>
  <si>
    <t>保　　　　　育</t>
  </si>
  <si>
    <t>環　　　境　　　保　　　全　　　安　　　林　　　整　　　備</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</si>
</sst>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0.0;[Red]\-#,##0.0"/>
    <numFmt numFmtId="226" formatCode="#,##0.0_ ;[Red]\-#,##0.0\ "/>
  </numFmts>
  <fonts count="7">
    <font>
      <sz val="11"/>
      <name val="ＭＳ Ｐゴシック"/>
      <family val="0"/>
    </font>
    <font>
      <sz val="12"/>
      <name val="ＭＳ Ｐ明朝"/>
      <family val="1"/>
    </font>
    <font>
      <b/>
      <sz val="12"/>
      <name val="ＭＳ 明朝"/>
      <family val="1"/>
    </font>
    <font>
      <sz val="6"/>
      <name val="ＭＳ Ｐゴシック"/>
      <family val="3"/>
    </font>
    <font>
      <sz val="12"/>
      <name val="ＭＳ 明朝"/>
      <family val="1"/>
    </font>
    <font>
      <sz val="10"/>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style="medium"/>
      <right style="thin"/>
      <top>
        <color indexed="63"/>
      </top>
      <bottom>
        <color indexed="63"/>
      </bottom>
    </border>
    <border>
      <left>
        <color indexed="63"/>
      </left>
      <right style="thin"/>
      <top style="thin"/>
      <bottom>
        <color indexed="63"/>
      </bottom>
    </border>
    <border>
      <left style="thin"/>
      <right style="medium"/>
      <top style="thin"/>
      <bottom style="medium"/>
    </border>
    <border>
      <left style="thin"/>
      <right style="medium"/>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cellStyleXfs>
  <cellXfs count="110">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0" xfId="0" applyFont="1" applyAlignment="1">
      <alignment vertical="center"/>
    </xf>
    <xf numFmtId="0" fontId="5" fillId="2" borderId="2" xfId="0" applyFont="1" applyFill="1" applyBorder="1" applyAlignment="1">
      <alignment horizontal="distributed" vertical="center" wrapText="1"/>
    </xf>
    <xf numFmtId="0" fontId="5" fillId="2" borderId="3" xfId="0" applyFont="1" applyFill="1" applyBorder="1" applyAlignment="1">
      <alignment vertical="center"/>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horizontal="distributed" vertical="center" wrapText="1"/>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horizontal="distributed" vertical="center"/>
    </xf>
    <xf numFmtId="0" fontId="5" fillId="2" borderId="11" xfId="0" applyFont="1" applyFill="1" applyBorder="1" applyAlignment="1">
      <alignment vertical="center"/>
    </xf>
    <xf numFmtId="0" fontId="5" fillId="2" borderId="11" xfId="0" applyFont="1" applyFill="1" applyBorder="1" applyAlignment="1">
      <alignment horizontal="distributed" vertical="center"/>
    </xf>
    <xf numFmtId="0" fontId="5" fillId="2" borderId="10"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horizontal="distributed" vertical="center" wrapText="1"/>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16" xfId="0" applyFont="1" applyFill="1" applyBorder="1" applyAlignment="1">
      <alignment vertical="center"/>
    </xf>
    <xf numFmtId="0" fontId="5" fillId="0" borderId="0" xfId="0" applyFont="1" applyBorder="1" applyAlignment="1">
      <alignment vertical="center"/>
    </xf>
    <xf numFmtId="0" fontId="5" fillId="3" borderId="18" xfId="0" applyFont="1" applyFill="1" applyBorder="1" applyAlignment="1">
      <alignment horizontal="center" vertical="center"/>
    </xf>
    <xf numFmtId="0" fontId="5" fillId="3" borderId="0" xfId="0" applyFont="1" applyFill="1" applyBorder="1" applyAlignment="1">
      <alignment vertical="center"/>
    </xf>
    <xf numFmtId="0" fontId="5" fillId="3" borderId="2" xfId="0" applyFont="1" applyFill="1" applyBorder="1" applyAlignment="1">
      <alignment vertical="center"/>
    </xf>
    <xf numFmtId="3" fontId="5" fillId="0" borderId="19" xfId="0" applyNumberFormat="1" applyFont="1" applyBorder="1" applyAlignment="1">
      <alignment vertical="center"/>
    </xf>
    <xf numFmtId="3" fontId="5" fillId="0" borderId="14" xfId="0" applyNumberFormat="1" applyFont="1" applyBorder="1" applyAlignment="1">
      <alignment vertical="center"/>
    </xf>
    <xf numFmtId="3" fontId="5" fillId="0" borderId="6" xfId="0" applyNumberFormat="1" applyFont="1" applyBorder="1" applyAlignment="1">
      <alignment vertical="center"/>
    </xf>
    <xf numFmtId="2" fontId="5" fillId="0" borderId="19" xfId="0" applyNumberFormat="1" applyFont="1" applyBorder="1" applyAlignment="1">
      <alignment vertical="center"/>
    </xf>
    <xf numFmtId="4" fontId="5" fillId="0" borderId="19" xfId="0" applyNumberFormat="1" applyFont="1" applyBorder="1" applyAlignment="1">
      <alignment vertical="center"/>
    </xf>
    <xf numFmtId="3" fontId="5" fillId="0" borderId="20" xfId="0" applyNumberFormat="1" applyFont="1" applyBorder="1" applyAlignment="1">
      <alignment vertical="center"/>
    </xf>
    <xf numFmtId="0" fontId="5" fillId="3" borderId="0" xfId="0" applyFont="1" applyFill="1" applyBorder="1" applyAlignment="1" quotePrefix="1">
      <alignment horizontal="left" vertical="center"/>
    </xf>
    <xf numFmtId="0" fontId="5" fillId="3" borderId="5" xfId="0" applyFont="1" applyFill="1" applyBorder="1" applyAlignment="1" quotePrefix="1">
      <alignment horizontal="left" vertical="center"/>
    </xf>
    <xf numFmtId="2" fontId="5" fillId="0" borderId="14" xfId="0" applyNumberFormat="1" applyFont="1" applyBorder="1" applyAlignment="1">
      <alignment vertical="center"/>
    </xf>
    <xf numFmtId="4" fontId="5" fillId="0" borderId="14" xfId="0" applyNumberFormat="1" applyFont="1" applyBorder="1" applyAlignment="1">
      <alignment vertical="center"/>
    </xf>
    <xf numFmtId="0" fontId="5" fillId="3" borderId="5" xfId="0" applyFont="1" applyFill="1" applyBorder="1" applyAlignment="1">
      <alignment vertical="center"/>
    </xf>
    <xf numFmtId="0" fontId="5" fillId="3" borderId="5" xfId="0" applyFont="1" applyFill="1" applyBorder="1" applyAlignment="1">
      <alignment horizontal="center" vertical="center"/>
    </xf>
    <xf numFmtId="0" fontId="5" fillId="0" borderId="14" xfId="0"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Border="1" applyAlignment="1">
      <alignment vertical="center"/>
    </xf>
    <xf numFmtId="3" fontId="5" fillId="0" borderId="0" xfId="0" applyNumberFormat="1" applyFont="1" applyBorder="1" applyAlignment="1">
      <alignment vertical="center"/>
    </xf>
    <xf numFmtId="0" fontId="5" fillId="3" borderId="18" xfId="0" applyFont="1" applyFill="1" applyBorder="1" applyAlignment="1">
      <alignment horizontal="left" vertical="center"/>
    </xf>
    <xf numFmtId="3" fontId="5" fillId="0" borderId="6" xfId="0" applyNumberFormat="1" applyFont="1" applyFill="1" applyBorder="1" applyAlignment="1">
      <alignment vertical="center"/>
    </xf>
    <xf numFmtId="3" fontId="5" fillId="0" borderId="0" xfId="0" applyNumberFormat="1" applyFont="1" applyFill="1" applyBorder="1" applyAlignment="1">
      <alignment vertical="center"/>
    </xf>
    <xf numFmtId="0" fontId="5" fillId="3" borderId="0" xfId="0" applyFont="1" applyFill="1" applyBorder="1" applyAlignment="1">
      <alignment horizontal="left" vertical="center"/>
    </xf>
    <xf numFmtId="0" fontId="5" fillId="3" borderId="21" xfId="0" applyFont="1" applyFill="1" applyBorder="1" applyAlignment="1">
      <alignment horizontal="left" vertical="center"/>
    </xf>
    <xf numFmtId="0" fontId="5" fillId="3" borderId="1" xfId="0" applyFont="1" applyFill="1" applyBorder="1" applyAlignment="1">
      <alignment horizontal="left" vertical="center"/>
    </xf>
    <xf numFmtId="0" fontId="5" fillId="3" borderId="13" xfId="0" applyFont="1" applyFill="1" applyBorder="1" applyAlignment="1">
      <alignment horizontal="center" vertical="center"/>
    </xf>
    <xf numFmtId="3" fontId="5" fillId="0" borderId="15" xfId="0" applyNumberFormat="1" applyFont="1" applyBorder="1" applyAlignment="1">
      <alignment vertical="center"/>
    </xf>
    <xf numFmtId="3" fontId="5" fillId="0" borderId="17" xfId="0" applyNumberFormat="1" applyFont="1" applyBorder="1" applyAlignment="1">
      <alignment vertical="center"/>
    </xf>
    <xf numFmtId="2" fontId="5" fillId="0" borderId="15" xfId="0" applyNumberFormat="1" applyFont="1" applyBorder="1" applyAlignment="1">
      <alignment vertical="center"/>
    </xf>
    <xf numFmtId="3" fontId="5" fillId="0" borderId="22" xfId="0" applyNumberFormat="1" applyFont="1" applyBorder="1" applyAlignment="1">
      <alignment vertical="center"/>
    </xf>
    <xf numFmtId="0" fontId="5" fillId="0" borderId="4"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quotePrefix="1">
      <alignment horizontal="left" vertical="center"/>
    </xf>
    <xf numFmtId="0" fontId="6" fillId="0" borderId="0" xfId="0" applyFont="1" applyBorder="1" applyAlignment="1" quotePrefix="1">
      <alignment horizontal="left" vertical="center"/>
    </xf>
    <xf numFmtId="0" fontId="6" fillId="0" borderId="0" xfId="0" applyFont="1" applyBorder="1" applyAlignment="1">
      <alignment horizontal="lef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 fontId="5" fillId="0" borderId="25" xfId="0" applyNumberFormat="1" applyFont="1" applyBorder="1" applyAlignment="1">
      <alignment vertical="center"/>
    </xf>
    <xf numFmtId="3" fontId="5" fillId="0" borderId="26" xfId="0" applyNumberFormat="1" applyFont="1" applyBorder="1" applyAlignment="1">
      <alignment vertical="center"/>
    </xf>
    <xf numFmtId="4" fontId="5" fillId="0" borderId="25" xfId="0" applyNumberFormat="1" applyFont="1" applyBorder="1" applyAlignment="1">
      <alignment vertical="center"/>
    </xf>
    <xf numFmtId="0" fontId="5" fillId="3" borderId="23"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23" xfId="0" applyFont="1" applyFill="1" applyBorder="1" applyAlignment="1">
      <alignment horizontal="left" vertical="center"/>
    </xf>
    <xf numFmtId="0" fontId="5" fillId="3" borderId="27" xfId="0" applyFont="1" applyFill="1" applyBorder="1" applyAlignment="1">
      <alignment vertical="center"/>
    </xf>
    <xf numFmtId="3" fontId="5" fillId="0" borderId="28" xfId="0" applyNumberFormat="1" applyFont="1" applyBorder="1" applyAlignment="1">
      <alignment vertical="center"/>
    </xf>
    <xf numFmtId="0" fontId="5" fillId="3" borderId="27" xfId="0" applyFont="1" applyFill="1" applyBorder="1" applyAlignment="1">
      <alignment horizontal="left" vertical="center"/>
    </xf>
    <xf numFmtId="0" fontId="5" fillId="3" borderId="29" xfId="0" applyFont="1" applyFill="1" applyBorder="1" applyAlignment="1">
      <alignment vertical="center"/>
    </xf>
    <xf numFmtId="0" fontId="5" fillId="2" borderId="6" xfId="0" applyFont="1" applyFill="1" applyBorder="1" applyAlignment="1">
      <alignment horizontal="left" vertical="center"/>
    </xf>
    <xf numFmtId="0" fontId="5" fillId="2" borderId="30" xfId="0" applyFont="1" applyFill="1" applyBorder="1" applyAlignment="1">
      <alignment vertical="center"/>
    </xf>
    <xf numFmtId="0" fontId="5" fillId="2" borderId="31" xfId="0" applyFont="1" applyFill="1" applyBorder="1" applyAlignment="1">
      <alignment horizontal="distributed" vertical="center"/>
    </xf>
    <xf numFmtId="3" fontId="5" fillId="0" borderId="32" xfId="0" applyNumberFormat="1" applyFont="1" applyBorder="1" applyAlignment="1">
      <alignment vertical="center"/>
    </xf>
    <xf numFmtId="38" fontId="5" fillId="0" borderId="25" xfId="16" applyFont="1" applyBorder="1" applyAlignment="1">
      <alignment vertical="center"/>
    </xf>
    <xf numFmtId="0" fontId="5" fillId="3" borderId="0" xfId="0" applyFont="1" applyFill="1" applyBorder="1" applyAlignment="1">
      <alignment horizontal="center"/>
    </xf>
    <xf numFmtId="0" fontId="5" fillId="3" borderId="26" xfId="0" applyFont="1" applyFill="1" applyBorder="1" applyAlignment="1">
      <alignment horizontal="center"/>
    </xf>
    <xf numFmtId="0" fontId="5" fillId="3" borderId="6" xfId="0" applyFont="1" applyFill="1" applyBorder="1" applyAlignment="1">
      <alignment/>
    </xf>
    <xf numFmtId="0" fontId="5" fillId="3" borderId="26" xfId="0" applyFont="1" applyFill="1" applyBorder="1" applyAlignment="1">
      <alignment horizontal="center" vertical="center"/>
    </xf>
    <xf numFmtId="0" fontId="5" fillId="3" borderId="1" xfId="0" applyFont="1" applyFill="1" applyBorder="1" applyAlignment="1">
      <alignment horizontal="center"/>
    </xf>
    <xf numFmtId="0" fontId="5" fillId="2" borderId="33" xfId="0" applyFont="1" applyFill="1" applyBorder="1" applyAlignment="1">
      <alignment vertical="center"/>
    </xf>
    <xf numFmtId="0" fontId="5" fillId="2" borderId="18" xfId="0" applyFont="1" applyFill="1" applyBorder="1" applyAlignment="1">
      <alignment vertical="center"/>
    </xf>
    <xf numFmtId="0" fontId="5" fillId="2" borderId="21" xfId="0" applyFont="1" applyFill="1" applyBorder="1" applyAlignment="1">
      <alignment vertical="center"/>
    </xf>
    <xf numFmtId="0" fontId="5" fillId="2" borderId="33" xfId="0" applyFont="1" applyFill="1" applyBorder="1" applyAlignment="1">
      <alignment horizontal="distributed" vertical="center" wrapText="1"/>
    </xf>
    <xf numFmtId="0" fontId="5" fillId="2" borderId="4" xfId="0" applyFont="1" applyFill="1" applyBorder="1" applyAlignment="1">
      <alignment horizontal="distributed" vertical="center" wrapText="1"/>
    </xf>
    <xf numFmtId="0" fontId="5" fillId="2" borderId="18" xfId="0" applyFont="1" applyFill="1" applyBorder="1" applyAlignment="1">
      <alignment horizontal="distributed" vertical="center" wrapText="1"/>
    </xf>
    <xf numFmtId="0" fontId="5" fillId="2" borderId="0" xfId="0" applyFont="1" applyFill="1" applyBorder="1" applyAlignment="1">
      <alignment horizontal="distributed" vertical="center" wrapText="1"/>
    </xf>
    <xf numFmtId="0" fontId="5" fillId="2" borderId="21" xfId="0" applyFont="1" applyFill="1" applyBorder="1" applyAlignment="1">
      <alignment horizontal="distributed" vertical="center" wrapText="1"/>
    </xf>
    <xf numFmtId="0" fontId="5" fillId="2" borderId="1" xfId="0" applyFont="1" applyFill="1" applyBorder="1" applyAlignment="1">
      <alignment horizontal="distributed" vertical="center" wrapTex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5" xfId="0" applyFont="1" applyFill="1" applyBorder="1" applyAlignment="1" quotePrefix="1">
      <alignment horizontal="center" vertical="center"/>
    </xf>
    <xf numFmtId="0" fontId="5" fillId="2" borderId="36" xfId="0" applyFont="1" applyFill="1" applyBorder="1" applyAlignment="1" quotePrefix="1">
      <alignment horizontal="center" vertical="center"/>
    </xf>
    <xf numFmtId="0" fontId="5" fillId="2" borderId="37" xfId="0" applyFont="1" applyFill="1" applyBorder="1" applyAlignment="1" quotePrefix="1">
      <alignment horizontal="center" vertical="center"/>
    </xf>
    <xf numFmtId="0" fontId="5" fillId="2" borderId="30" xfId="0" applyFont="1" applyFill="1" applyBorder="1" applyAlignment="1" quotePrefix="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8"/>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AT4" sqref="AT4"/>
    </sheetView>
  </sheetViews>
  <sheetFormatPr defaultColWidth="9.00390625" defaultRowHeight="13.5"/>
  <cols>
    <col min="1" max="1" width="6.50390625" style="8" customWidth="1"/>
    <col min="2" max="2" width="9.125" style="8" customWidth="1"/>
    <col min="3" max="3" width="2.75390625" style="8" customWidth="1"/>
    <col min="4" max="4" width="5.75390625" style="8" customWidth="1"/>
    <col min="5" max="5" width="10.625" style="8" customWidth="1"/>
    <col min="6" max="6" width="5.25390625" style="8" customWidth="1"/>
    <col min="7" max="7" width="10.625" style="8" customWidth="1"/>
    <col min="8" max="8" width="5.375" style="8" customWidth="1"/>
    <col min="9" max="9" width="10.625" style="8" customWidth="1"/>
    <col min="10" max="10" width="4.625" style="8" customWidth="1"/>
    <col min="11" max="11" width="10.125" style="8" customWidth="1"/>
    <col min="12" max="12" width="4.625" style="8" customWidth="1"/>
    <col min="13" max="13" width="10.125" style="8" customWidth="1"/>
    <col min="14" max="14" width="4.625" style="8" customWidth="1"/>
    <col min="15" max="15" width="10.125" style="8" customWidth="1"/>
    <col min="16" max="16" width="4.625" style="8" customWidth="1"/>
    <col min="17" max="17" width="10.125" style="8" customWidth="1"/>
    <col min="18" max="18" width="4.625" style="8" customWidth="1"/>
    <col min="19" max="19" width="10.125" style="8" customWidth="1"/>
    <col min="20" max="20" width="4.625" style="8" customWidth="1"/>
    <col min="21" max="21" width="10.875" style="8" customWidth="1"/>
    <col min="22" max="22" width="4.625" style="8" customWidth="1"/>
    <col min="23" max="23" width="10.125" style="8" customWidth="1"/>
    <col min="24" max="24" width="4.625" style="8" customWidth="1"/>
    <col min="25" max="25" width="9.00390625" style="8" customWidth="1"/>
    <col min="26" max="26" width="4.625" style="8" customWidth="1"/>
    <col min="27" max="27" width="10.125" style="8" customWidth="1"/>
    <col min="28" max="28" width="4.625" style="8" customWidth="1"/>
    <col min="29" max="29" width="10.125" style="8" customWidth="1"/>
    <col min="30" max="30" width="4.625" style="8" customWidth="1"/>
    <col min="31" max="31" width="10.125" style="8" customWidth="1"/>
    <col min="32" max="32" width="4.625" style="8" customWidth="1"/>
    <col min="33" max="33" width="10.125" style="8" customWidth="1"/>
    <col min="34" max="34" width="4.625" style="8" customWidth="1"/>
    <col min="35" max="35" width="10.125" style="8" customWidth="1"/>
    <col min="36" max="36" width="4.625" style="8" customWidth="1"/>
    <col min="37" max="37" width="10.125" style="8" customWidth="1"/>
    <col min="38" max="38" width="4.625" style="8" customWidth="1"/>
    <col min="39" max="39" width="10.375" style="8" customWidth="1"/>
    <col min="40" max="40" width="4.625" style="8" customWidth="1"/>
    <col min="41" max="41" width="7.625" style="8" customWidth="1"/>
    <col min="42" max="42" width="10.125" style="8" customWidth="1"/>
    <col min="43" max="43" width="4.625" style="8" customWidth="1"/>
    <col min="44" max="44" width="7.75390625" style="8" customWidth="1"/>
    <col min="45" max="45" width="10.125" style="8" customWidth="1"/>
    <col min="46" max="46" width="4.625" style="8" customWidth="1"/>
    <col min="47" max="47" width="7.625" style="8" customWidth="1"/>
    <col min="48" max="48" width="10.125" style="8" customWidth="1"/>
    <col min="49" max="49" width="4.625" style="8" customWidth="1"/>
    <col min="50" max="50" width="7.625" style="8" customWidth="1"/>
    <col min="51" max="51" width="10.125" style="8" customWidth="1"/>
    <col min="52" max="52" width="4.625" style="8" customWidth="1"/>
    <col min="53" max="53" width="7.625" style="8" customWidth="1"/>
    <col min="54" max="54" width="10.125" style="8" customWidth="1"/>
    <col min="55" max="55" width="4.625" style="8" customWidth="1"/>
    <col min="56" max="16384" width="9.00390625" style="8" customWidth="1"/>
  </cols>
  <sheetData>
    <row r="1" spans="1:10" s="4" customFormat="1" ht="14.25" customHeight="1">
      <c r="A1" s="1" t="s">
        <v>113</v>
      </c>
      <c r="B1" s="2"/>
      <c r="C1" s="2"/>
      <c r="D1" s="2"/>
      <c r="E1" s="2"/>
      <c r="F1" s="2"/>
      <c r="G1" s="2"/>
      <c r="H1" s="2"/>
      <c r="I1" s="2"/>
      <c r="J1" s="3"/>
    </row>
    <row r="2" spans="1:52" ht="12.75" thickBot="1">
      <c r="A2" s="5"/>
      <c r="B2" s="5"/>
      <c r="C2" s="5"/>
      <c r="D2" s="5"/>
      <c r="E2" s="5"/>
      <c r="F2" s="5"/>
      <c r="G2" s="6"/>
      <c r="H2" s="5"/>
      <c r="I2" s="5"/>
      <c r="J2" s="5"/>
      <c r="K2" s="7"/>
      <c r="N2" s="7"/>
      <c r="O2" s="7"/>
      <c r="P2" s="7"/>
      <c r="Q2" s="7"/>
      <c r="R2" s="7"/>
      <c r="S2" s="7"/>
      <c r="T2" s="7"/>
      <c r="U2" s="7"/>
      <c r="AZ2" s="8" t="s">
        <v>114</v>
      </c>
    </row>
    <row r="3" spans="1:55" ht="12" customHeight="1">
      <c r="A3" s="93" t="s">
        <v>0</v>
      </c>
      <c r="B3" s="94"/>
      <c r="C3" s="9"/>
      <c r="D3" s="10"/>
      <c r="E3" s="11"/>
      <c r="F3" s="99" t="s">
        <v>1</v>
      </c>
      <c r="G3" s="100"/>
      <c r="H3" s="100"/>
      <c r="I3" s="100"/>
      <c r="J3" s="100"/>
      <c r="K3" s="103"/>
      <c r="L3" s="99" t="s">
        <v>2</v>
      </c>
      <c r="M3" s="103"/>
      <c r="N3" s="99" t="s">
        <v>3</v>
      </c>
      <c r="O3" s="100"/>
      <c r="P3" s="100"/>
      <c r="Q3" s="100"/>
      <c r="R3" s="100"/>
      <c r="S3" s="100"/>
      <c r="T3" s="100"/>
      <c r="U3" s="103"/>
      <c r="V3" s="99" t="s">
        <v>4</v>
      </c>
      <c r="W3" s="100"/>
      <c r="X3" s="100"/>
      <c r="Y3" s="100"/>
      <c r="Z3" s="10"/>
      <c r="AA3" s="11"/>
      <c r="AB3" s="10"/>
      <c r="AC3" s="12"/>
      <c r="AD3" s="10"/>
      <c r="AE3" s="12"/>
      <c r="AF3" s="10"/>
      <c r="AG3" s="12"/>
      <c r="AH3" s="10"/>
      <c r="AI3" s="11"/>
      <c r="AJ3" s="10" t="s">
        <v>5</v>
      </c>
      <c r="AK3" s="12"/>
      <c r="AL3" s="10" t="s">
        <v>122</v>
      </c>
      <c r="AM3" s="11"/>
      <c r="AN3" s="99" t="s">
        <v>124</v>
      </c>
      <c r="AO3" s="104"/>
      <c r="AP3" s="104"/>
      <c r="AQ3" s="104"/>
      <c r="AR3" s="104"/>
      <c r="AS3" s="105"/>
      <c r="AT3" s="99" t="s">
        <v>127</v>
      </c>
      <c r="AU3" s="100"/>
      <c r="AV3" s="100"/>
      <c r="AW3" s="100"/>
      <c r="AX3" s="100"/>
      <c r="AY3" s="100"/>
      <c r="AZ3" s="100"/>
      <c r="BA3" s="100"/>
      <c r="BB3" s="109"/>
      <c r="BC3" s="90"/>
    </row>
    <row r="4" spans="1:55" ht="12">
      <c r="A4" s="95"/>
      <c r="B4" s="96"/>
      <c r="C4" s="13"/>
      <c r="D4" s="101" t="s">
        <v>100</v>
      </c>
      <c r="E4" s="102"/>
      <c r="F4" s="14" t="s">
        <v>101</v>
      </c>
      <c r="G4" s="16"/>
      <c r="H4" s="14" t="s">
        <v>102</v>
      </c>
      <c r="I4" s="16"/>
      <c r="J4" s="80" t="s">
        <v>103</v>
      </c>
      <c r="K4" s="15"/>
      <c r="L4" s="14" t="s">
        <v>6</v>
      </c>
      <c r="M4" s="16"/>
      <c r="N4" s="14" t="s">
        <v>7</v>
      </c>
      <c r="O4" s="16"/>
      <c r="P4" s="14" t="s">
        <v>105</v>
      </c>
      <c r="Q4" s="15"/>
      <c r="R4" s="14" t="s">
        <v>8</v>
      </c>
      <c r="S4" s="16"/>
      <c r="T4" s="14" t="s">
        <v>106</v>
      </c>
      <c r="U4" s="16"/>
      <c r="V4" s="14" t="s">
        <v>9</v>
      </c>
      <c r="W4" s="16"/>
      <c r="X4" s="14" t="s">
        <v>108</v>
      </c>
      <c r="Y4" s="15"/>
      <c r="Z4" s="101" t="s">
        <v>10</v>
      </c>
      <c r="AA4" s="102"/>
      <c r="AB4" s="101" t="s">
        <v>11</v>
      </c>
      <c r="AC4" s="102"/>
      <c r="AD4" s="14" t="s">
        <v>12</v>
      </c>
      <c r="AE4" s="16"/>
      <c r="AF4" s="14" t="s">
        <v>13</v>
      </c>
      <c r="AG4" s="16"/>
      <c r="AH4" s="14" t="s">
        <v>14</v>
      </c>
      <c r="AI4" s="16"/>
      <c r="AJ4" s="14" t="s">
        <v>15</v>
      </c>
      <c r="AK4" s="16"/>
      <c r="AL4" s="14" t="s">
        <v>123</v>
      </c>
      <c r="AM4" s="16"/>
      <c r="AN4" s="108" t="s">
        <v>125</v>
      </c>
      <c r="AO4" s="106"/>
      <c r="AP4" s="107"/>
      <c r="AQ4" s="108" t="s">
        <v>126</v>
      </c>
      <c r="AR4" s="106"/>
      <c r="AS4" s="107"/>
      <c r="AT4" s="16" t="s">
        <v>109</v>
      </c>
      <c r="AU4" s="16"/>
      <c r="AV4" s="81"/>
      <c r="AW4" s="16" t="s">
        <v>110</v>
      </c>
      <c r="AX4" s="16"/>
      <c r="AY4" s="16"/>
      <c r="AZ4" s="17" t="s">
        <v>111</v>
      </c>
      <c r="BA4" s="16"/>
      <c r="BB4" s="18"/>
      <c r="BC4" s="91"/>
    </row>
    <row r="5" spans="1:55" ht="12">
      <c r="A5" s="95"/>
      <c r="B5" s="96"/>
      <c r="C5" s="13"/>
      <c r="D5" s="19"/>
      <c r="E5" s="20"/>
      <c r="F5" s="19"/>
      <c r="G5" s="21"/>
      <c r="H5" s="19"/>
      <c r="I5" s="22"/>
      <c r="J5" s="19" t="s">
        <v>104</v>
      </c>
      <c r="K5" s="23"/>
      <c r="L5" s="19" t="s">
        <v>16</v>
      </c>
      <c r="M5" s="21"/>
      <c r="N5" s="19" t="s">
        <v>16</v>
      </c>
      <c r="O5" s="21"/>
      <c r="P5" s="19" t="s">
        <v>16</v>
      </c>
      <c r="Q5" s="23"/>
      <c r="R5" s="19" t="s">
        <v>16</v>
      </c>
      <c r="S5" s="21"/>
      <c r="T5" s="19" t="s">
        <v>107</v>
      </c>
      <c r="U5" s="22"/>
      <c r="V5" s="19" t="s">
        <v>17</v>
      </c>
      <c r="W5" s="22"/>
      <c r="X5" s="19" t="s">
        <v>17</v>
      </c>
      <c r="Y5" s="23"/>
      <c r="Z5" s="19"/>
      <c r="AA5" s="21"/>
      <c r="AB5" s="19"/>
      <c r="AC5" s="21"/>
      <c r="AD5" s="19"/>
      <c r="AE5" s="21"/>
      <c r="AF5" s="19"/>
      <c r="AG5" s="21"/>
      <c r="AH5" s="19"/>
      <c r="AI5" s="21"/>
      <c r="AJ5" s="19"/>
      <c r="AK5" s="21"/>
      <c r="AL5" s="19"/>
      <c r="AM5" s="21"/>
      <c r="AN5" s="19"/>
      <c r="AO5" s="21"/>
      <c r="AP5" s="22"/>
      <c r="AQ5" s="19"/>
      <c r="AR5" s="21"/>
      <c r="AS5" s="23"/>
      <c r="AT5" s="21"/>
      <c r="AU5" s="21"/>
      <c r="AV5" s="21"/>
      <c r="AW5" s="19"/>
      <c r="AX5" s="21"/>
      <c r="AY5" s="21"/>
      <c r="AZ5" s="19"/>
      <c r="BA5" s="21"/>
      <c r="BB5" s="24"/>
      <c r="BC5" s="91"/>
    </row>
    <row r="6" spans="1:55" ht="12.75" thickBot="1">
      <c r="A6" s="97"/>
      <c r="B6" s="98"/>
      <c r="C6" s="25"/>
      <c r="D6" s="26" t="s">
        <v>18</v>
      </c>
      <c r="E6" s="26" t="s">
        <v>19</v>
      </c>
      <c r="F6" s="27" t="s">
        <v>18</v>
      </c>
      <c r="G6" s="27" t="s">
        <v>19</v>
      </c>
      <c r="H6" s="27" t="s">
        <v>18</v>
      </c>
      <c r="I6" s="27" t="s">
        <v>19</v>
      </c>
      <c r="J6" s="28" t="s">
        <v>18</v>
      </c>
      <c r="K6" s="29" t="s">
        <v>19</v>
      </c>
      <c r="L6" s="27" t="s">
        <v>18</v>
      </c>
      <c r="M6" s="27" t="s">
        <v>19</v>
      </c>
      <c r="N6" s="27" t="s">
        <v>18</v>
      </c>
      <c r="O6" s="27" t="s">
        <v>19</v>
      </c>
      <c r="P6" s="28" t="s">
        <v>18</v>
      </c>
      <c r="Q6" s="29" t="s">
        <v>19</v>
      </c>
      <c r="R6" s="27" t="s">
        <v>18</v>
      </c>
      <c r="S6" s="27" t="s">
        <v>19</v>
      </c>
      <c r="T6" s="27" t="s">
        <v>18</v>
      </c>
      <c r="U6" s="27" t="s">
        <v>19</v>
      </c>
      <c r="V6" s="27" t="s">
        <v>18</v>
      </c>
      <c r="W6" s="27" t="s">
        <v>19</v>
      </c>
      <c r="X6" s="28" t="s">
        <v>18</v>
      </c>
      <c r="Y6" s="29" t="s">
        <v>19</v>
      </c>
      <c r="Z6" s="27" t="s">
        <v>18</v>
      </c>
      <c r="AA6" s="27" t="s">
        <v>19</v>
      </c>
      <c r="AB6" s="27" t="s">
        <v>18</v>
      </c>
      <c r="AC6" s="30" t="s">
        <v>19</v>
      </c>
      <c r="AD6" s="27" t="s">
        <v>18</v>
      </c>
      <c r="AE6" s="27" t="s">
        <v>19</v>
      </c>
      <c r="AF6" s="27" t="s">
        <v>18</v>
      </c>
      <c r="AG6" s="27" t="s">
        <v>19</v>
      </c>
      <c r="AH6" s="27" t="s">
        <v>18</v>
      </c>
      <c r="AI6" s="27" t="s">
        <v>19</v>
      </c>
      <c r="AJ6" s="26" t="s">
        <v>18</v>
      </c>
      <c r="AK6" s="26" t="s">
        <v>19</v>
      </c>
      <c r="AL6" s="26" t="s">
        <v>18</v>
      </c>
      <c r="AM6" s="26" t="s">
        <v>19</v>
      </c>
      <c r="AN6" s="28" t="s">
        <v>18</v>
      </c>
      <c r="AO6" s="31" t="s">
        <v>20</v>
      </c>
      <c r="AP6" s="28" t="s">
        <v>21</v>
      </c>
      <c r="AQ6" s="28" t="s">
        <v>22</v>
      </c>
      <c r="AR6" s="28" t="s">
        <v>23</v>
      </c>
      <c r="AS6" s="28" t="s">
        <v>21</v>
      </c>
      <c r="AT6" s="28" t="s">
        <v>22</v>
      </c>
      <c r="AU6" s="28" t="s">
        <v>23</v>
      </c>
      <c r="AV6" s="28" t="s">
        <v>21</v>
      </c>
      <c r="AW6" s="28" t="s">
        <v>22</v>
      </c>
      <c r="AX6" s="28" t="s">
        <v>23</v>
      </c>
      <c r="AY6" s="28" t="s">
        <v>21</v>
      </c>
      <c r="AZ6" s="28" t="s">
        <v>22</v>
      </c>
      <c r="BA6" s="31" t="s">
        <v>23</v>
      </c>
      <c r="BB6" s="82" t="s">
        <v>21</v>
      </c>
      <c r="BC6" s="92"/>
    </row>
    <row r="7" spans="1:55" ht="13.5" customHeight="1">
      <c r="A7" s="79" t="s">
        <v>97</v>
      </c>
      <c r="B7" s="34"/>
      <c r="C7" s="35"/>
      <c r="D7" s="36">
        <v>276</v>
      </c>
      <c r="E7" s="36">
        <v>5970126</v>
      </c>
      <c r="F7" s="37">
        <v>124</v>
      </c>
      <c r="G7" s="37">
        <v>39</v>
      </c>
      <c r="H7" s="37">
        <v>22</v>
      </c>
      <c r="I7" s="37">
        <v>464380</v>
      </c>
      <c r="J7" s="37"/>
      <c r="K7" s="37"/>
      <c r="L7" s="37"/>
      <c r="M7" s="37"/>
      <c r="N7" s="37"/>
      <c r="O7" s="37"/>
      <c r="P7" s="37"/>
      <c r="Q7" s="37"/>
      <c r="R7" s="37"/>
      <c r="S7" s="37"/>
      <c r="T7" s="37"/>
      <c r="U7" s="37"/>
      <c r="V7" s="37"/>
      <c r="W7" s="37"/>
      <c r="X7" s="37"/>
      <c r="Y7" s="37"/>
      <c r="Z7" s="37"/>
      <c r="AA7" s="37"/>
      <c r="AB7" s="37">
        <v>16</v>
      </c>
      <c r="AC7" s="38">
        <v>485300</v>
      </c>
      <c r="AD7" s="37">
        <v>2</v>
      </c>
      <c r="AE7" s="37">
        <v>40362</v>
      </c>
      <c r="AF7" s="37"/>
      <c r="AG7" s="37"/>
      <c r="AH7" s="37">
        <v>2</v>
      </c>
      <c r="AI7" s="37">
        <v>8138</v>
      </c>
      <c r="AJ7" s="36"/>
      <c r="AK7" s="36"/>
      <c r="AL7" s="36"/>
      <c r="AM7" s="36"/>
      <c r="AN7" s="36">
        <v>32</v>
      </c>
      <c r="AO7" s="39">
        <v>91.16</v>
      </c>
      <c r="AP7" s="36">
        <v>82026</v>
      </c>
      <c r="AQ7" s="36">
        <v>42</v>
      </c>
      <c r="AR7" s="40">
        <v>547.38</v>
      </c>
      <c r="AS7" s="36">
        <v>78771</v>
      </c>
      <c r="AT7" s="36"/>
      <c r="AU7" s="39"/>
      <c r="AV7" s="36"/>
      <c r="AW7" s="36">
        <v>3</v>
      </c>
      <c r="AX7" s="39">
        <v>36.47</v>
      </c>
      <c r="AY7" s="38">
        <v>97650</v>
      </c>
      <c r="AZ7" s="36"/>
      <c r="BA7" s="39"/>
      <c r="BB7" s="83"/>
      <c r="BC7" s="85" t="s">
        <v>115</v>
      </c>
    </row>
    <row r="8" spans="1:55" ht="13.5" customHeight="1">
      <c r="A8" s="79" t="s">
        <v>98</v>
      </c>
      <c r="B8" s="42"/>
      <c r="C8" s="43"/>
      <c r="D8" s="37">
        <v>339</v>
      </c>
      <c r="E8" s="37">
        <v>8146552</v>
      </c>
      <c r="F8" s="37">
        <v>82</v>
      </c>
      <c r="G8" s="37">
        <v>2139620</v>
      </c>
      <c r="H8" s="37">
        <v>22</v>
      </c>
      <c r="I8" s="37">
        <v>464380</v>
      </c>
      <c r="J8" s="37"/>
      <c r="K8" s="37"/>
      <c r="L8" s="37"/>
      <c r="M8" s="37"/>
      <c r="N8" s="37">
        <v>3</v>
      </c>
      <c r="O8" s="37">
        <v>302715</v>
      </c>
      <c r="P8" s="37"/>
      <c r="Q8" s="37"/>
      <c r="R8" s="37"/>
      <c r="S8" s="37"/>
      <c r="T8" s="37"/>
      <c r="U8" s="37"/>
      <c r="V8" s="37">
        <v>8</v>
      </c>
      <c r="W8" s="37">
        <v>685720</v>
      </c>
      <c r="X8" s="37"/>
      <c r="Y8" s="37"/>
      <c r="Z8" s="37">
        <v>1</v>
      </c>
      <c r="AA8" s="37">
        <v>29295</v>
      </c>
      <c r="AB8" s="37">
        <v>15</v>
      </c>
      <c r="AC8" s="38">
        <v>526445</v>
      </c>
      <c r="AD8" s="37">
        <v>1</v>
      </c>
      <c r="AE8" s="37">
        <v>33635</v>
      </c>
      <c r="AF8" s="37">
        <v>4</v>
      </c>
      <c r="AG8" s="37">
        <v>70307</v>
      </c>
      <c r="AH8" s="37"/>
      <c r="AI8" s="37"/>
      <c r="AJ8" s="37">
        <v>70</v>
      </c>
      <c r="AK8" s="37">
        <v>1911055</v>
      </c>
      <c r="AL8" s="37">
        <v>22</v>
      </c>
      <c r="AM8" s="37">
        <v>550095</v>
      </c>
      <c r="AN8" s="37">
        <v>31</v>
      </c>
      <c r="AO8" s="44">
        <v>93.71</v>
      </c>
      <c r="AP8" s="37">
        <v>113925</v>
      </c>
      <c r="AQ8" s="37">
        <v>52</v>
      </c>
      <c r="AR8" s="45">
        <v>1501.91</v>
      </c>
      <c r="AS8" s="37">
        <v>598920</v>
      </c>
      <c r="AT8" s="37">
        <v>2</v>
      </c>
      <c r="AU8" s="44">
        <v>41.31</v>
      </c>
      <c r="AV8" s="37">
        <v>119350</v>
      </c>
      <c r="AW8" s="37">
        <v>2</v>
      </c>
      <c r="AX8" s="44">
        <v>41.31</v>
      </c>
      <c r="AY8" s="38">
        <v>119350</v>
      </c>
      <c r="AZ8" s="37">
        <v>2</v>
      </c>
      <c r="BA8" s="44">
        <v>41.31</v>
      </c>
      <c r="BB8" s="41">
        <v>119350</v>
      </c>
      <c r="BC8" s="85" t="s">
        <v>116</v>
      </c>
    </row>
    <row r="9" spans="1:55" ht="13.5" customHeight="1">
      <c r="A9" s="79" t="s">
        <v>99</v>
      </c>
      <c r="B9" s="42"/>
      <c r="C9" s="43"/>
      <c r="D9" s="37">
        <f>F9+H9+J9+L9+N9+P9+R9+T9+V9+X9+Z9+AB9+AD9+AF9+AH9+AJ9+AL9+AN9+AQ9+AT9+AW9+AZ9</f>
        <v>291</v>
      </c>
      <c r="E9" s="37">
        <f>G9+I9+K9+M9+O9+Q9+S9+U9+W9+Y9+AA9+AC9+AE9+AG9+AI9+AK9+AM9+AP9+AS9+AV9+AY9+BB9</f>
        <v>13018336</v>
      </c>
      <c r="F9" s="37">
        <f aca="true" t="shared" si="0" ref="F9:AI9">F11+F23+F34+F43+F50+F59+F69</f>
        <v>119</v>
      </c>
      <c r="G9" s="37">
        <f t="shared" si="0"/>
        <v>5022476</v>
      </c>
      <c r="H9" s="37">
        <f t="shared" si="0"/>
        <v>40</v>
      </c>
      <c r="I9" s="37">
        <f t="shared" si="0"/>
        <v>1350014</v>
      </c>
      <c r="J9" s="37">
        <f t="shared" si="0"/>
        <v>1</v>
      </c>
      <c r="K9" s="37">
        <f t="shared" si="0"/>
        <v>108500</v>
      </c>
      <c r="L9" s="37">
        <f t="shared" si="0"/>
        <v>1</v>
      </c>
      <c r="M9" s="37">
        <f t="shared" si="0"/>
        <v>52806</v>
      </c>
      <c r="N9" s="37">
        <f t="shared" si="0"/>
        <v>1</v>
      </c>
      <c r="O9" s="37">
        <f t="shared" si="0"/>
        <v>60955</v>
      </c>
      <c r="P9" s="37">
        <f t="shared" si="0"/>
        <v>8</v>
      </c>
      <c r="Q9" s="37">
        <f>Q11+Q23+Q34+Q43+Q50+Q59+Q69</f>
        <v>1107785</v>
      </c>
      <c r="R9" s="37">
        <f t="shared" si="0"/>
        <v>1</v>
      </c>
      <c r="S9" s="37">
        <f t="shared" si="0"/>
        <v>360220</v>
      </c>
      <c r="T9" s="37">
        <f t="shared" si="0"/>
        <v>1</v>
      </c>
      <c r="U9" s="37">
        <f t="shared" si="0"/>
        <v>411703</v>
      </c>
      <c r="V9" s="37">
        <f t="shared" si="0"/>
        <v>2</v>
      </c>
      <c r="W9" s="37">
        <f t="shared" si="0"/>
        <v>487242</v>
      </c>
      <c r="X9" s="37">
        <f t="shared" si="0"/>
        <v>7</v>
      </c>
      <c r="Y9" s="37">
        <v>975415</v>
      </c>
      <c r="Z9" s="37">
        <f t="shared" si="0"/>
        <v>4</v>
      </c>
      <c r="AA9" s="37">
        <f t="shared" si="0"/>
        <v>210490</v>
      </c>
      <c r="AB9" s="37">
        <f t="shared" si="0"/>
        <v>12</v>
      </c>
      <c r="AC9" s="38">
        <f t="shared" si="0"/>
        <v>922070</v>
      </c>
      <c r="AD9" s="37">
        <f t="shared" si="0"/>
        <v>1</v>
      </c>
      <c r="AE9" s="37">
        <f t="shared" si="0"/>
        <v>40145</v>
      </c>
      <c r="AF9" s="37">
        <f t="shared" si="0"/>
        <v>0</v>
      </c>
      <c r="AG9" s="37">
        <f t="shared" si="0"/>
        <v>0</v>
      </c>
      <c r="AH9" s="37">
        <f t="shared" si="0"/>
        <v>0</v>
      </c>
      <c r="AI9" s="37">
        <f t="shared" si="0"/>
        <v>0</v>
      </c>
      <c r="AJ9" s="37">
        <f aca="true" t="shared" si="1" ref="AJ9:AY9">AJ11+AJ23+AJ34+AJ43+AJ50+AJ59+AJ69</f>
        <v>0</v>
      </c>
      <c r="AK9" s="37">
        <f t="shared" si="1"/>
        <v>0</v>
      </c>
      <c r="AL9" s="37">
        <f t="shared" si="1"/>
        <v>0</v>
      </c>
      <c r="AM9" s="37">
        <f t="shared" si="1"/>
        <v>0</v>
      </c>
      <c r="AN9" s="37">
        <f t="shared" si="1"/>
        <v>38</v>
      </c>
      <c r="AO9" s="45">
        <f t="shared" si="1"/>
        <v>83.3</v>
      </c>
      <c r="AP9" s="37">
        <f t="shared" si="1"/>
        <v>185535</v>
      </c>
      <c r="AQ9" s="37">
        <f t="shared" si="1"/>
        <v>50</v>
      </c>
      <c r="AR9" s="45">
        <f t="shared" si="1"/>
        <v>1962.7999999999997</v>
      </c>
      <c r="AS9" s="37">
        <f t="shared" si="1"/>
        <v>971075</v>
      </c>
      <c r="AT9" s="37">
        <f t="shared" si="1"/>
        <v>1</v>
      </c>
      <c r="AU9" s="45">
        <f t="shared" si="1"/>
        <v>39.6</v>
      </c>
      <c r="AV9" s="37">
        <f t="shared" si="1"/>
        <v>437255</v>
      </c>
      <c r="AW9" s="37">
        <f t="shared" si="1"/>
        <v>1</v>
      </c>
      <c r="AX9" s="45">
        <f t="shared" si="1"/>
        <v>27.7</v>
      </c>
      <c r="AY9" s="38">
        <f t="shared" si="1"/>
        <v>206150</v>
      </c>
      <c r="AZ9" s="37">
        <f>AZ11+AZ23+AZ34+AZ43+AZ50+AZ59+AZ69</f>
        <v>3</v>
      </c>
      <c r="BA9" s="45">
        <f>BA11+BA23+BA34+BA43+BA50+BA59+BA69</f>
        <v>9.5</v>
      </c>
      <c r="BB9" s="41">
        <f>BB11+BB23+BB34+BB43+BB50+BB59+BB69</f>
        <v>108500</v>
      </c>
      <c r="BC9" s="85" t="s">
        <v>117</v>
      </c>
    </row>
    <row r="10" spans="1:55" ht="12">
      <c r="A10" s="33"/>
      <c r="B10" s="34"/>
      <c r="C10" s="4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8"/>
      <c r="AD10" s="37"/>
      <c r="AE10" s="37"/>
      <c r="AF10" s="37"/>
      <c r="AG10" s="37"/>
      <c r="AH10" s="37"/>
      <c r="AI10" s="37"/>
      <c r="AJ10" s="37"/>
      <c r="AK10" s="37"/>
      <c r="AL10" s="37"/>
      <c r="AM10" s="37"/>
      <c r="AN10" s="37"/>
      <c r="AO10" s="44"/>
      <c r="AP10" s="37"/>
      <c r="AQ10" s="37"/>
      <c r="AR10" s="44"/>
      <c r="AS10" s="37"/>
      <c r="AT10" s="37"/>
      <c r="AU10" s="44"/>
      <c r="AV10" s="37"/>
      <c r="AW10" s="37"/>
      <c r="AX10" s="44"/>
      <c r="AY10" s="38"/>
      <c r="AZ10" s="37"/>
      <c r="BA10" s="44"/>
      <c r="BB10" s="41"/>
      <c r="BC10" s="85"/>
    </row>
    <row r="11" spans="1:55" ht="12">
      <c r="A11" s="76" t="s">
        <v>24</v>
      </c>
      <c r="B11" s="68"/>
      <c r="C11" s="69"/>
      <c r="D11" s="70">
        <f>SUM(D12:D21)</f>
        <v>39</v>
      </c>
      <c r="E11" s="70">
        <f>SUM(E12:E21)</f>
        <v>1441065</v>
      </c>
      <c r="F11" s="70">
        <f aca="true" t="shared" si="2" ref="F11:AI11">SUM(F12:F21)</f>
        <v>15</v>
      </c>
      <c r="G11" s="70">
        <f t="shared" si="2"/>
        <v>516007</v>
      </c>
      <c r="H11" s="70">
        <f t="shared" si="2"/>
        <v>7</v>
      </c>
      <c r="I11" s="70">
        <f t="shared" si="2"/>
        <v>251051</v>
      </c>
      <c r="J11" s="70">
        <f t="shared" si="2"/>
        <v>0</v>
      </c>
      <c r="K11" s="70">
        <f t="shared" si="2"/>
        <v>0</v>
      </c>
      <c r="L11" s="70">
        <f t="shared" si="2"/>
        <v>0</v>
      </c>
      <c r="M11" s="70">
        <f t="shared" si="2"/>
        <v>0</v>
      </c>
      <c r="N11" s="70">
        <f t="shared" si="2"/>
        <v>1</v>
      </c>
      <c r="O11" s="70">
        <f t="shared" si="2"/>
        <v>60955</v>
      </c>
      <c r="P11" s="70">
        <f t="shared" si="2"/>
        <v>2</v>
      </c>
      <c r="Q11" s="70">
        <f t="shared" si="2"/>
        <v>216282</v>
      </c>
      <c r="R11" s="70">
        <f t="shared" si="2"/>
        <v>0</v>
      </c>
      <c r="S11" s="70">
        <f t="shared" si="2"/>
        <v>0</v>
      </c>
      <c r="T11" s="70">
        <f t="shared" si="2"/>
        <v>0</v>
      </c>
      <c r="U11" s="70">
        <f t="shared" si="2"/>
        <v>0</v>
      </c>
      <c r="V11" s="70">
        <f t="shared" si="2"/>
        <v>0</v>
      </c>
      <c r="W11" s="70">
        <f t="shared" si="2"/>
        <v>0</v>
      </c>
      <c r="X11" s="70">
        <f t="shared" si="2"/>
        <v>0</v>
      </c>
      <c r="Y11" s="70">
        <f t="shared" si="2"/>
        <v>0</v>
      </c>
      <c r="Z11" s="70">
        <f t="shared" si="2"/>
        <v>0</v>
      </c>
      <c r="AA11" s="70">
        <f t="shared" si="2"/>
        <v>0</v>
      </c>
      <c r="AB11" s="70">
        <f t="shared" si="2"/>
        <v>1</v>
      </c>
      <c r="AC11" s="71">
        <f t="shared" si="2"/>
        <v>37192</v>
      </c>
      <c r="AD11" s="70">
        <f t="shared" si="2"/>
        <v>0</v>
      </c>
      <c r="AE11" s="70">
        <f t="shared" si="2"/>
        <v>0</v>
      </c>
      <c r="AF11" s="70">
        <f t="shared" si="2"/>
        <v>0</v>
      </c>
      <c r="AG11" s="70">
        <f t="shared" si="2"/>
        <v>0</v>
      </c>
      <c r="AH11" s="70">
        <f t="shared" si="2"/>
        <v>0</v>
      </c>
      <c r="AI11" s="70">
        <f t="shared" si="2"/>
        <v>0</v>
      </c>
      <c r="AJ11" s="70">
        <f aca="true" t="shared" si="3" ref="AJ11:AY11">SUM(AJ12:AJ21)</f>
        <v>0</v>
      </c>
      <c r="AK11" s="70">
        <f t="shared" si="3"/>
        <v>0</v>
      </c>
      <c r="AL11" s="70">
        <f t="shared" si="3"/>
        <v>0</v>
      </c>
      <c r="AM11" s="70">
        <f t="shared" si="3"/>
        <v>0</v>
      </c>
      <c r="AN11" s="70">
        <f t="shared" si="3"/>
        <v>4</v>
      </c>
      <c r="AO11" s="72">
        <f t="shared" si="3"/>
        <v>7.8999999999999995</v>
      </c>
      <c r="AP11" s="70">
        <f t="shared" si="3"/>
        <v>15396</v>
      </c>
      <c r="AQ11" s="70">
        <f t="shared" si="3"/>
        <v>7</v>
      </c>
      <c r="AR11" s="72">
        <f t="shared" si="3"/>
        <v>228.9</v>
      </c>
      <c r="AS11" s="70">
        <f t="shared" si="3"/>
        <v>77357</v>
      </c>
      <c r="AT11" s="70">
        <f t="shared" si="3"/>
        <v>0</v>
      </c>
      <c r="AU11" s="72">
        <f t="shared" si="3"/>
        <v>0</v>
      </c>
      <c r="AV11" s="70">
        <f t="shared" si="3"/>
        <v>0</v>
      </c>
      <c r="AW11" s="70">
        <f t="shared" si="3"/>
        <v>1</v>
      </c>
      <c r="AX11" s="72">
        <f t="shared" si="3"/>
        <v>27.7</v>
      </c>
      <c r="AY11" s="71">
        <f t="shared" si="3"/>
        <v>206150</v>
      </c>
      <c r="AZ11" s="70">
        <f>SUM(AZ12:AZ21)</f>
        <v>1</v>
      </c>
      <c r="BA11" s="72">
        <f>SUM(BA12:BA21)</f>
        <v>8.2</v>
      </c>
      <c r="BB11" s="77">
        <f>SUM(BB12:BB21)</f>
        <v>60675</v>
      </c>
      <c r="BC11" s="86"/>
    </row>
    <row r="12" spans="1:55" ht="12">
      <c r="A12" s="33"/>
      <c r="B12" s="34" t="s">
        <v>25</v>
      </c>
      <c r="C12" s="47">
        <v>1</v>
      </c>
      <c r="D12" s="37">
        <f aca="true" t="shared" si="4" ref="D12:D20">F12+H12+J12+L12+N12+P12+R12+T12+V12+X12+Z12+AB12+AD12+AF12+AH12+AJ12+AL12+AN12+AQ12+AT12+AW12+AZ12</f>
        <v>2</v>
      </c>
      <c r="E12" s="37">
        <f>G12+I12+K12+M12+O12+Q12+S12+U12+W12+Y12+AA12+AC12+AE12+AG12+AI12+AK12+AM12+AP12+AS12+AV12+AY12+BB12</f>
        <v>63008</v>
      </c>
      <c r="F12" s="37"/>
      <c r="G12" s="37"/>
      <c r="H12" s="37"/>
      <c r="I12" s="37"/>
      <c r="J12" s="37"/>
      <c r="K12" s="37"/>
      <c r="L12" s="37"/>
      <c r="M12" s="37"/>
      <c r="N12" s="37"/>
      <c r="O12" s="37"/>
      <c r="P12" s="37"/>
      <c r="Q12" s="37"/>
      <c r="R12" s="37"/>
      <c r="S12" s="37"/>
      <c r="T12" s="37"/>
      <c r="U12" s="37"/>
      <c r="V12" s="37"/>
      <c r="W12" s="37"/>
      <c r="X12" s="37"/>
      <c r="Y12" s="37"/>
      <c r="Z12" s="37"/>
      <c r="AA12" s="37"/>
      <c r="AB12" s="37"/>
      <c r="AC12" s="38"/>
      <c r="AD12" s="37"/>
      <c r="AE12" s="37"/>
      <c r="AF12" s="37"/>
      <c r="AG12" s="37"/>
      <c r="AH12" s="37"/>
      <c r="AI12" s="37"/>
      <c r="AJ12" s="37"/>
      <c r="AK12" s="37"/>
      <c r="AL12" s="37"/>
      <c r="AM12" s="37"/>
      <c r="AN12" s="37"/>
      <c r="AO12" s="44"/>
      <c r="AP12" s="37"/>
      <c r="AQ12" s="37">
        <v>1</v>
      </c>
      <c r="AR12" s="44">
        <v>3.9</v>
      </c>
      <c r="AS12" s="37">
        <v>2333</v>
      </c>
      <c r="AT12" s="37"/>
      <c r="AU12" s="44"/>
      <c r="AV12" s="37"/>
      <c r="AW12" s="37"/>
      <c r="AX12" s="44"/>
      <c r="AY12" s="38"/>
      <c r="AZ12" s="37">
        <v>1</v>
      </c>
      <c r="BA12" s="44">
        <v>8.2</v>
      </c>
      <c r="BB12" s="41">
        <v>60675</v>
      </c>
      <c r="BC12" s="85">
        <v>1</v>
      </c>
    </row>
    <row r="13" spans="1:55" ht="12">
      <c r="A13" s="33"/>
      <c r="B13" s="34" t="s">
        <v>26</v>
      </c>
      <c r="C13" s="47">
        <v>2</v>
      </c>
      <c r="D13" s="37">
        <f t="shared" si="4"/>
        <v>4</v>
      </c>
      <c r="E13" s="37">
        <f aca="true" t="shared" si="5" ref="E13:E21">G13+I13+K13+M13+O13+Q13+S13+U13+W13+Y13+AA13+AC13+AE13+AG13+AI13+AK13+AM13+AP13+AS13+AV13+AY13+BB13</f>
        <v>137665</v>
      </c>
      <c r="F13" s="48">
        <v>1</v>
      </c>
      <c r="G13" s="49">
        <v>28587</v>
      </c>
      <c r="H13" s="48">
        <v>2</v>
      </c>
      <c r="I13" s="49">
        <v>104331</v>
      </c>
      <c r="J13" s="37"/>
      <c r="K13" s="37"/>
      <c r="L13" s="37"/>
      <c r="M13" s="37"/>
      <c r="N13" s="37"/>
      <c r="O13" s="37"/>
      <c r="P13" s="37"/>
      <c r="Q13" s="37"/>
      <c r="R13" s="37"/>
      <c r="S13" s="37"/>
      <c r="T13" s="37"/>
      <c r="U13" s="37"/>
      <c r="V13" s="37"/>
      <c r="W13" s="37"/>
      <c r="X13" s="37"/>
      <c r="Y13" s="37"/>
      <c r="Z13" s="37"/>
      <c r="AA13" s="37"/>
      <c r="AB13" s="37"/>
      <c r="AC13" s="38"/>
      <c r="AD13" s="37"/>
      <c r="AE13" s="37"/>
      <c r="AF13" s="37"/>
      <c r="AG13" s="37"/>
      <c r="AH13" s="37"/>
      <c r="AI13" s="37"/>
      <c r="AJ13" s="37"/>
      <c r="AK13" s="37"/>
      <c r="AL13" s="37"/>
      <c r="AM13" s="37"/>
      <c r="AN13" s="37"/>
      <c r="AO13" s="44"/>
      <c r="AP13" s="37"/>
      <c r="AQ13" s="37">
        <v>1</v>
      </c>
      <c r="AR13" s="44">
        <v>110.4</v>
      </c>
      <c r="AS13" s="37">
        <v>4747</v>
      </c>
      <c r="AT13" s="37"/>
      <c r="AU13" s="44"/>
      <c r="AV13" s="37"/>
      <c r="AW13" s="37"/>
      <c r="AX13" s="44"/>
      <c r="AY13" s="38"/>
      <c r="AZ13" s="37"/>
      <c r="BA13" s="44"/>
      <c r="BB13" s="41"/>
      <c r="BC13" s="85">
        <v>2</v>
      </c>
    </row>
    <row r="14" spans="1:55" ht="12">
      <c r="A14" s="33"/>
      <c r="B14" s="34" t="s">
        <v>27</v>
      </c>
      <c r="C14" s="47">
        <v>3</v>
      </c>
      <c r="D14" s="37">
        <f t="shared" si="4"/>
        <v>1</v>
      </c>
      <c r="E14" s="37">
        <f t="shared" si="5"/>
        <v>47712</v>
      </c>
      <c r="F14" s="50">
        <v>1</v>
      </c>
      <c r="G14" s="49">
        <v>47712</v>
      </c>
      <c r="H14" s="37"/>
      <c r="I14" s="37"/>
      <c r="J14" s="37"/>
      <c r="K14" s="37"/>
      <c r="L14" s="37"/>
      <c r="M14" s="37"/>
      <c r="N14" s="37"/>
      <c r="O14" s="37"/>
      <c r="P14" s="37"/>
      <c r="Q14" s="37"/>
      <c r="R14" s="37"/>
      <c r="S14" s="37"/>
      <c r="T14" s="37"/>
      <c r="U14" s="37"/>
      <c r="V14" s="37"/>
      <c r="W14" s="37"/>
      <c r="X14" s="37"/>
      <c r="Y14" s="37"/>
      <c r="Z14" s="37"/>
      <c r="AA14" s="37"/>
      <c r="AB14" s="37"/>
      <c r="AC14" s="38"/>
      <c r="AD14" s="37"/>
      <c r="AE14" s="37"/>
      <c r="AF14" s="37"/>
      <c r="AG14" s="37"/>
      <c r="AH14" s="37"/>
      <c r="AI14" s="37"/>
      <c r="AJ14" s="37"/>
      <c r="AK14" s="37"/>
      <c r="AL14" s="37"/>
      <c r="AM14" s="37"/>
      <c r="AN14" s="37"/>
      <c r="AO14" s="44"/>
      <c r="AP14" s="37"/>
      <c r="AQ14" s="37"/>
      <c r="AR14" s="44"/>
      <c r="AS14" s="37"/>
      <c r="AT14" s="37"/>
      <c r="AU14" s="44"/>
      <c r="AV14" s="37"/>
      <c r="AW14" s="37"/>
      <c r="AX14" s="44"/>
      <c r="AY14" s="38"/>
      <c r="AZ14" s="37"/>
      <c r="BA14" s="44"/>
      <c r="BB14" s="41"/>
      <c r="BC14" s="85">
        <v>3</v>
      </c>
    </row>
    <row r="15" spans="1:55" ht="12">
      <c r="A15" s="33"/>
      <c r="B15" s="34" t="s">
        <v>28</v>
      </c>
      <c r="C15" s="47">
        <v>4</v>
      </c>
      <c r="D15" s="37">
        <f t="shared" si="4"/>
        <v>8</v>
      </c>
      <c r="E15" s="37">
        <f t="shared" si="5"/>
        <v>251558</v>
      </c>
      <c r="F15" s="50">
        <v>4</v>
      </c>
      <c r="G15" s="49">
        <v>156319</v>
      </c>
      <c r="H15" s="48">
        <v>1</v>
      </c>
      <c r="I15" s="49">
        <v>40979</v>
      </c>
      <c r="J15" s="37"/>
      <c r="K15" s="37"/>
      <c r="L15" s="37"/>
      <c r="M15" s="37"/>
      <c r="N15" s="37"/>
      <c r="O15" s="37"/>
      <c r="P15" s="48"/>
      <c r="Q15" s="49"/>
      <c r="R15" s="37"/>
      <c r="S15" s="37"/>
      <c r="T15" s="37"/>
      <c r="U15" s="37"/>
      <c r="V15" s="37"/>
      <c r="W15" s="37"/>
      <c r="X15" s="37"/>
      <c r="Y15" s="37"/>
      <c r="Z15" s="37"/>
      <c r="AA15" s="37"/>
      <c r="AB15" s="37"/>
      <c r="AC15" s="38"/>
      <c r="AD15" s="37"/>
      <c r="AE15" s="37"/>
      <c r="AF15" s="37"/>
      <c r="AG15" s="37"/>
      <c r="AH15" s="37"/>
      <c r="AI15" s="37"/>
      <c r="AJ15" s="37"/>
      <c r="AK15" s="37"/>
      <c r="AL15" s="37"/>
      <c r="AM15" s="37"/>
      <c r="AN15" s="37">
        <v>2</v>
      </c>
      <c r="AO15" s="44">
        <v>4.5</v>
      </c>
      <c r="AP15" s="37">
        <v>8695</v>
      </c>
      <c r="AQ15" s="37">
        <v>1</v>
      </c>
      <c r="AR15" s="44">
        <v>66.7</v>
      </c>
      <c r="AS15" s="37">
        <v>45565</v>
      </c>
      <c r="AT15" s="37"/>
      <c r="AU15" s="44"/>
      <c r="AV15" s="37"/>
      <c r="AW15" s="37"/>
      <c r="AX15" s="44"/>
      <c r="AY15" s="38"/>
      <c r="AZ15" s="37"/>
      <c r="BA15" s="44"/>
      <c r="BB15" s="41"/>
      <c r="BC15" s="85">
        <v>4</v>
      </c>
    </row>
    <row r="16" spans="1:55" ht="12">
      <c r="A16" s="33"/>
      <c r="B16" s="34" t="s">
        <v>29</v>
      </c>
      <c r="C16" s="47">
        <v>5</v>
      </c>
      <c r="D16" s="37">
        <f t="shared" si="4"/>
        <v>7</v>
      </c>
      <c r="E16" s="37">
        <f t="shared" si="5"/>
        <v>297650</v>
      </c>
      <c r="F16" s="37">
        <v>2</v>
      </c>
      <c r="G16" s="51">
        <v>49866</v>
      </c>
      <c r="H16" s="37">
        <v>2</v>
      </c>
      <c r="I16" s="37">
        <v>27640</v>
      </c>
      <c r="J16" s="37"/>
      <c r="K16" s="37"/>
      <c r="L16" s="37"/>
      <c r="M16" s="37"/>
      <c r="N16" s="37"/>
      <c r="O16" s="37"/>
      <c r="P16" s="37"/>
      <c r="Q16" s="37"/>
      <c r="R16" s="37"/>
      <c r="S16" s="37"/>
      <c r="T16" s="37"/>
      <c r="U16" s="37"/>
      <c r="V16" s="37"/>
      <c r="W16" s="37"/>
      <c r="X16" s="37"/>
      <c r="Y16" s="37"/>
      <c r="Z16" s="37"/>
      <c r="AA16" s="37"/>
      <c r="AB16" s="37"/>
      <c r="AC16" s="38"/>
      <c r="AD16" s="37"/>
      <c r="AE16" s="37"/>
      <c r="AF16" s="37"/>
      <c r="AG16" s="37"/>
      <c r="AH16" s="37"/>
      <c r="AI16" s="37"/>
      <c r="AJ16" s="37"/>
      <c r="AK16" s="37"/>
      <c r="AL16" s="37"/>
      <c r="AM16" s="37"/>
      <c r="AN16" s="37">
        <v>1</v>
      </c>
      <c r="AO16" s="44">
        <v>2.1</v>
      </c>
      <c r="AP16" s="37">
        <v>3977</v>
      </c>
      <c r="AQ16" s="37">
        <v>1</v>
      </c>
      <c r="AR16" s="44">
        <v>19.3</v>
      </c>
      <c r="AS16" s="37">
        <v>10017</v>
      </c>
      <c r="AT16" s="37"/>
      <c r="AU16" s="44"/>
      <c r="AV16" s="37"/>
      <c r="AW16" s="37">
        <v>1</v>
      </c>
      <c r="AX16" s="44">
        <v>27.7</v>
      </c>
      <c r="AY16" s="38">
        <v>206150</v>
      </c>
      <c r="AZ16" s="37"/>
      <c r="BA16" s="44"/>
      <c r="BB16" s="41"/>
      <c r="BC16" s="85">
        <v>5</v>
      </c>
    </row>
    <row r="17" spans="1:55" ht="12">
      <c r="A17" s="33"/>
      <c r="B17" s="34" t="s">
        <v>30</v>
      </c>
      <c r="C17" s="47">
        <v>6</v>
      </c>
      <c r="D17" s="37">
        <f t="shared" si="4"/>
        <v>3</v>
      </c>
      <c r="E17" s="37">
        <f t="shared" si="5"/>
        <v>136289</v>
      </c>
      <c r="F17" s="37">
        <v>1</v>
      </c>
      <c r="G17" s="37">
        <v>24303</v>
      </c>
      <c r="H17" s="48"/>
      <c r="I17" s="49"/>
      <c r="J17" s="37"/>
      <c r="K17" s="37"/>
      <c r="L17" s="37"/>
      <c r="M17" s="37"/>
      <c r="N17" s="37"/>
      <c r="O17" s="37"/>
      <c r="P17" s="48">
        <v>1</v>
      </c>
      <c r="Q17" s="49">
        <v>103312</v>
      </c>
      <c r="R17" s="37"/>
      <c r="S17" s="37"/>
      <c r="T17" s="37"/>
      <c r="U17" s="37"/>
      <c r="V17" s="37"/>
      <c r="W17" s="37"/>
      <c r="X17" s="37"/>
      <c r="Y17" s="37"/>
      <c r="Z17" s="37"/>
      <c r="AA17" s="37"/>
      <c r="AB17" s="37"/>
      <c r="AC17" s="38"/>
      <c r="AD17" s="37"/>
      <c r="AE17" s="37"/>
      <c r="AF17" s="37"/>
      <c r="AG17" s="37"/>
      <c r="AH17" s="37"/>
      <c r="AI17" s="37"/>
      <c r="AJ17" s="37"/>
      <c r="AK17" s="37"/>
      <c r="AL17" s="37"/>
      <c r="AM17" s="37"/>
      <c r="AN17" s="37"/>
      <c r="AO17" s="44"/>
      <c r="AP17" s="37"/>
      <c r="AQ17" s="37">
        <v>1</v>
      </c>
      <c r="AR17" s="44">
        <v>15.2</v>
      </c>
      <c r="AS17" s="37">
        <v>8674</v>
      </c>
      <c r="AT17" s="37"/>
      <c r="AU17" s="44"/>
      <c r="AV17" s="37"/>
      <c r="AW17" s="37"/>
      <c r="AX17" s="44"/>
      <c r="AY17" s="38"/>
      <c r="AZ17" s="37"/>
      <c r="BA17" s="44"/>
      <c r="BB17" s="41"/>
      <c r="BC17" s="85">
        <v>6</v>
      </c>
    </row>
    <row r="18" spans="1:55" ht="12">
      <c r="A18" s="33"/>
      <c r="B18" s="34" t="s">
        <v>31</v>
      </c>
      <c r="C18" s="47">
        <v>7</v>
      </c>
      <c r="D18" s="37">
        <f t="shared" si="4"/>
        <v>1</v>
      </c>
      <c r="E18" s="37">
        <f t="shared" si="5"/>
        <v>37192</v>
      </c>
      <c r="F18" s="48"/>
      <c r="G18" s="49"/>
      <c r="H18" s="48"/>
      <c r="I18" s="49"/>
      <c r="J18" s="37"/>
      <c r="K18" s="37"/>
      <c r="L18" s="37"/>
      <c r="M18" s="37"/>
      <c r="N18" s="37"/>
      <c r="O18" s="37"/>
      <c r="P18" s="37"/>
      <c r="Q18" s="37"/>
      <c r="R18" s="37"/>
      <c r="S18" s="37"/>
      <c r="T18" s="37"/>
      <c r="U18" s="37"/>
      <c r="V18" s="37"/>
      <c r="W18" s="37"/>
      <c r="X18" s="37"/>
      <c r="Y18" s="37"/>
      <c r="Z18" s="37"/>
      <c r="AA18" s="37"/>
      <c r="AB18" s="37">
        <v>1</v>
      </c>
      <c r="AC18" s="38">
        <v>37192</v>
      </c>
      <c r="AD18" s="37"/>
      <c r="AE18" s="37"/>
      <c r="AF18" s="37"/>
      <c r="AG18" s="37"/>
      <c r="AH18" s="37"/>
      <c r="AI18" s="37"/>
      <c r="AJ18" s="37"/>
      <c r="AK18" s="37"/>
      <c r="AL18" s="37"/>
      <c r="AM18" s="37"/>
      <c r="AN18" s="37"/>
      <c r="AO18" s="44"/>
      <c r="AP18" s="37"/>
      <c r="AQ18" s="37"/>
      <c r="AR18" s="44"/>
      <c r="AS18" s="37"/>
      <c r="AT18" s="37"/>
      <c r="AU18" s="44"/>
      <c r="AV18" s="37"/>
      <c r="AW18" s="37"/>
      <c r="AX18" s="44"/>
      <c r="AY18" s="38"/>
      <c r="AZ18" s="37"/>
      <c r="BA18" s="44"/>
      <c r="BB18" s="41"/>
      <c r="BC18" s="85">
        <v>7</v>
      </c>
    </row>
    <row r="19" spans="1:55" ht="12">
      <c r="A19" s="33"/>
      <c r="B19" s="34" t="s">
        <v>32</v>
      </c>
      <c r="C19" s="47">
        <v>8</v>
      </c>
      <c r="D19" s="37">
        <f t="shared" si="4"/>
        <v>7</v>
      </c>
      <c r="E19" s="37">
        <f t="shared" si="5"/>
        <v>364509</v>
      </c>
      <c r="F19" s="48">
        <v>3</v>
      </c>
      <c r="G19" s="49">
        <v>118677</v>
      </c>
      <c r="H19" s="37">
        <v>1</v>
      </c>
      <c r="I19" s="51">
        <v>69756</v>
      </c>
      <c r="J19" s="37"/>
      <c r="K19" s="37"/>
      <c r="L19" s="37"/>
      <c r="M19" s="37"/>
      <c r="N19" s="37">
        <v>1</v>
      </c>
      <c r="O19" s="37">
        <v>60955</v>
      </c>
      <c r="P19" s="37">
        <v>1</v>
      </c>
      <c r="Q19" s="37">
        <v>112970</v>
      </c>
      <c r="R19" s="37"/>
      <c r="S19" s="37"/>
      <c r="T19" s="37"/>
      <c r="U19" s="37"/>
      <c r="V19" s="37"/>
      <c r="W19" s="37"/>
      <c r="X19" s="37"/>
      <c r="Y19" s="37"/>
      <c r="Z19" s="37"/>
      <c r="AA19" s="37"/>
      <c r="AB19" s="37"/>
      <c r="AC19" s="38"/>
      <c r="AD19" s="37"/>
      <c r="AE19" s="37"/>
      <c r="AF19" s="37"/>
      <c r="AG19" s="37"/>
      <c r="AH19" s="37"/>
      <c r="AI19" s="37"/>
      <c r="AJ19" s="37"/>
      <c r="AK19" s="37"/>
      <c r="AL19" s="37"/>
      <c r="AM19" s="37"/>
      <c r="AN19" s="37"/>
      <c r="AO19" s="44"/>
      <c r="AP19" s="37"/>
      <c r="AQ19" s="37">
        <v>1</v>
      </c>
      <c r="AR19" s="44">
        <v>4.9</v>
      </c>
      <c r="AS19" s="37">
        <v>2151</v>
      </c>
      <c r="AT19" s="37"/>
      <c r="AU19" s="44"/>
      <c r="AV19" s="37"/>
      <c r="AW19" s="37"/>
      <c r="AX19" s="44"/>
      <c r="AY19" s="38"/>
      <c r="AZ19" s="37"/>
      <c r="BA19" s="44"/>
      <c r="BB19" s="41"/>
      <c r="BC19" s="85">
        <v>8</v>
      </c>
    </row>
    <row r="20" spans="1:55" ht="12">
      <c r="A20" s="33"/>
      <c r="B20" s="34" t="s">
        <v>33</v>
      </c>
      <c r="C20" s="47">
        <v>9</v>
      </c>
      <c r="D20" s="37">
        <f t="shared" si="4"/>
        <v>4</v>
      </c>
      <c r="E20" s="37">
        <f t="shared" si="5"/>
        <v>38738</v>
      </c>
      <c r="F20" s="37">
        <v>1</v>
      </c>
      <c r="G20" s="37">
        <v>23799</v>
      </c>
      <c r="H20" s="37">
        <v>1</v>
      </c>
      <c r="I20" s="37">
        <v>8345</v>
      </c>
      <c r="J20" s="37"/>
      <c r="K20" s="37"/>
      <c r="L20" s="37"/>
      <c r="M20" s="37"/>
      <c r="N20" s="37"/>
      <c r="O20" s="37"/>
      <c r="P20" s="37"/>
      <c r="Q20" s="37"/>
      <c r="R20" s="37"/>
      <c r="S20" s="37"/>
      <c r="T20" s="37"/>
      <c r="U20" s="37"/>
      <c r="V20" s="37"/>
      <c r="W20" s="37"/>
      <c r="X20" s="37"/>
      <c r="Y20" s="37"/>
      <c r="Z20" s="37"/>
      <c r="AA20" s="37"/>
      <c r="AB20" s="37"/>
      <c r="AC20" s="38"/>
      <c r="AD20" s="37"/>
      <c r="AE20" s="37"/>
      <c r="AF20" s="37"/>
      <c r="AG20" s="37"/>
      <c r="AH20" s="37"/>
      <c r="AI20" s="37"/>
      <c r="AJ20" s="37"/>
      <c r="AK20" s="37"/>
      <c r="AL20" s="37"/>
      <c r="AM20" s="37"/>
      <c r="AN20" s="37">
        <v>1</v>
      </c>
      <c r="AO20" s="44">
        <v>1.3</v>
      </c>
      <c r="AP20" s="37">
        <v>2724</v>
      </c>
      <c r="AQ20" s="37">
        <v>1</v>
      </c>
      <c r="AR20" s="44">
        <v>8.5</v>
      </c>
      <c r="AS20" s="37">
        <v>3870</v>
      </c>
      <c r="AT20" s="37"/>
      <c r="AU20" s="44"/>
      <c r="AV20" s="37"/>
      <c r="AW20" s="37"/>
      <c r="AX20" s="44"/>
      <c r="AY20" s="38"/>
      <c r="AZ20" s="37"/>
      <c r="BA20" s="44"/>
      <c r="BB20" s="41"/>
      <c r="BC20" s="85">
        <v>9</v>
      </c>
    </row>
    <row r="21" spans="1:55" ht="12">
      <c r="A21" s="33"/>
      <c r="B21" s="34" t="s">
        <v>34</v>
      </c>
      <c r="C21" s="47">
        <v>10</v>
      </c>
      <c r="D21" s="37">
        <f>F21+H21+J21+L21+N21+P21+R21+T21+V21+X21+Z21+AB21+AD21+AF21+AH21+AJ21+AL21+AN21+AQ21+AT21+AW21+AZ21</f>
        <v>2</v>
      </c>
      <c r="E21" s="37">
        <f t="shared" si="5"/>
        <v>66744</v>
      </c>
      <c r="F21" s="50">
        <v>2</v>
      </c>
      <c r="G21" s="49">
        <v>66744</v>
      </c>
      <c r="H21" s="37"/>
      <c r="I21" s="37"/>
      <c r="J21" s="37"/>
      <c r="K21" s="37"/>
      <c r="L21" s="37"/>
      <c r="M21" s="37"/>
      <c r="N21" s="37"/>
      <c r="O21" s="37"/>
      <c r="P21" s="37"/>
      <c r="Q21" s="37"/>
      <c r="R21" s="37"/>
      <c r="S21" s="37"/>
      <c r="T21" s="37"/>
      <c r="U21" s="37"/>
      <c r="V21" s="37"/>
      <c r="W21" s="37"/>
      <c r="X21" s="37"/>
      <c r="Y21" s="37"/>
      <c r="Z21" s="37"/>
      <c r="AA21" s="37"/>
      <c r="AB21" s="37"/>
      <c r="AC21" s="38"/>
      <c r="AD21" s="37"/>
      <c r="AE21" s="37"/>
      <c r="AF21" s="37"/>
      <c r="AG21" s="37"/>
      <c r="AH21" s="37"/>
      <c r="AI21" s="37"/>
      <c r="AJ21" s="37"/>
      <c r="AK21" s="37"/>
      <c r="AL21" s="37"/>
      <c r="AM21" s="37"/>
      <c r="AN21" s="37"/>
      <c r="AO21" s="44"/>
      <c r="AP21" s="37"/>
      <c r="AQ21" s="37"/>
      <c r="AR21" s="44"/>
      <c r="AS21" s="37"/>
      <c r="AT21" s="37"/>
      <c r="AU21" s="44"/>
      <c r="AV21" s="37"/>
      <c r="AW21" s="37"/>
      <c r="AX21" s="44"/>
      <c r="AY21" s="38"/>
      <c r="AZ21" s="37"/>
      <c r="BA21" s="44"/>
      <c r="BB21" s="41"/>
      <c r="BC21" s="85">
        <v>10</v>
      </c>
    </row>
    <row r="22" spans="1:55" ht="12">
      <c r="A22" s="33"/>
      <c r="B22" s="34"/>
      <c r="C22" s="4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8"/>
      <c r="AD22" s="37"/>
      <c r="AE22" s="37"/>
      <c r="AF22" s="37"/>
      <c r="AG22" s="37"/>
      <c r="AH22" s="37"/>
      <c r="AI22" s="37"/>
      <c r="AJ22" s="37"/>
      <c r="AK22" s="37"/>
      <c r="AL22" s="37"/>
      <c r="AM22" s="37"/>
      <c r="AN22" s="37"/>
      <c r="AO22" s="44"/>
      <c r="AP22" s="37"/>
      <c r="AQ22" s="37"/>
      <c r="AR22" s="44"/>
      <c r="AS22" s="37"/>
      <c r="AT22" s="37"/>
      <c r="AU22" s="44"/>
      <c r="AV22" s="37"/>
      <c r="AW22" s="37"/>
      <c r="AX22" s="44"/>
      <c r="AY22" s="38"/>
      <c r="AZ22" s="37"/>
      <c r="BA22" s="44"/>
      <c r="BB22" s="41"/>
      <c r="BC22" s="87"/>
    </row>
    <row r="23" spans="1:55" ht="12" customHeight="1">
      <c r="A23" s="78" t="s">
        <v>35</v>
      </c>
      <c r="B23" s="73"/>
      <c r="C23" s="74"/>
      <c r="D23" s="70">
        <f>SUM(D24:D32)</f>
        <v>46</v>
      </c>
      <c r="E23" s="70">
        <f aca="true" t="shared" si="6" ref="E23:AY23">SUM(E24:E32)</f>
        <v>2118993</v>
      </c>
      <c r="F23" s="70">
        <f t="shared" si="6"/>
        <v>22</v>
      </c>
      <c r="G23" s="70">
        <f t="shared" si="6"/>
        <v>1025868</v>
      </c>
      <c r="H23" s="70">
        <f t="shared" si="6"/>
        <v>5</v>
      </c>
      <c r="I23" s="70">
        <f t="shared" si="6"/>
        <v>157384</v>
      </c>
      <c r="J23" s="70">
        <f t="shared" si="6"/>
        <v>0</v>
      </c>
      <c r="K23" s="70">
        <f t="shared" si="6"/>
        <v>0</v>
      </c>
      <c r="L23" s="70">
        <f t="shared" si="6"/>
        <v>1</v>
      </c>
      <c r="M23" s="70">
        <f t="shared" si="6"/>
        <v>52806</v>
      </c>
      <c r="N23" s="70">
        <f t="shared" si="6"/>
        <v>0</v>
      </c>
      <c r="O23" s="70">
        <f t="shared" si="6"/>
        <v>0</v>
      </c>
      <c r="P23" s="70">
        <f t="shared" si="6"/>
        <v>2</v>
      </c>
      <c r="Q23" s="70">
        <f t="shared" si="6"/>
        <v>234578</v>
      </c>
      <c r="R23" s="70">
        <f t="shared" si="6"/>
        <v>0</v>
      </c>
      <c r="S23" s="70">
        <f t="shared" si="6"/>
        <v>0</v>
      </c>
      <c r="T23" s="70">
        <f t="shared" si="6"/>
        <v>0</v>
      </c>
      <c r="U23" s="70">
        <f t="shared" si="6"/>
        <v>0</v>
      </c>
      <c r="V23" s="70">
        <f t="shared" si="6"/>
        <v>0</v>
      </c>
      <c r="W23" s="70">
        <f t="shared" si="6"/>
        <v>0</v>
      </c>
      <c r="X23" s="70">
        <f t="shared" si="6"/>
        <v>0</v>
      </c>
      <c r="Y23" s="70">
        <f t="shared" si="6"/>
        <v>0</v>
      </c>
      <c r="Z23" s="70">
        <f t="shared" si="6"/>
        <v>0</v>
      </c>
      <c r="AA23" s="70">
        <f t="shared" si="6"/>
        <v>0</v>
      </c>
      <c r="AB23" s="70">
        <f t="shared" si="6"/>
        <v>2</v>
      </c>
      <c r="AC23" s="71">
        <f t="shared" si="6"/>
        <v>99741</v>
      </c>
      <c r="AD23" s="70">
        <f t="shared" si="6"/>
        <v>0</v>
      </c>
      <c r="AE23" s="70">
        <f t="shared" si="6"/>
        <v>0</v>
      </c>
      <c r="AF23" s="70">
        <f t="shared" si="6"/>
        <v>0</v>
      </c>
      <c r="AG23" s="70">
        <f t="shared" si="6"/>
        <v>0</v>
      </c>
      <c r="AH23" s="70">
        <f t="shared" si="6"/>
        <v>0</v>
      </c>
      <c r="AI23" s="70">
        <f t="shared" si="6"/>
        <v>0</v>
      </c>
      <c r="AJ23" s="70">
        <f t="shared" si="6"/>
        <v>0</v>
      </c>
      <c r="AK23" s="70">
        <f t="shared" si="6"/>
        <v>0</v>
      </c>
      <c r="AL23" s="70">
        <f t="shared" si="6"/>
        <v>0</v>
      </c>
      <c r="AM23" s="70">
        <f t="shared" si="6"/>
        <v>0</v>
      </c>
      <c r="AN23" s="70">
        <f t="shared" si="6"/>
        <v>5</v>
      </c>
      <c r="AO23" s="72">
        <f t="shared" si="6"/>
        <v>12</v>
      </c>
      <c r="AP23" s="70">
        <f t="shared" si="6"/>
        <v>24729</v>
      </c>
      <c r="AQ23" s="70">
        <f t="shared" si="6"/>
        <v>8</v>
      </c>
      <c r="AR23" s="72">
        <f t="shared" si="6"/>
        <v>182.3</v>
      </c>
      <c r="AS23" s="70">
        <f t="shared" si="6"/>
        <v>86632</v>
      </c>
      <c r="AT23" s="70">
        <f t="shared" si="6"/>
        <v>1</v>
      </c>
      <c r="AU23" s="72">
        <f t="shared" si="6"/>
        <v>39.6</v>
      </c>
      <c r="AV23" s="70">
        <f t="shared" si="6"/>
        <v>437255</v>
      </c>
      <c r="AW23" s="70">
        <f t="shared" si="6"/>
        <v>0</v>
      </c>
      <c r="AX23" s="72">
        <f t="shared" si="6"/>
        <v>0</v>
      </c>
      <c r="AY23" s="71">
        <f t="shared" si="6"/>
        <v>0</v>
      </c>
      <c r="AZ23" s="70">
        <f>SUM(AZ24:AZ32)</f>
        <v>0</v>
      </c>
      <c r="BA23" s="72">
        <f>SUM(BA24:BA32)</f>
        <v>0</v>
      </c>
      <c r="BB23" s="77">
        <f>SUM(BB24:BB32)</f>
        <v>0</v>
      </c>
      <c r="BC23" s="88"/>
    </row>
    <row r="24" spans="1:55" ht="12">
      <c r="A24" s="33"/>
      <c r="B24" s="34" t="s">
        <v>36</v>
      </c>
      <c r="C24" s="47">
        <v>11</v>
      </c>
      <c r="D24" s="37">
        <f aca="true" t="shared" si="7" ref="D24:D31">F24+H24+J24+L24+N24+P24+R24+T24+V24+X24+Z24+AB24+AD24+AF24+AH24+AJ24+AL24+AN24+AQ24+AT24+AW24+AZ24</f>
        <v>5</v>
      </c>
      <c r="E24" s="37">
        <f>G24+I24+K24+M24+O24+Q24+S24+U24+W24+Y24+AA24+AC24+AE24+AG24+AI24+AK24+AM24+AP24+AS24+AV24+AY24+BB24</f>
        <v>134270</v>
      </c>
      <c r="F24" s="50">
        <v>3</v>
      </c>
      <c r="G24" s="49">
        <v>118981</v>
      </c>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7"/>
      <c r="AG24" s="37"/>
      <c r="AH24" s="37"/>
      <c r="AI24" s="37"/>
      <c r="AJ24" s="37"/>
      <c r="AK24" s="37"/>
      <c r="AL24" s="37"/>
      <c r="AM24" s="37"/>
      <c r="AN24" s="37">
        <v>1</v>
      </c>
      <c r="AO24" s="44">
        <v>1</v>
      </c>
      <c r="AP24" s="37">
        <v>2040</v>
      </c>
      <c r="AQ24" s="37">
        <v>1</v>
      </c>
      <c r="AR24" s="44">
        <v>23</v>
      </c>
      <c r="AS24" s="37">
        <v>13249</v>
      </c>
      <c r="AT24" s="37"/>
      <c r="AU24" s="44"/>
      <c r="AV24" s="37"/>
      <c r="AW24" s="37"/>
      <c r="AX24" s="44"/>
      <c r="AY24" s="38"/>
      <c r="AZ24" s="37"/>
      <c r="BA24" s="44"/>
      <c r="BB24" s="41"/>
      <c r="BC24" s="85">
        <v>11</v>
      </c>
    </row>
    <row r="25" spans="1:55" ht="12">
      <c r="A25" s="33"/>
      <c r="B25" s="34" t="s">
        <v>37</v>
      </c>
      <c r="C25" s="47">
        <v>12</v>
      </c>
      <c r="D25" s="37">
        <f t="shared" si="7"/>
        <v>0</v>
      </c>
      <c r="E25" s="37">
        <f aca="true" t="shared" si="8" ref="E25:E32">G25+I25+K25+M25+O25+Q25+S25+U25+W25+Y25+AA25+AC25+AE25+AG25+AI25+AK25+AM25+AP25+AS25+AV25+AY25+BB25</f>
        <v>0</v>
      </c>
      <c r="F25" s="37"/>
      <c r="G25" s="49"/>
      <c r="H25" s="37"/>
      <c r="I25" s="49"/>
      <c r="J25" s="37"/>
      <c r="K25" s="37"/>
      <c r="L25" s="37"/>
      <c r="M25" s="37"/>
      <c r="N25" s="37"/>
      <c r="O25" s="37"/>
      <c r="P25" s="37"/>
      <c r="Q25" s="37"/>
      <c r="R25" s="37"/>
      <c r="S25" s="37"/>
      <c r="T25" s="37"/>
      <c r="U25" s="37"/>
      <c r="V25" s="37"/>
      <c r="W25" s="37"/>
      <c r="X25" s="37"/>
      <c r="Y25" s="37"/>
      <c r="Z25" s="37"/>
      <c r="AA25" s="37"/>
      <c r="AB25" s="37"/>
      <c r="AC25" s="38"/>
      <c r="AD25" s="37"/>
      <c r="AE25" s="37"/>
      <c r="AF25" s="37"/>
      <c r="AG25" s="37"/>
      <c r="AH25" s="37"/>
      <c r="AI25" s="37"/>
      <c r="AJ25" s="37"/>
      <c r="AK25" s="37"/>
      <c r="AL25" s="37"/>
      <c r="AM25" s="37"/>
      <c r="AN25" s="37"/>
      <c r="AO25" s="44"/>
      <c r="AP25" s="37"/>
      <c r="AQ25" s="37"/>
      <c r="AR25" s="44"/>
      <c r="AS25" s="37"/>
      <c r="AT25" s="37"/>
      <c r="AU25" s="44"/>
      <c r="AV25" s="37"/>
      <c r="AW25" s="37"/>
      <c r="AX25" s="44"/>
      <c r="AY25" s="38"/>
      <c r="AZ25" s="37"/>
      <c r="BA25" s="44"/>
      <c r="BB25" s="41"/>
      <c r="BC25" s="85">
        <v>12</v>
      </c>
    </row>
    <row r="26" spans="1:55" ht="12">
      <c r="A26" s="33"/>
      <c r="B26" s="34" t="s">
        <v>38</v>
      </c>
      <c r="C26" s="47">
        <v>13</v>
      </c>
      <c r="D26" s="37">
        <f t="shared" si="7"/>
        <v>8</v>
      </c>
      <c r="E26" s="37">
        <f t="shared" si="8"/>
        <v>172081</v>
      </c>
      <c r="F26" s="37">
        <v>4</v>
      </c>
      <c r="G26" s="49">
        <v>104929</v>
      </c>
      <c r="H26" s="37">
        <v>1</v>
      </c>
      <c r="I26" s="37">
        <v>36266</v>
      </c>
      <c r="J26" s="37"/>
      <c r="K26" s="37"/>
      <c r="L26" s="37"/>
      <c r="M26" s="37"/>
      <c r="N26" s="37"/>
      <c r="O26" s="37"/>
      <c r="P26" s="37"/>
      <c r="Q26" s="37"/>
      <c r="R26" s="37"/>
      <c r="S26" s="37"/>
      <c r="T26" s="37"/>
      <c r="U26" s="37"/>
      <c r="V26" s="37"/>
      <c r="W26" s="37"/>
      <c r="X26" s="37"/>
      <c r="Y26" s="37"/>
      <c r="Z26" s="37"/>
      <c r="AA26" s="37"/>
      <c r="AB26" s="37"/>
      <c r="AC26" s="38"/>
      <c r="AD26" s="37"/>
      <c r="AE26" s="37"/>
      <c r="AF26" s="37"/>
      <c r="AG26" s="37"/>
      <c r="AH26" s="37"/>
      <c r="AI26" s="37"/>
      <c r="AJ26" s="37"/>
      <c r="AK26" s="37"/>
      <c r="AL26" s="37"/>
      <c r="AM26" s="37"/>
      <c r="AN26" s="37">
        <v>2</v>
      </c>
      <c r="AO26" s="44">
        <v>6.8</v>
      </c>
      <c r="AP26" s="37">
        <v>14484</v>
      </c>
      <c r="AQ26" s="37">
        <v>1</v>
      </c>
      <c r="AR26" s="44">
        <v>35.1</v>
      </c>
      <c r="AS26" s="37">
        <v>16402</v>
      </c>
      <c r="AT26" s="37"/>
      <c r="AU26" s="44"/>
      <c r="AV26" s="37"/>
      <c r="AW26" s="37"/>
      <c r="AX26" s="44"/>
      <c r="AY26" s="38"/>
      <c r="AZ26" s="37"/>
      <c r="BA26" s="44"/>
      <c r="BB26" s="41"/>
      <c r="BC26" s="85">
        <v>13</v>
      </c>
    </row>
    <row r="27" spans="1:55" ht="12">
      <c r="A27" s="33"/>
      <c r="B27" s="34" t="s">
        <v>39</v>
      </c>
      <c r="C27" s="47">
        <v>14</v>
      </c>
      <c r="D27" s="37">
        <f t="shared" si="7"/>
        <v>10</v>
      </c>
      <c r="E27" s="37">
        <f t="shared" si="8"/>
        <v>558739</v>
      </c>
      <c r="F27" s="37">
        <v>8</v>
      </c>
      <c r="G27" s="49">
        <v>528001</v>
      </c>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7"/>
      <c r="AG27" s="37"/>
      <c r="AH27" s="37"/>
      <c r="AI27" s="37"/>
      <c r="AJ27" s="37"/>
      <c r="AK27" s="37"/>
      <c r="AL27" s="37"/>
      <c r="AM27" s="37"/>
      <c r="AN27" s="37">
        <v>1</v>
      </c>
      <c r="AO27" s="44">
        <v>2.8</v>
      </c>
      <c r="AP27" s="37">
        <v>4786</v>
      </c>
      <c r="AQ27" s="37">
        <v>1</v>
      </c>
      <c r="AR27" s="44">
        <v>62.9</v>
      </c>
      <c r="AS27" s="37">
        <v>25952</v>
      </c>
      <c r="AT27" s="37"/>
      <c r="AU27" s="44"/>
      <c r="AV27" s="37"/>
      <c r="AW27" s="37"/>
      <c r="AX27" s="44"/>
      <c r="AY27" s="38"/>
      <c r="AZ27" s="37"/>
      <c r="BA27" s="44"/>
      <c r="BB27" s="41"/>
      <c r="BC27" s="85">
        <v>14</v>
      </c>
    </row>
    <row r="28" spans="1:55" ht="12">
      <c r="A28" s="33"/>
      <c r="B28" s="34" t="s">
        <v>40</v>
      </c>
      <c r="C28" s="47">
        <v>15</v>
      </c>
      <c r="D28" s="37">
        <f t="shared" si="7"/>
        <v>3</v>
      </c>
      <c r="E28" s="37">
        <f t="shared" si="8"/>
        <v>461333</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7"/>
      <c r="AG28" s="37"/>
      <c r="AH28" s="37"/>
      <c r="AI28" s="37"/>
      <c r="AJ28" s="37"/>
      <c r="AK28" s="37"/>
      <c r="AL28" s="37"/>
      <c r="AM28" s="37"/>
      <c r="AN28" s="37">
        <v>1</v>
      </c>
      <c r="AO28" s="44">
        <v>1.4</v>
      </c>
      <c r="AP28" s="37">
        <v>3419</v>
      </c>
      <c r="AQ28" s="37">
        <v>1</v>
      </c>
      <c r="AR28" s="44">
        <v>42.9</v>
      </c>
      <c r="AS28" s="37">
        <v>20659</v>
      </c>
      <c r="AT28" s="37">
        <v>1</v>
      </c>
      <c r="AU28" s="44">
        <v>39.6</v>
      </c>
      <c r="AV28" s="37">
        <v>437255</v>
      </c>
      <c r="AW28" s="37"/>
      <c r="AX28" s="44"/>
      <c r="AY28" s="38"/>
      <c r="AZ28" s="37"/>
      <c r="BA28" s="44"/>
      <c r="BB28" s="41"/>
      <c r="BC28" s="85">
        <v>15</v>
      </c>
    </row>
    <row r="29" spans="1:55" ht="12">
      <c r="A29" s="33"/>
      <c r="B29" s="34" t="s">
        <v>41</v>
      </c>
      <c r="C29" s="47">
        <v>16</v>
      </c>
      <c r="D29" s="37">
        <f t="shared" si="7"/>
        <v>3</v>
      </c>
      <c r="E29" s="37">
        <f t="shared" si="8"/>
        <v>39227</v>
      </c>
      <c r="F29" s="50"/>
      <c r="G29" s="49"/>
      <c r="H29" s="48">
        <v>2</v>
      </c>
      <c r="I29" s="49">
        <v>36438</v>
      </c>
      <c r="J29" s="37"/>
      <c r="K29" s="37"/>
      <c r="L29" s="37"/>
      <c r="M29" s="37"/>
      <c r="N29" s="37"/>
      <c r="O29" s="37"/>
      <c r="P29" s="37"/>
      <c r="Q29" s="37"/>
      <c r="R29" s="37"/>
      <c r="S29" s="37"/>
      <c r="T29" s="37"/>
      <c r="U29" s="37"/>
      <c r="V29" s="37"/>
      <c r="W29" s="37"/>
      <c r="X29" s="37"/>
      <c r="Y29" s="37"/>
      <c r="Z29" s="37"/>
      <c r="AA29" s="37"/>
      <c r="AB29" s="48"/>
      <c r="AC29" s="53"/>
      <c r="AD29" s="37"/>
      <c r="AE29" s="37"/>
      <c r="AF29" s="37"/>
      <c r="AG29" s="37"/>
      <c r="AH29" s="37"/>
      <c r="AI29" s="37"/>
      <c r="AJ29" s="37"/>
      <c r="AK29" s="37"/>
      <c r="AL29" s="37"/>
      <c r="AM29" s="37"/>
      <c r="AN29" s="37"/>
      <c r="AO29" s="44"/>
      <c r="AP29" s="37"/>
      <c r="AQ29" s="37">
        <v>1</v>
      </c>
      <c r="AR29" s="44">
        <v>8.5</v>
      </c>
      <c r="AS29" s="37">
        <v>2789</v>
      </c>
      <c r="AT29" s="37"/>
      <c r="AU29" s="44"/>
      <c r="AV29" s="37"/>
      <c r="AW29" s="37"/>
      <c r="AX29" s="44"/>
      <c r="AY29" s="38"/>
      <c r="AZ29" s="37"/>
      <c r="BA29" s="44"/>
      <c r="BB29" s="41"/>
      <c r="BC29" s="85">
        <v>16</v>
      </c>
    </row>
    <row r="30" spans="1:55" ht="12">
      <c r="A30" s="33"/>
      <c r="B30" s="34" t="s">
        <v>42</v>
      </c>
      <c r="C30" s="47">
        <v>17</v>
      </c>
      <c r="D30" s="37">
        <f t="shared" si="7"/>
        <v>3</v>
      </c>
      <c r="E30" s="37">
        <f t="shared" si="8"/>
        <v>96077</v>
      </c>
      <c r="F30" s="37">
        <v>1</v>
      </c>
      <c r="G30" s="37">
        <v>38096</v>
      </c>
      <c r="H30" s="37">
        <v>1</v>
      </c>
      <c r="I30" s="49">
        <v>56979</v>
      </c>
      <c r="J30" s="37"/>
      <c r="K30" s="37"/>
      <c r="L30" s="37"/>
      <c r="M30" s="54"/>
      <c r="N30" s="37"/>
      <c r="O30" s="37"/>
      <c r="P30" s="37"/>
      <c r="Q30" s="37"/>
      <c r="R30" s="37"/>
      <c r="S30" s="37"/>
      <c r="T30" s="37"/>
      <c r="U30" s="37"/>
      <c r="V30" s="37"/>
      <c r="W30" s="37"/>
      <c r="X30" s="37"/>
      <c r="Y30" s="37"/>
      <c r="Z30" s="37"/>
      <c r="AA30" s="37"/>
      <c r="AB30" s="37"/>
      <c r="AC30" s="38"/>
      <c r="AD30" s="37"/>
      <c r="AE30" s="49"/>
      <c r="AF30" s="37"/>
      <c r="AG30" s="49"/>
      <c r="AH30" s="37"/>
      <c r="AI30" s="37"/>
      <c r="AJ30" s="37"/>
      <c r="AK30" s="37"/>
      <c r="AL30" s="37"/>
      <c r="AM30" s="37"/>
      <c r="AN30" s="37"/>
      <c r="AO30" s="44"/>
      <c r="AP30" s="37"/>
      <c r="AQ30" s="37">
        <v>1</v>
      </c>
      <c r="AR30" s="44">
        <v>0.9</v>
      </c>
      <c r="AS30" s="37">
        <v>1002</v>
      </c>
      <c r="AT30" s="37"/>
      <c r="AU30" s="44"/>
      <c r="AV30" s="37"/>
      <c r="AW30" s="37"/>
      <c r="AX30" s="44"/>
      <c r="AY30" s="38"/>
      <c r="AZ30" s="37"/>
      <c r="BA30" s="44"/>
      <c r="BB30" s="41"/>
      <c r="BC30" s="85">
        <v>17</v>
      </c>
    </row>
    <row r="31" spans="1:55" ht="12">
      <c r="A31" s="33"/>
      <c r="B31" s="34" t="s">
        <v>43</v>
      </c>
      <c r="C31" s="47">
        <v>18</v>
      </c>
      <c r="D31" s="37">
        <f t="shared" si="7"/>
        <v>9</v>
      </c>
      <c r="E31" s="37">
        <f t="shared" si="8"/>
        <v>510678</v>
      </c>
      <c r="F31" s="37">
        <v>3</v>
      </c>
      <c r="G31" s="49">
        <v>130520</v>
      </c>
      <c r="H31" s="37">
        <v>1</v>
      </c>
      <c r="I31" s="49">
        <v>27701</v>
      </c>
      <c r="J31" s="37"/>
      <c r="K31" s="37"/>
      <c r="L31" s="37">
        <v>1</v>
      </c>
      <c r="M31" s="37">
        <v>52806</v>
      </c>
      <c r="N31" s="37"/>
      <c r="O31" s="37"/>
      <c r="P31" s="37">
        <v>1</v>
      </c>
      <c r="Q31" s="49">
        <v>196962</v>
      </c>
      <c r="R31" s="37"/>
      <c r="S31" s="37"/>
      <c r="T31" s="37"/>
      <c r="U31" s="37"/>
      <c r="V31" s="37"/>
      <c r="W31" s="37"/>
      <c r="X31" s="37"/>
      <c r="Y31" s="37"/>
      <c r="Z31" s="37"/>
      <c r="AA31" s="37"/>
      <c r="AB31" s="37">
        <v>2</v>
      </c>
      <c r="AC31" s="53">
        <v>99741</v>
      </c>
      <c r="AD31" s="37"/>
      <c r="AE31" s="37"/>
      <c r="AF31" s="37"/>
      <c r="AG31" s="37"/>
      <c r="AH31" s="37"/>
      <c r="AI31" s="37"/>
      <c r="AJ31" s="37"/>
      <c r="AK31" s="37"/>
      <c r="AL31" s="37"/>
      <c r="AM31" s="37"/>
      <c r="AN31" s="37"/>
      <c r="AO31" s="44"/>
      <c r="AP31" s="37"/>
      <c r="AQ31" s="37">
        <v>1</v>
      </c>
      <c r="AR31" s="44">
        <v>3.6</v>
      </c>
      <c r="AS31" s="37">
        <v>2948</v>
      </c>
      <c r="AT31" s="37"/>
      <c r="AU31" s="44"/>
      <c r="AV31" s="37"/>
      <c r="AW31" s="37"/>
      <c r="AX31" s="44"/>
      <c r="AY31" s="38"/>
      <c r="AZ31" s="37"/>
      <c r="BA31" s="44"/>
      <c r="BB31" s="41"/>
      <c r="BC31" s="85">
        <v>18</v>
      </c>
    </row>
    <row r="32" spans="1:55" ht="12">
      <c r="A32" s="33"/>
      <c r="B32" s="34" t="s">
        <v>44</v>
      </c>
      <c r="C32" s="47">
        <v>19</v>
      </c>
      <c r="D32" s="37">
        <f>F32+H32+J32+L32+N32+P32+R32+T32+V32+X32+Z32+AB32+AD32+AF32+AH32+AJ32+AL32+AN32+AQ32+AT32+AW32+AZ32</f>
        <v>5</v>
      </c>
      <c r="E32" s="37">
        <f t="shared" si="8"/>
        <v>146588</v>
      </c>
      <c r="F32" s="48">
        <v>3</v>
      </c>
      <c r="G32" s="49">
        <v>105341</v>
      </c>
      <c r="H32" s="37"/>
      <c r="I32" s="37"/>
      <c r="J32" s="37"/>
      <c r="K32" s="37"/>
      <c r="L32" s="37"/>
      <c r="M32" s="37"/>
      <c r="N32" s="37"/>
      <c r="O32" s="37"/>
      <c r="P32" s="37">
        <v>1</v>
      </c>
      <c r="Q32" s="37">
        <v>37616</v>
      </c>
      <c r="R32" s="37"/>
      <c r="S32" s="37"/>
      <c r="T32" s="37"/>
      <c r="U32" s="37"/>
      <c r="V32" s="37"/>
      <c r="W32" s="37"/>
      <c r="X32" s="37"/>
      <c r="Y32" s="37"/>
      <c r="Z32" s="37"/>
      <c r="AA32" s="37"/>
      <c r="AB32" s="37"/>
      <c r="AC32" s="38"/>
      <c r="AD32" s="37"/>
      <c r="AE32" s="37"/>
      <c r="AF32" s="37"/>
      <c r="AG32" s="37"/>
      <c r="AH32" s="37"/>
      <c r="AI32" s="37"/>
      <c r="AJ32" s="37"/>
      <c r="AK32" s="37"/>
      <c r="AL32" s="37"/>
      <c r="AM32" s="37"/>
      <c r="AN32" s="37"/>
      <c r="AO32" s="44"/>
      <c r="AP32" s="37"/>
      <c r="AQ32" s="37">
        <v>1</v>
      </c>
      <c r="AR32" s="44">
        <v>5.4</v>
      </c>
      <c r="AS32" s="37">
        <v>3631</v>
      </c>
      <c r="AT32" s="37"/>
      <c r="AU32" s="44"/>
      <c r="AV32" s="37"/>
      <c r="AW32" s="37"/>
      <c r="AX32" s="44"/>
      <c r="AY32" s="38"/>
      <c r="AZ32" s="37"/>
      <c r="BA32" s="44"/>
      <c r="BB32" s="41"/>
      <c r="BC32" s="85">
        <v>19</v>
      </c>
    </row>
    <row r="33" spans="1:55" ht="12">
      <c r="A33" s="33"/>
      <c r="B33" s="34"/>
      <c r="C33" s="46"/>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8"/>
      <c r="AD33" s="37"/>
      <c r="AE33" s="37"/>
      <c r="AF33" s="37"/>
      <c r="AG33" s="37"/>
      <c r="AH33" s="37"/>
      <c r="AI33" s="37"/>
      <c r="AJ33" s="37"/>
      <c r="AK33" s="37"/>
      <c r="AL33" s="37"/>
      <c r="AM33" s="37"/>
      <c r="AN33" s="37"/>
      <c r="AO33" s="44"/>
      <c r="AP33" s="37"/>
      <c r="AQ33" s="37"/>
      <c r="AR33" s="44"/>
      <c r="AS33" s="37"/>
      <c r="AT33" s="37"/>
      <c r="AU33" s="44"/>
      <c r="AV33" s="37"/>
      <c r="AW33" s="37"/>
      <c r="AX33" s="44"/>
      <c r="AY33" s="38"/>
      <c r="AZ33" s="37"/>
      <c r="BA33" s="44"/>
      <c r="BB33" s="41"/>
      <c r="BC33" s="87"/>
    </row>
    <row r="34" spans="1:55" ht="12" customHeight="1">
      <c r="A34" s="78" t="s">
        <v>45</v>
      </c>
      <c r="B34" s="75"/>
      <c r="C34" s="74"/>
      <c r="D34" s="70">
        <f>SUM(D35:D41)</f>
        <v>46</v>
      </c>
      <c r="E34" s="70">
        <f aca="true" t="shared" si="9" ref="E34:AY34">SUM(E35:E41)</f>
        <v>1904923</v>
      </c>
      <c r="F34" s="70">
        <f t="shared" si="9"/>
        <v>21</v>
      </c>
      <c r="G34" s="70">
        <f t="shared" si="9"/>
        <v>780008</v>
      </c>
      <c r="H34" s="70">
        <f t="shared" si="9"/>
        <v>0</v>
      </c>
      <c r="I34" s="70">
        <f t="shared" si="9"/>
        <v>0</v>
      </c>
      <c r="J34" s="70">
        <f t="shared" si="9"/>
        <v>1</v>
      </c>
      <c r="K34" s="70">
        <f t="shared" si="9"/>
        <v>108500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1</v>
      </c>
      <c r="W34" s="70">
        <f t="shared" si="9"/>
        <v>138276</v>
      </c>
      <c r="X34" s="70">
        <f t="shared" si="9"/>
        <v>2</v>
      </c>
      <c r="Y34" s="70">
        <f t="shared" si="9"/>
        <v>409241</v>
      </c>
      <c r="Z34" s="70">
        <f t="shared" si="9"/>
        <v>3</v>
      </c>
      <c r="AA34" s="70">
        <f t="shared" si="9"/>
        <v>139671</v>
      </c>
      <c r="AB34" s="70">
        <f t="shared" si="9"/>
        <v>3</v>
      </c>
      <c r="AC34" s="71">
        <f t="shared" si="9"/>
        <v>100753</v>
      </c>
      <c r="AD34" s="70">
        <f t="shared" si="9"/>
        <v>0</v>
      </c>
      <c r="AE34" s="70">
        <f t="shared" si="9"/>
        <v>0</v>
      </c>
      <c r="AF34" s="70">
        <f t="shared" si="9"/>
        <v>0</v>
      </c>
      <c r="AG34" s="70">
        <f t="shared" si="9"/>
        <v>0</v>
      </c>
      <c r="AH34" s="70">
        <f t="shared" si="9"/>
        <v>0</v>
      </c>
      <c r="AI34" s="70">
        <f t="shared" si="9"/>
        <v>0</v>
      </c>
      <c r="AJ34" s="70">
        <f t="shared" si="9"/>
        <v>0</v>
      </c>
      <c r="AK34" s="70">
        <f t="shared" si="9"/>
        <v>0</v>
      </c>
      <c r="AL34" s="70">
        <f t="shared" si="9"/>
        <v>0</v>
      </c>
      <c r="AM34" s="70">
        <f t="shared" si="9"/>
        <v>0</v>
      </c>
      <c r="AN34" s="70">
        <f t="shared" si="9"/>
        <v>5</v>
      </c>
      <c r="AO34" s="72">
        <f t="shared" si="9"/>
        <v>8.9</v>
      </c>
      <c r="AP34" s="70">
        <f t="shared" si="9"/>
        <v>21789</v>
      </c>
      <c r="AQ34" s="70">
        <f t="shared" si="9"/>
        <v>10</v>
      </c>
      <c r="AR34" s="72">
        <f t="shared" si="9"/>
        <v>381.4</v>
      </c>
      <c r="AS34" s="70">
        <f t="shared" si="9"/>
        <v>206685</v>
      </c>
      <c r="AT34" s="70">
        <f t="shared" si="9"/>
        <v>0</v>
      </c>
      <c r="AU34" s="72">
        <f t="shared" si="9"/>
        <v>0</v>
      </c>
      <c r="AV34" s="70">
        <f t="shared" si="9"/>
        <v>0</v>
      </c>
      <c r="AW34" s="70">
        <f t="shared" si="9"/>
        <v>0</v>
      </c>
      <c r="AX34" s="72">
        <f t="shared" si="9"/>
        <v>0</v>
      </c>
      <c r="AY34" s="71">
        <f t="shared" si="9"/>
        <v>0</v>
      </c>
      <c r="AZ34" s="70">
        <f>SUM(AZ35:AZ41)</f>
        <v>0</v>
      </c>
      <c r="BA34" s="72">
        <f>SUM(BA35:BA41)</f>
        <v>0</v>
      </c>
      <c r="BB34" s="77">
        <f>SUM(BB35:BB41)</f>
        <v>0</v>
      </c>
      <c r="BC34" s="88"/>
    </row>
    <row r="35" spans="1:55" ht="12">
      <c r="A35" s="52"/>
      <c r="B35" s="55" t="s">
        <v>46</v>
      </c>
      <c r="C35" s="47">
        <v>20</v>
      </c>
      <c r="D35" s="37">
        <f>F35+H35+J35+L35+N35+P35+R35+T35+V35+X35+Z35+AB35+AD35+AF35+AH35+AJ35+AL35+AN35+AQ35+AT35+AW35+AZ35</f>
        <v>6</v>
      </c>
      <c r="E35" s="37">
        <f>G35+I35+K35+M35+O35+Q35+S35+U35+W35+Y35+AA35+AC35+AE35+AG35+AI35+AK35+AM35+AP35+AS35+AV35+AY35+BB35</f>
        <v>376329</v>
      </c>
      <c r="F35" s="37">
        <v>2</v>
      </c>
      <c r="G35" s="49">
        <v>51835</v>
      </c>
      <c r="H35" s="37"/>
      <c r="I35" s="37"/>
      <c r="J35" s="37"/>
      <c r="K35" s="49"/>
      <c r="L35" s="37"/>
      <c r="M35" s="37"/>
      <c r="N35" s="37"/>
      <c r="O35" s="37"/>
      <c r="P35" s="37"/>
      <c r="Q35" s="37"/>
      <c r="R35" s="37"/>
      <c r="S35" s="37"/>
      <c r="T35" s="37"/>
      <c r="U35" s="37"/>
      <c r="V35" s="37"/>
      <c r="W35" s="37"/>
      <c r="X35" s="37">
        <v>1</v>
      </c>
      <c r="Y35" s="37">
        <v>276259</v>
      </c>
      <c r="Z35" s="37"/>
      <c r="AA35" s="37"/>
      <c r="AB35" s="37"/>
      <c r="AC35" s="38"/>
      <c r="AD35" s="37"/>
      <c r="AE35" s="37"/>
      <c r="AF35" s="37"/>
      <c r="AG35" s="37"/>
      <c r="AH35" s="37"/>
      <c r="AI35" s="37"/>
      <c r="AJ35" s="37"/>
      <c r="AK35" s="37"/>
      <c r="AL35" s="37"/>
      <c r="AM35" s="37"/>
      <c r="AN35" s="37">
        <v>1</v>
      </c>
      <c r="AO35" s="44">
        <v>2.3</v>
      </c>
      <c r="AP35" s="37">
        <v>5516</v>
      </c>
      <c r="AQ35" s="37">
        <v>2</v>
      </c>
      <c r="AR35" s="44">
        <v>94.4</v>
      </c>
      <c r="AS35" s="37">
        <v>42719</v>
      </c>
      <c r="AT35" s="37"/>
      <c r="AU35" s="44"/>
      <c r="AV35" s="37"/>
      <c r="AW35" s="37"/>
      <c r="AX35" s="44"/>
      <c r="AY35" s="38"/>
      <c r="AZ35" s="37"/>
      <c r="BA35" s="44"/>
      <c r="BB35" s="41"/>
      <c r="BC35" s="85">
        <v>20</v>
      </c>
    </row>
    <row r="36" spans="1:55" ht="12">
      <c r="A36" s="52"/>
      <c r="B36" s="55" t="s">
        <v>47</v>
      </c>
      <c r="C36" s="47">
        <v>21</v>
      </c>
      <c r="D36" s="37">
        <f aca="true" t="shared" si="10" ref="D36:D41">F36+H36+J36+L36+N36+P36+R36+T36+V36+X36+Z36+AB36+AD36+AF36+AH36+AJ36+AL36+AN36+AQ36+AT36+AW36+AZ36</f>
        <v>0</v>
      </c>
      <c r="E36" s="37">
        <f aca="true" t="shared" si="11" ref="E36:E41">G36+I36+K36+M36+O36+Q36+S36+U36+W36+Y36+AA36+AC36+AE36+AG36+AI36+AK36+AM36+AP36+AS36+AV36+AY36+BB36</f>
        <v>0</v>
      </c>
      <c r="F36" s="37"/>
      <c r="G36" s="37"/>
      <c r="H36" s="37"/>
      <c r="I36" s="37"/>
      <c r="J36" s="37"/>
      <c r="K36" s="37"/>
      <c r="L36" s="37"/>
      <c r="M36" s="37"/>
      <c r="N36" s="37"/>
      <c r="O36" s="37"/>
      <c r="P36" s="37"/>
      <c r="Q36" s="37"/>
      <c r="R36" s="37"/>
      <c r="S36" s="37"/>
      <c r="T36" s="37"/>
      <c r="U36" s="37"/>
      <c r="V36" s="37"/>
      <c r="W36" s="37"/>
      <c r="X36" s="37"/>
      <c r="Y36" s="37"/>
      <c r="Z36" s="37"/>
      <c r="AA36" s="37"/>
      <c r="AB36" s="37"/>
      <c r="AC36" s="38"/>
      <c r="AD36" s="37"/>
      <c r="AE36" s="37"/>
      <c r="AF36" s="37"/>
      <c r="AG36" s="37"/>
      <c r="AH36" s="37"/>
      <c r="AI36" s="37"/>
      <c r="AJ36" s="37"/>
      <c r="AK36" s="37"/>
      <c r="AL36" s="37"/>
      <c r="AM36" s="37"/>
      <c r="AN36" s="37"/>
      <c r="AO36" s="44"/>
      <c r="AP36" s="37"/>
      <c r="AQ36" s="37"/>
      <c r="AR36" s="44"/>
      <c r="AS36" s="37"/>
      <c r="AT36" s="37"/>
      <c r="AU36" s="44"/>
      <c r="AV36" s="37"/>
      <c r="AW36" s="37"/>
      <c r="AX36" s="44"/>
      <c r="AY36" s="38"/>
      <c r="AZ36" s="37"/>
      <c r="BA36" s="44"/>
      <c r="BB36" s="41"/>
      <c r="BC36" s="85">
        <v>21</v>
      </c>
    </row>
    <row r="37" spans="1:55" ht="12">
      <c r="A37" s="52"/>
      <c r="B37" s="55" t="s">
        <v>48</v>
      </c>
      <c r="C37" s="47">
        <v>22</v>
      </c>
      <c r="D37" s="37">
        <f t="shared" si="10"/>
        <v>6</v>
      </c>
      <c r="E37" s="37">
        <f t="shared" si="11"/>
        <v>157839</v>
      </c>
      <c r="F37" s="48">
        <v>3</v>
      </c>
      <c r="G37" s="49">
        <v>74701</v>
      </c>
      <c r="H37" s="37"/>
      <c r="I37" s="51"/>
      <c r="J37" s="37"/>
      <c r="K37" s="37"/>
      <c r="L37" s="37"/>
      <c r="M37" s="37"/>
      <c r="N37" s="37"/>
      <c r="O37" s="37"/>
      <c r="P37" s="37"/>
      <c r="Q37" s="37"/>
      <c r="R37" s="37"/>
      <c r="S37" s="37"/>
      <c r="T37" s="37"/>
      <c r="U37" s="37"/>
      <c r="V37" s="37"/>
      <c r="W37" s="37"/>
      <c r="X37" s="37"/>
      <c r="Y37" s="37"/>
      <c r="Z37" s="37">
        <v>1</v>
      </c>
      <c r="AA37" s="37">
        <v>70020</v>
      </c>
      <c r="AB37" s="37"/>
      <c r="AC37" s="38"/>
      <c r="AD37" s="37"/>
      <c r="AE37" s="37"/>
      <c r="AF37" s="37"/>
      <c r="AG37" s="37"/>
      <c r="AH37" s="37"/>
      <c r="AI37" s="37"/>
      <c r="AJ37" s="37"/>
      <c r="AK37" s="37"/>
      <c r="AL37" s="37"/>
      <c r="AM37" s="37"/>
      <c r="AN37" s="37">
        <v>1</v>
      </c>
      <c r="AO37" s="44">
        <v>1.7</v>
      </c>
      <c r="AP37" s="37">
        <v>4581</v>
      </c>
      <c r="AQ37" s="37">
        <v>1</v>
      </c>
      <c r="AR37" s="44">
        <v>19.8</v>
      </c>
      <c r="AS37" s="37">
        <v>8537</v>
      </c>
      <c r="AT37" s="37"/>
      <c r="AU37" s="44"/>
      <c r="AV37" s="37"/>
      <c r="AW37" s="37"/>
      <c r="AX37" s="44"/>
      <c r="AY37" s="38"/>
      <c r="AZ37" s="37"/>
      <c r="BA37" s="44"/>
      <c r="BB37" s="41"/>
      <c r="BC37" s="85">
        <v>22</v>
      </c>
    </row>
    <row r="38" spans="1:55" ht="12">
      <c r="A38" s="52"/>
      <c r="B38" s="55" t="s">
        <v>49</v>
      </c>
      <c r="C38" s="47">
        <v>23</v>
      </c>
      <c r="D38" s="37">
        <f t="shared" si="10"/>
        <v>3</v>
      </c>
      <c r="E38" s="37">
        <f t="shared" si="11"/>
        <v>52660</v>
      </c>
      <c r="F38" s="37">
        <v>2</v>
      </c>
      <c r="G38" s="37">
        <v>49928</v>
      </c>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7"/>
      <c r="AG38" s="37"/>
      <c r="AH38" s="37"/>
      <c r="AI38" s="37"/>
      <c r="AJ38" s="37"/>
      <c r="AK38" s="37"/>
      <c r="AL38" s="37"/>
      <c r="AM38" s="37"/>
      <c r="AN38" s="37"/>
      <c r="AO38" s="44"/>
      <c r="AP38" s="37"/>
      <c r="AQ38" s="37">
        <v>1</v>
      </c>
      <c r="AR38" s="44">
        <v>5.1</v>
      </c>
      <c r="AS38" s="37">
        <v>2732</v>
      </c>
      <c r="AT38" s="37"/>
      <c r="AU38" s="44"/>
      <c r="AV38" s="37"/>
      <c r="AW38" s="37"/>
      <c r="AX38" s="44"/>
      <c r="AY38" s="38"/>
      <c r="AZ38" s="37"/>
      <c r="BA38" s="44"/>
      <c r="BB38" s="41"/>
      <c r="BC38" s="85">
        <v>23</v>
      </c>
    </row>
    <row r="39" spans="1:55" ht="12">
      <c r="A39" s="52"/>
      <c r="B39" s="55" t="s">
        <v>50</v>
      </c>
      <c r="C39" s="47">
        <v>24</v>
      </c>
      <c r="D39" s="37">
        <f t="shared" si="10"/>
        <v>8</v>
      </c>
      <c r="E39" s="37">
        <f t="shared" si="11"/>
        <v>332400</v>
      </c>
      <c r="F39" s="50">
        <v>5</v>
      </c>
      <c r="G39" s="49">
        <v>289313</v>
      </c>
      <c r="H39" s="37"/>
      <c r="I39" s="37"/>
      <c r="J39" s="37"/>
      <c r="K39" s="37"/>
      <c r="L39" s="37"/>
      <c r="M39" s="37"/>
      <c r="N39" s="37"/>
      <c r="O39" s="37"/>
      <c r="P39" s="37"/>
      <c r="Q39" s="37"/>
      <c r="R39" s="37"/>
      <c r="S39" s="37"/>
      <c r="T39" s="37"/>
      <c r="U39" s="37"/>
      <c r="V39" s="37"/>
      <c r="W39" s="37"/>
      <c r="X39" s="37"/>
      <c r="Y39" s="37"/>
      <c r="Z39" s="37"/>
      <c r="AA39" s="37"/>
      <c r="AB39" s="37">
        <v>1</v>
      </c>
      <c r="AC39" s="38">
        <v>3165</v>
      </c>
      <c r="AD39" s="37"/>
      <c r="AE39" s="37"/>
      <c r="AF39" s="37"/>
      <c r="AG39" s="37"/>
      <c r="AH39" s="37"/>
      <c r="AI39" s="37"/>
      <c r="AJ39" s="37"/>
      <c r="AK39" s="37"/>
      <c r="AL39" s="37"/>
      <c r="AM39" s="37"/>
      <c r="AN39" s="37">
        <v>1</v>
      </c>
      <c r="AO39" s="44">
        <v>1</v>
      </c>
      <c r="AP39" s="37">
        <v>2872</v>
      </c>
      <c r="AQ39" s="37">
        <v>1</v>
      </c>
      <c r="AR39" s="44">
        <v>59.8</v>
      </c>
      <c r="AS39" s="37">
        <v>37050</v>
      </c>
      <c r="AT39" s="37"/>
      <c r="AU39" s="44"/>
      <c r="AV39" s="37"/>
      <c r="AW39" s="37"/>
      <c r="AX39" s="44"/>
      <c r="AY39" s="38"/>
      <c r="AZ39" s="37"/>
      <c r="BA39" s="44"/>
      <c r="BB39" s="41"/>
      <c r="BC39" s="85">
        <v>24</v>
      </c>
    </row>
    <row r="40" spans="1:55" ht="12">
      <c r="A40" s="52"/>
      <c r="B40" s="55" t="s">
        <v>51</v>
      </c>
      <c r="C40" s="47">
        <v>25</v>
      </c>
      <c r="D40" s="37">
        <f t="shared" si="10"/>
        <v>9</v>
      </c>
      <c r="E40" s="37">
        <f t="shared" si="11"/>
        <v>309363</v>
      </c>
      <c r="F40" s="37">
        <v>5</v>
      </c>
      <c r="G40" s="49">
        <v>173969</v>
      </c>
      <c r="H40" s="37"/>
      <c r="I40" s="37"/>
      <c r="J40" s="37"/>
      <c r="K40" s="37"/>
      <c r="L40" s="37"/>
      <c r="M40" s="37"/>
      <c r="N40" s="37"/>
      <c r="O40" s="37"/>
      <c r="P40" s="37"/>
      <c r="Q40" s="37"/>
      <c r="R40" s="37"/>
      <c r="S40" s="37"/>
      <c r="T40" s="37"/>
      <c r="U40" s="37"/>
      <c r="V40" s="37"/>
      <c r="W40" s="37"/>
      <c r="X40" s="37"/>
      <c r="Y40" s="37"/>
      <c r="Z40" s="37"/>
      <c r="AA40" s="37"/>
      <c r="AB40" s="37">
        <v>2</v>
      </c>
      <c r="AC40" s="53">
        <v>97588</v>
      </c>
      <c r="AD40" s="37"/>
      <c r="AE40" s="37"/>
      <c r="AF40" s="37"/>
      <c r="AG40" s="37"/>
      <c r="AH40" s="37"/>
      <c r="AI40" s="37"/>
      <c r="AJ40" s="37"/>
      <c r="AK40" s="37"/>
      <c r="AL40" s="37"/>
      <c r="AM40" s="37"/>
      <c r="AN40" s="37">
        <v>1</v>
      </c>
      <c r="AO40" s="44">
        <v>1.2</v>
      </c>
      <c r="AP40" s="37">
        <v>3806</v>
      </c>
      <c r="AQ40" s="37">
        <v>1</v>
      </c>
      <c r="AR40" s="44">
        <v>69.1</v>
      </c>
      <c r="AS40" s="37">
        <v>34000</v>
      </c>
      <c r="AT40" s="37"/>
      <c r="AU40" s="44"/>
      <c r="AV40" s="37"/>
      <c r="AW40" s="37"/>
      <c r="AX40" s="44"/>
      <c r="AY40" s="38"/>
      <c r="AZ40" s="37"/>
      <c r="BA40" s="44"/>
      <c r="BB40" s="41"/>
      <c r="BC40" s="85">
        <v>25</v>
      </c>
    </row>
    <row r="41" spans="1:55" ht="12">
      <c r="A41" s="52"/>
      <c r="B41" s="55" t="s">
        <v>52</v>
      </c>
      <c r="C41" s="47">
        <v>26</v>
      </c>
      <c r="D41" s="37">
        <f t="shared" si="10"/>
        <v>14</v>
      </c>
      <c r="E41" s="37">
        <f t="shared" si="11"/>
        <v>676332</v>
      </c>
      <c r="F41" s="37">
        <v>4</v>
      </c>
      <c r="G41" s="49">
        <v>140262</v>
      </c>
      <c r="H41" s="37"/>
      <c r="I41" s="51"/>
      <c r="J41" s="37">
        <v>1</v>
      </c>
      <c r="K41" s="37">
        <v>108500</v>
      </c>
      <c r="L41" s="37"/>
      <c r="M41" s="37"/>
      <c r="N41" s="37"/>
      <c r="O41" s="37"/>
      <c r="P41" s="37"/>
      <c r="Q41" s="37"/>
      <c r="R41" s="37"/>
      <c r="S41" s="37"/>
      <c r="T41" s="37"/>
      <c r="U41" s="37"/>
      <c r="V41" s="37">
        <v>1</v>
      </c>
      <c r="W41" s="37">
        <v>138276</v>
      </c>
      <c r="X41" s="37">
        <v>1</v>
      </c>
      <c r="Y41" s="37">
        <v>132982</v>
      </c>
      <c r="Z41" s="37">
        <v>2</v>
      </c>
      <c r="AA41" s="37">
        <v>69651</v>
      </c>
      <c r="AB41" s="37"/>
      <c r="AC41" s="38"/>
      <c r="AD41" s="37"/>
      <c r="AE41" s="37"/>
      <c r="AF41" s="37"/>
      <c r="AG41" s="37"/>
      <c r="AH41" s="37"/>
      <c r="AI41" s="37"/>
      <c r="AJ41" s="37"/>
      <c r="AK41" s="37"/>
      <c r="AL41" s="37"/>
      <c r="AM41" s="37"/>
      <c r="AN41" s="37">
        <v>1</v>
      </c>
      <c r="AO41" s="44">
        <v>2.7</v>
      </c>
      <c r="AP41" s="37">
        <v>5014</v>
      </c>
      <c r="AQ41" s="37">
        <v>4</v>
      </c>
      <c r="AR41" s="44">
        <v>133.2</v>
      </c>
      <c r="AS41" s="37">
        <v>81647</v>
      </c>
      <c r="AT41" s="37"/>
      <c r="AU41" s="44"/>
      <c r="AV41" s="37"/>
      <c r="AW41" s="37"/>
      <c r="AX41" s="44"/>
      <c r="AY41" s="38"/>
      <c r="AZ41" s="37"/>
      <c r="BA41" s="44"/>
      <c r="BB41" s="41"/>
      <c r="BC41" s="85">
        <v>26</v>
      </c>
    </row>
    <row r="42" spans="1:55" ht="12">
      <c r="A42" s="52"/>
      <c r="B42" s="55"/>
      <c r="C42" s="46"/>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7"/>
      <c r="AG42" s="37"/>
      <c r="AH42" s="37"/>
      <c r="AI42" s="37"/>
      <c r="AJ42" s="37"/>
      <c r="AK42" s="37"/>
      <c r="AL42" s="37"/>
      <c r="AM42" s="37"/>
      <c r="AN42" s="37"/>
      <c r="AO42" s="44"/>
      <c r="AP42" s="37"/>
      <c r="AQ42" s="37"/>
      <c r="AR42" s="44"/>
      <c r="AS42" s="37"/>
      <c r="AT42" s="37"/>
      <c r="AU42" s="44"/>
      <c r="AV42" s="37"/>
      <c r="AW42" s="37"/>
      <c r="AX42" s="44"/>
      <c r="AY42" s="38"/>
      <c r="AZ42" s="37"/>
      <c r="BA42" s="44"/>
      <c r="BB42" s="41"/>
      <c r="BC42" s="87"/>
    </row>
    <row r="43" spans="1:55" ht="12" customHeight="1">
      <c r="A43" s="78" t="s">
        <v>53</v>
      </c>
      <c r="B43" s="75"/>
      <c r="C43" s="74"/>
      <c r="D43" s="70">
        <f>SUM(D44:D48)</f>
        <v>39</v>
      </c>
      <c r="E43" s="70">
        <f aca="true" t="shared" si="12" ref="E43:AY43">SUM(E44:E48)</f>
        <v>2033814</v>
      </c>
      <c r="F43" s="70">
        <f t="shared" si="12"/>
        <v>16</v>
      </c>
      <c r="G43" s="70">
        <f t="shared" si="12"/>
        <v>805283</v>
      </c>
      <c r="H43" s="70">
        <f t="shared" si="12"/>
        <v>6</v>
      </c>
      <c r="I43" s="70">
        <f t="shared" si="12"/>
        <v>276145</v>
      </c>
      <c r="J43" s="70">
        <f t="shared" si="12"/>
        <v>0</v>
      </c>
      <c r="K43" s="70">
        <f t="shared" si="12"/>
        <v>0</v>
      </c>
      <c r="L43" s="70">
        <f t="shared" si="12"/>
        <v>0</v>
      </c>
      <c r="M43" s="70">
        <f t="shared" si="12"/>
        <v>0</v>
      </c>
      <c r="N43" s="70">
        <f t="shared" si="12"/>
        <v>0</v>
      </c>
      <c r="O43" s="70">
        <f t="shared" si="12"/>
        <v>0</v>
      </c>
      <c r="P43" s="70">
        <f t="shared" si="12"/>
        <v>2</v>
      </c>
      <c r="Q43" s="70">
        <f t="shared" si="12"/>
        <v>284264</v>
      </c>
      <c r="R43" s="70">
        <f t="shared" si="12"/>
        <v>1</v>
      </c>
      <c r="S43" s="70">
        <f t="shared" si="12"/>
        <v>360220</v>
      </c>
      <c r="T43" s="70">
        <f t="shared" si="12"/>
        <v>0</v>
      </c>
      <c r="U43" s="70">
        <f t="shared" si="12"/>
        <v>0</v>
      </c>
      <c r="V43" s="70">
        <f t="shared" si="12"/>
        <v>0</v>
      </c>
      <c r="W43" s="70">
        <f t="shared" si="12"/>
        <v>0</v>
      </c>
      <c r="X43" s="70">
        <f t="shared" si="12"/>
        <v>0</v>
      </c>
      <c r="Y43" s="70">
        <f t="shared" si="12"/>
        <v>0</v>
      </c>
      <c r="Z43" s="70">
        <f t="shared" si="12"/>
        <v>0</v>
      </c>
      <c r="AA43" s="70">
        <f t="shared" si="12"/>
        <v>0</v>
      </c>
      <c r="AB43" s="70">
        <f t="shared" si="12"/>
        <v>3</v>
      </c>
      <c r="AC43" s="71">
        <f t="shared" si="12"/>
        <v>159020</v>
      </c>
      <c r="AD43" s="70">
        <f t="shared" si="12"/>
        <v>0</v>
      </c>
      <c r="AE43" s="70">
        <f t="shared" si="12"/>
        <v>0</v>
      </c>
      <c r="AF43" s="70">
        <f t="shared" si="12"/>
        <v>0</v>
      </c>
      <c r="AG43" s="70">
        <f t="shared" si="12"/>
        <v>0</v>
      </c>
      <c r="AH43" s="70">
        <f t="shared" si="12"/>
        <v>0</v>
      </c>
      <c r="AI43" s="70">
        <f t="shared" si="12"/>
        <v>0</v>
      </c>
      <c r="AJ43" s="70">
        <f t="shared" si="12"/>
        <v>0</v>
      </c>
      <c r="AK43" s="70">
        <f t="shared" si="12"/>
        <v>0</v>
      </c>
      <c r="AL43" s="70">
        <f t="shared" si="12"/>
        <v>0</v>
      </c>
      <c r="AM43" s="70">
        <f t="shared" si="12"/>
        <v>0</v>
      </c>
      <c r="AN43" s="70">
        <f t="shared" si="12"/>
        <v>5</v>
      </c>
      <c r="AO43" s="72">
        <f t="shared" si="12"/>
        <v>12.599999999999998</v>
      </c>
      <c r="AP43" s="70">
        <f t="shared" si="12"/>
        <v>26986</v>
      </c>
      <c r="AQ43" s="70">
        <f t="shared" si="12"/>
        <v>5</v>
      </c>
      <c r="AR43" s="72">
        <f t="shared" si="12"/>
        <v>173.20000000000002</v>
      </c>
      <c r="AS43" s="70">
        <f t="shared" si="12"/>
        <v>109387</v>
      </c>
      <c r="AT43" s="70">
        <f t="shared" si="12"/>
        <v>0</v>
      </c>
      <c r="AU43" s="72">
        <f t="shared" si="12"/>
        <v>0</v>
      </c>
      <c r="AV43" s="70">
        <f t="shared" si="12"/>
        <v>0</v>
      </c>
      <c r="AW43" s="70">
        <f t="shared" si="12"/>
        <v>0</v>
      </c>
      <c r="AX43" s="72">
        <f t="shared" si="12"/>
        <v>0</v>
      </c>
      <c r="AY43" s="71">
        <f t="shared" si="12"/>
        <v>0</v>
      </c>
      <c r="AZ43" s="70">
        <f>SUM(AZ44:AZ48)</f>
        <v>1</v>
      </c>
      <c r="BA43" s="72">
        <f>SUM(BA44:BA48)</f>
        <v>0.3</v>
      </c>
      <c r="BB43" s="77">
        <f>SUM(BB44:BB48)</f>
        <v>12509</v>
      </c>
      <c r="BC43" s="88"/>
    </row>
    <row r="44" spans="1:55" ht="12">
      <c r="A44" s="52"/>
      <c r="B44" s="55" t="s">
        <v>54</v>
      </c>
      <c r="C44" s="47">
        <v>27</v>
      </c>
      <c r="D44" s="37">
        <f>F44+H44+J44+L44+N44+P44+R44+T44+V44+X44+Z44+AB44+AD44+AF44+AH44+AJ44+AL44+AN44+AQ44+AT44+AW44+AZ44</f>
        <v>4</v>
      </c>
      <c r="E44" s="37">
        <f>G44+I44+K44+M44+O44+Q44+S44+U44+W44+Y44+AA44+AC44+AE44+AG44+AI44+AK44+AM44+AP44+AS44+AV44+AY44+BB44</f>
        <v>63172</v>
      </c>
      <c r="F44" s="37">
        <v>1</v>
      </c>
      <c r="G44" s="49">
        <v>28030</v>
      </c>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7"/>
      <c r="AG44" s="37"/>
      <c r="AH44" s="37"/>
      <c r="AI44" s="37"/>
      <c r="AJ44" s="37"/>
      <c r="AK44" s="37"/>
      <c r="AL44" s="37"/>
      <c r="AM44" s="37"/>
      <c r="AN44" s="37">
        <v>1</v>
      </c>
      <c r="AO44" s="44">
        <v>1.9</v>
      </c>
      <c r="AP44" s="37">
        <v>3966</v>
      </c>
      <c r="AQ44" s="37">
        <v>1</v>
      </c>
      <c r="AR44" s="44">
        <v>35.5</v>
      </c>
      <c r="AS44" s="37">
        <v>18667</v>
      </c>
      <c r="AT44" s="37"/>
      <c r="AU44" s="44"/>
      <c r="AV44" s="37"/>
      <c r="AW44" s="37"/>
      <c r="AX44" s="44"/>
      <c r="AY44" s="38"/>
      <c r="AZ44" s="37">
        <v>1</v>
      </c>
      <c r="BA44" s="44">
        <v>0.3</v>
      </c>
      <c r="BB44" s="41">
        <v>12509</v>
      </c>
      <c r="BC44" s="85">
        <v>27</v>
      </c>
    </row>
    <row r="45" spans="1:55" ht="12">
      <c r="A45" s="52"/>
      <c r="B45" s="55" t="s">
        <v>55</v>
      </c>
      <c r="C45" s="47">
        <v>28</v>
      </c>
      <c r="D45" s="37">
        <f>F45+H45+J45+L45+N45+P45+R45+T45+V45+X45+Z45+AB45+AD45+AF45+AH45+AJ45+AL45+AN45+AQ45+AT45+AW45+AZ45</f>
        <v>3</v>
      </c>
      <c r="E45" s="37">
        <f>G45+I45+K45+M45+O45+Q45+S45+U45+W45+Y45+AA45+AC45+AE45+AG45+AI45+AK45+AM45+AP45+AS45+AV45+AY45+BB45</f>
        <v>25498</v>
      </c>
      <c r="F45" s="37">
        <v>1</v>
      </c>
      <c r="G45" s="49">
        <v>20211</v>
      </c>
      <c r="H45" s="37"/>
      <c r="I45" s="49"/>
      <c r="J45" s="37"/>
      <c r="K45" s="37"/>
      <c r="L45" s="37"/>
      <c r="M45" s="37"/>
      <c r="N45" s="37"/>
      <c r="O45" s="37"/>
      <c r="P45" s="37"/>
      <c r="Q45" s="37"/>
      <c r="R45" s="37"/>
      <c r="S45" s="37"/>
      <c r="T45" s="37"/>
      <c r="U45" s="37"/>
      <c r="V45" s="37"/>
      <c r="W45" s="37"/>
      <c r="X45" s="37"/>
      <c r="Y45" s="37"/>
      <c r="Z45" s="37"/>
      <c r="AA45" s="37"/>
      <c r="AB45" s="37"/>
      <c r="AC45" s="38"/>
      <c r="AD45" s="37"/>
      <c r="AE45" s="37"/>
      <c r="AF45" s="37"/>
      <c r="AG45" s="37"/>
      <c r="AH45" s="37"/>
      <c r="AI45" s="37"/>
      <c r="AJ45" s="37"/>
      <c r="AK45" s="37"/>
      <c r="AL45" s="37"/>
      <c r="AM45" s="37"/>
      <c r="AN45" s="37">
        <v>1</v>
      </c>
      <c r="AO45" s="44">
        <v>2.2</v>
      </c>
      <c r="AP45" s="37">
        <v>4046</v>
      </c>
      <c r="AQ45" s="37">
        <v>1</v>
      </c>
      <c r="AR45" s="44">
        <v>2.2</v>
      </c>
      <c r="AS45" s="37">
        <v>1241</v>
      </c>
      <c r="AT45" s="37"/>
      <c r="AU45" s="44"/>
      <c r="AV45" s="37"/>
      <c r="AW45" s="37"/>
      <c r="AX45" s="44"/>
      <c r="AY45" s="38"/>
      <c r="AZ45" s="37"/>
      <c r="BA45" s="44"/>
      <c r="BB45" s="41"/>
      <c r="BC45" s="85">
        <v>28</v>
      </c>
    </row>
    <row r="46" spans="1:55" ht="12">
      <c r="A46" s="52"/>
      <c r="B46" s="55" t="s">
        <v>56</v>
      </c>
      <c r="C46" s="47">
        <v>29</v>
      </c>
      <c r="D46" s="37">
        <f>F46+H46+J46+L46+N46+P46+R46+T46+V46+X46+Z46+AB46+AD46+AF46+AH46+AJ46+AL46+AN46+AQ46+AT46+AW46+AZ46</f>
        <v>18</v>
      </c>
      <c r="E46" s="37">
        <f>G46+I46+K46+M46+O46+Q46+S46+U46+W46+Y46+AA46+AC46+AE46+AG46+AI46+AK46+AM46+AP46+AS46+AV46+AY46+BB46</f>
        <v>1157249</v>
      </c>
      <c r="F46" s="37">
        <v>8</v>
      </c>
      <c r="G46" s="49">
        <v>327560</v>
      </c>
      <c r="H46" s="37">
        <v>2</v>
      </c>
      <c r="I46" s="49">
        <v>78019</v>
      </c>
      <c r="J46" s="37"/>
      <c r="K46" s="37"/>
      <c r="L46" s="37"/>
      <c r="M46" s="37"/>
      <c r="N46" s="37"/>
      <c r="O46" s="37"/>
      <c r="P46" s="37">
        <v>1</v>
      </c>
      <c r="Q46" s="49">
        <v>171383</v>
      </c>
      <c r="R46" s="37">
        <v>1</v>
      </c>
      <c r="S46" s="37">
        <v>360220</v>
      </c>
      <c r="T46" s="37"/>
      <c r="U46" s="37"/>
      <c r="V46" s="37"/>
      <c r="W46" s="37"/>
      <c r="X46" s="37"/>
      <c r="Y46" s="37"/>
      <c r="Z46" s="37"/>
      <c r="AA46" s="37"/>
      <c r="AB46" s="37">
        <v>3</v>
      </c>
      <c r="AC46" s="53">
        <v>159020</v>
      </c>
      <c r="AD46" s="37"/>
      <c r="AE46" s="37"/>
      <c r="AF46" s="37"/>
      <c r="AG46" s="37"/>
      <c r="AH46" s="37"/>
      <c r="AI46" s="37"/>
      <c r="AJ46" s="37"/>
      <c r="AK46" s="37"/>
      <c r="AL46" s="37"/>
      <c r="AM46" s="37"/>
      <c r="AN46" s="37">
        <v>2</v>
      </c>
      <c r="AO46" s="44">
        <v>4.3</v>
      </c>
      <c r="AP46" s="37">
        <v>11567</v>
      </c>
      <c r="AQ46" s="37">
        <v>1</v>
      </c>
      <c r="AR46" s="44">
        <v>61.2</v>
      </c>
      <c r="AS46" s="37">
        <v>49480</v>
      </c>
      <c r="AT46" s="37"/>
      <c r="AU46" s="44"/>
      <c r="AV46" s="37"/>
      <c r="AW46" s="37"/>
      <c r="AX46" s="44"/>
      <c r="AY46" s="38"/>
      <c r="AZ46" s="37"/>
      <c r="BA46" s="44"/>
      <c r="BB46" s="41"/>
      <c r="BC46" s="85">
        <v>29</v>
      </c>
    </row>
    <row r="47" spans="1:55" ht="12">
      <c r="A47" s="52"/>
      <c r="B47" s="55" t="s">
        <v>57</v>
      </c>
      <c r="C47" s="47">
        <v>30</v>
      </c>
      <c r="D47" s="37">
        <f>F47+H47+J47+L47+N47+P47+R47+T47+V47+X47+Z47+AB47+AD47+AF47+AH47+AJ47+AL47+AN47+AQ47+AT47+AW47+AZ47</f>
        <v>12</v>
      </c>
      <c r="E47" s="37">
        <f>G47+I47+K47+M47+O47+Q47+S47+U47+W47+Y47+AA47+AC47+AE47+AG47+AI47+AK47+AM47+AP47+AS47+AV47+AY47+BB47</f>
        <v>754044</v>
      </c>
      <c r="F47" s="37">
        <v>5</v>
      </c>
      <c r="G47" s="49">
        <v>397293</v>
      </c>
      <c r="H47" s="37">
        <v>4</v>
      </c>
      <c r="I47" s="49">
        <v>198126</v>
      </c>
      <c r="J47" s="37"/>
      <c r="K47" s="37"/>
      <c r="L47" s="37"/>
      <c r="M47" s="37"/>
      <c r="N47" s="37"/>
      <c r="O47" s="37"/>
      <c r="P47" s="37">
        <v>1</v>
      </c>
      <c r="Q47" s="49">
        <v>112881</v>
      </c>
      <c r="R47" s="37"/>
      <c r="S47" s="37"/>
      <c r="T47" s="37"/>
      <c r="U47" s="37"/>
      <c r="V47" s="37"/>
      <c r="W47" s="37"/>
      <c r="X47" s="37"/>
      <c r="Y47" s="37"/>
      <c r="Z47" s="37"/>
      <c r="AA47" s="37"/>
      <c r="AB47" s="37"/>
      <c r="AC47" s="51"/>
      <c r="AD47" s="37"/>
      <c r="AE47" s="37"/>
      <c r="AF47" s="37"/>
      <c r="AG47" s="37"/>
      <c r="AH47" s="37"/>
      <c r="AI47" s="37"/>
      <c r="AJ47" s="37"/>
      <c r="AK47" s="37"/>
      <c r="AL47" s="37"/>
      <c r="AM47" s="37"/>
      <c r="AN47" s="37">
        <v>1</v>
      </c>
      <c r="AO47" s="44">
        <v>4.2</v>
      </c>
      <c r="AP47" s="37">
        <v>7407</v>
      </c>
      <c r="AQ47" s="37">
        <v>1</v>
      </c>
      <c r="AR47" s="44">
        <v>71.7</v>
      </c>
      <c r="AS47" s="37">
        <v>38337</v>
      </c>
      <c r="AT47" s="37"/>
      <c r="AU47" s="44"/>
      <c r="AV47" s="37"/>
      <c r="AW47" s="37"/>
      <c r="AX47" s="44"/>
      <c r="AY47" s="38"/>
      <c r="AZ47" s="37"/>
      <c r="BA47" s="44"/>
      <c r="BB47" s="41"/>
      <c r="BC47" s="85">
        <v>30</v>
      </c>
    </row>
    <row r="48" spans="1:55" ht="12">
      <c r="A48" s="52"/>
      <c r="B48" s="55" t="s">
        <v>58</v>
      </c>
      <c r="C48" s="47">
        <v>31</v>
      </c>
      <c r="D48" s="37">
        <f>F48+H48+J48+L48+N48+P48+R48+T48+V48+X48+Z48+AB48+AD48+AF48+AH48+AJ48+AL48+AN48+AQ48+AT48+AW48+AZ48</f>
        <v>2</v>
      </c>
      <c r="E48" s="37">
        <f>G48+I48+K48+M48+O48+Q48+S48+U48+W48+Y48+AA48+AC48+AE48+AG48+AI48+AK48+AM48+AP48+AS48+AV48+AY48+BB48</f>
        <v>33851</v>
      </c>
      <c r="F48" s="48">
        <v>1</v>
      </c>
      <c r="G48" s="49">
        <v>32189</v>
      </c>
      <c r="H48" s="37"/>
      <c r="I48" s="51"/>
      <c r="J48" s="37"/>
      <c r="K48" s="37"/>
      <c r="L48" s="37"/>
      <c r="M48" s="37"/>
      <c r="N48" s="37"/>
      <c r="O48" s="37"/>
      <c r="P48" s="37"/>
      <c r="Q48" s="37"/>
      <c r="R48" s="37"/>
      <c r="S48" s="37"/>
      <c r="T48" s="37"/>
      <c r="U48" s="37"/>
      <c r="V48" s="37"/>
      <c r="W48" s="37"/>
      <c r="X48" s="37"/>
      <c r="Y48" s="37"/>
      <c r="Z48" s="37"/>
      <c r="AA48" s="37"/>
      <c r="AB48" s="37"/>
      <c r="AC48" s="38"/>
      <c r="AD48" s="37"/>
      <c r="AE48" s="37"/>
      <c r="AF48" s="37"/>
      <c r="AG48" s="37"/>
      <c r="AH48" s="37"/>
      <c r="AI48" s="37"/>
      <c r="AJ48" s="37"/>
      <c r="AK48" s="37"/>
      <c r="AL48" s="37"/>
      <c r="AM48" s="37"/>
      <c r="AN48" s="37"/>
      <c r="AO48" s="44"/>
      <c r="AP48" s="37"/>
      <c r="AQ48" s="37">
        <v>1</v>
      </c>
      <c r="AR48" s="44">
        <v>2.6</v>
      </c>
      <c r="AS48" s="37">
        <v>1662</v>
      </c>
      <c r="AT48" s="37"/>
      <c r="AU48" s="44"/>
      <c r="AV48" s="37"/>
      <c r="AW48" s="37"/>
      <c r="AX48" s="44"/>
      <c r="AY48" s="38"/>
      <c r="AZ48" s="37"/>
      <c r="BA48" s="44"/>
      <c r="BB48" s="41"/>
      <c r="BC48" s="85">
        <v>31</v>
      </c>
    </row>
    <row r="49" spans="1:55" ht="12">
      <c r="A49" s="52"/>
      <c r="B49" s="55"/>
      <c r="C49" s="46"/>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8"/>
      <c r="AD49" s="37"/>
      <c r="AE49" s="37"/>
      <c r="AF49" s="37"/>
      <c r="AG49" s="37"/>
      <c r="AH49" s="37"/>
      <c r="AI49" s="37"/>
      <c r="AJ49" s="37"/>
      <c r="AK49" s="37"/>
      <c r="AL49" s="37"/>
      <c r="AM49" s="37"/>
      <c r="AN49" s="37"/>
      <c r="AO49" s="44"/>
      <c r="AP49" s="37"/>
      <c r="AQ49" s="37"/>
      <c r="AR49" s="44"/>
      <c r="AS49" s="37"/>
      <c r="AT49" s="37"/>
      <c r="AU49" s="44"/>
      <c r="AV49" s="37"/>
      <c r="AW49" s="37"/>
      <c r="AX49" s="44"/>
      <c r="AY49" s="38"/>
      <c r="AZ49" s="37"/>
      <c r="BA49" s="44"/>
      <c r="BB49" s="41"/>
      <c r="BC49" s="87"/>
    </row>
    <row r="50" spans="1:55" ht="12" customHeight="1">
      <c r="A50" s="78" t="s">
        <v>59</v>
      </c>
      <c r="B50" s="75"/>
      <c r="C50" s="74"/>
      <c r="D50" s="70">
        <f>SUM(D51:D57)</f>
        <v>46</v>
      </c>
      <c r="E50" s="70">
        <f aca="true" t="shared" si="13" ref="E50:AY50">SUM(E51:E57)</f>
        <v>1986685</v>
      </c>
      <c r="F50" s="70">
        <f t="shared" si="13"/>
        <v>25</v>
      </c>
      <c r="G50" s="70">
        <f t="shared" si="13"/>
        <v>937197</v>
      </c>
      <c r="H50" s="70">
        <f t="shared" si="13"/>
        <v>6</v>
      </c>
      <c r="I50" s="70">
        <f t="shared" si="13"/>
        <v>182193</v>
      </c>
      <c r="J50" s="70">
        <f t="shared" si="13"/>
        <v>0</v>
      </c>
      <c r="K50" s="70">
        <f t="shared" si="13"/>
        <v>0</v>
      </c>
      <c r="L50" s="70">
        <f t="shared" si="13"/>
        <v>0</v>
      </c>
      <c r="M50" s="70">
        <f t="shared" si="13"/>
        <v>0</v>
      </c>
      <c r="N50" s="70">
        <f t="shared" si="13"/>
        <v>0</v>
      </c>
      <c r="O50" s="70">
        <f t="shared" si="13"/>
        <v>0</v>
      </c>
      <c r="P50" s="70">
        <f t="shared" si="13"/>
        <v>1</v>
      </c>
      <c r="Q50" s="70">
        <f t="shared" si="13"/>
        <v>128570</v>
      </c>
      <c r="R50" s="70">
        <f t="shared" si="13"/>
        <v>0</v>
      </c>
      <c r="S50" s="70">
        <f t="shared" si="13"/>
        <v>0</v>
      </c>
      <c r="T50" s="70">
        <f t="shared" si="13"/>
        <v>0</v>
      </c>
      <c r="U50" s="70">
        <f t="shared" si="13"/>
        <v>0</v>
      </c>
      <c r="V50" s="70">
        <f t="shared" si="13"/>
        <v>1</v>
      </c>
      <c r="W50" s="70">
        <f t="shared" si="13"/>
        <v>348966</v>
      </c>
      <c r="X50" s="70">
        <f t="shared" si="13"/>
        <v>1</v>
      </c>
      <c r="Y50" s="70">
        <f t="shared" si="13"/>
        <v>177495</v>
      </c>
      <c r="Z50" s="70">
        <f t="shared" si="13"/>
        <v>0</v>
      </c>
      <c r="AA50" s="70">
        <f t="shared" si="13"/>
        <v>0</v>
      </c>
      <c r="AB50" s="70">
        <f t="shared" si="13"/>
        <v>0</v>
      </c>
      <c r="AC50" s="71">
        <f t="shared" si="13"/>
        <v>0</v>
      </c>
      <c r="AD50" s="70">
        <f t="shared" si="13"/>
        <v>0</v>
      </c>
      <c r="AE50" s="70">
        <f t="shared" si="13"/>
        <v>0</v>
      </c>
      <c r="AF50" s="70">
        <f t="shared" si="13"/>
        <v>0</v>
      </c>
      <c r="AG50" s="70">
        <f t="shared" si="13"/>
        <v>0</v>
      </c>
      <c r="AH50" s="70">
        <f t="shared" si="13"/>
        <v>0</v>
      </c>
      <c r="AI50" s="70">
        <f t="shared" si="13"/>
        <v>0</v>
      </c>
      <c r="AJ50" s="70">
        <f t="shared" si="13"/>
        <v>0</v>
      </c>
      <c r="AK50" s="70">
        <f t="shared" si="13"/>
        <v>0</v>
      </c>
      <c r="AL50" s="70">
        <f t="shared" si="13"/>
        <v>0</v>
      </c>
      <c r="AM50" s="70">
        <f t="shared" si="13"/>
        <v>0</v>
      </c>
      <c r="AN50" s="70">
        <f t="shared" si="13"/>
        <v>6</v>
      </c>
      <c r="AO50" s="72">
        <f t="shared" si="13"/>
        <v>12.2</v>
      </c>
      <c r="AP50" s="70">
        <f t="shared" si="13"/>
        <v>30677</v>
      </c>
      <c r="AQ50" s="70">
        <f t="shared" si="13"/>
        <v>6</v>
      </c>
      <c r="AR50" s="72">
        <f t="shared" si="13"/>
        <v>296.40000000000003</v>
      </c>
      <c r="AS50" s="70">
        <f t="shared" si="13"/>
        <v>181587</v>
      </c>
      <c r="AT50" s="70">
        <f t="shared" si="13"/>
        <v>0</v>
      </c>
      <c r="AU50" s="72">
        <f t="shared" si="13"/>
        <v>0</v>
      </c>
      <c r="AV50" s="70">
        <f t="shared" si="13"/>
        <v>0</v>
      </c>
      <c r="AW50" s="70">
        <f t="shared" si="13"/>
        <v>0</v>
      </c>
      <c r="AX50" s="72">
        <f t="shared" si="13"/>
        <v>0</v>
      </c>
      <c r="AY50" s="71">
        <f t="shared" si="13"/>
        <v>0</v>
      </c>
      <c r="AZ50" s="70">
        <f>SUM(AZ51:AZ57)</f>
        <v>0</v>
      </c>
      <c r="BA50" s="72">
        <f>SUM(BA51:BA57)</f>
        <v>0</v>
      </c>
      <c r="BB50" s="77">
        <f>SUM(BB51:BB57)</f>
        <v>0</v>
      </c>
      <c r="BC50" s="88"/>
    </row>
    <row r="51" spans="1:55" ht="12">
      <c r="A51" s="52"/>
      <c r="B51" s="55" t="s">
        <v>60</v>
      </c>
      <c r="C51" s="47">
        <v>32</v>
      </c>
      <c r="D51" s="37">
        <f aca="true" t="shared" si="14" ref="D51:D57">F51+H51+J51+L51+N51+P51+R51+T51+V51+X51+Z51+AB51+AD51+AF51+AH51+AJ51+AL51+AN51+AQ51+AT51+AW51+AZ51</f>
        <v>0</v>
      </c>
      <c r="E51" s="37">
        <f aca="true" t="shared" si="15" ref="E51:E57">G51+I51+K51+M51+O51+Q51+S51+U51+W51+Y51+AA51+AC51+AE51+AG51+AI51+AK51+AM51+AP51+AS51+AV51+AY51+BB51</f>
        <v>0</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7"/>
      <c r="AG51" s="37"/>
      <c r="AH51" s="37"/>
      <c r="AI51" s="37"/>
      <c r="AJ51" s="37"/>
      <c r="AK51" s="37"/>
      <c r="AL51" s="37"/>
      <c r="AM51" s="37"/>
      <c r="AN51" s="37"/>
      <c r="AO51" s="44"/>
      <c r="AP51" s="37"/>
      <c r="AQ51" s="37"/>
      <c r="AR51" s="44"/>
      <c r="AS51" s="37"/>
      <c r="AT51" s="37"/>
      <c r="AU51" s="44"/>
      <c r="AV51" s="37"/>
      <c r="AW51" s="37"/>
      <c r="AX51" s="44"/>
      <c r="AY51" s="38"/>
      <c r="AZ51" s="37"/>
      <c r="BA51" s="44"/>
      <c r="BB51" s="41"/>
      <c r="BC51" s="85">
        <v>32</v>
      </c>
    </row>
    <row r="52" spans="1:55" ht="12">
      <c r="A52" s="52"/>
      <c r="B52" s="55" t="s">
        <v>61</v>
      </c>
      <c r="C52" s="47">
        <v>33</v>
      </c>
      <c r="D52" s="37">
        <f t="shared" si="14"/>
        <v>9</v>
      </c>
      <c r="E52" s="37">
        <f t="shared" si="15"/>
        <v>284029</v>
      </c>
      <c r="F52" s="50">
        <v>5</v>
      </c>
      <c r="G52" s="49">
        <v>228157</v>
      </c>
      <c r="H52" s="48">
        <v>2</v>
      </c>
      <c r="I52" s="49">
        <v>51657</v>
      </c>
      <c r="J52" s="37"/>
      <c r="K52" s="37"/>
      <c r="L52" s="37"/>
      <c r="M52" s="37"/>
      <c r="N52" s="37"/>
      <c r="O52" s="37"/>
      <c r="P52" s="37"/>
      <c r="Q52" s="37"/>
      <c r="R52" s="37"/>
      <c r="S52" s="37"/>
      <c r="T52" s="37"/>
      <c r="U52" s="37"/>
      <c r="V52" s="37"/>
      <c r="W52" s="37"/>
      <c r="X52" s="37"/>
      <c r="Y52" s="37"/>
      <c r="Z52" s="37"/>
      <c r="AA52" s="37"/>
      <c r="AB52" s="37"/>
      <c r="AC52" s="38"/>
      <c r="AD52" s="37"/>
      <c r="AE52" s="37"/>
      <c r="AF52" s="37"/>
      <c r="AG52" s="51"/>
      <c r="AH52" s="37"/>
      <c r="AI52" s="37"/>
      <c r="AJ52" s="37"/>
      <c r="AK52" s="37"/>
      <c r="AL52" s="37"/>
      <c r="AM52" s="37"/>
      <c r="AN52" s="37">
        <v>1</v>
      </c>
      <c r="AO52" s="44">
        <v>1.4</v>
      </c>
      <c r="AP52" s="37">
        <v>2678</v>
      </c>
      <c r="AQ52" s="37">
        <v>1</v>
      </c>
      <c r="AR52" s="44">
        <v>1.9</v>
      </c>
      <c r="AS52" s="37">
        <v>1537</v>
      </c>
      <c r="AT52" s="37"/>
      <c r="AU52" s="44"/>
      <c r="AV52" s="37"/>
      <c r="AW52" s="37"/>
      <c r="AX52" s="44"/>
      <c r="AY52" s="38"/>
      <c r="AZ52" s="37"/>
      <c r="BA52" s="44"/>
      <c r="BB52" s="41"/>
      <c r="BC52" s="85">
        <v>33</v>
      </c>
    </row>
    <row r="53" spans="1:55" ht="12">
      <c r="A53" s="52"/>
      <c r="B53" s="55" t="s">
        <v>62</v>
      </c>
      <c r="C53" s="47">
        <v>34</v>
      </c>
      <c r="D53" s="37">
        <f t="shared" si="14"/>
        <v>10</v>
      </c>
      <c r="E53" s="37">
        <f t="shared" si="15"/>
        <v>300001</v>
      </c>
      <c r="F53" s="37">
        <v>7</v>
      </c>
      <c r="G53" s="49">
        <v>241889</v>
      </c>
      <c r="H53" s="37">
        <v>1</v>
      </c>
      <c r="I53" s="49">
        <v>36319</v>
      </c>
      <c r="J53" s="37"/>
      <c r="K53" s="37"/>
      <c r="L53" s="37"/>
      <c r="M53" s="37"/>
      <c r="N53" s="37"/>
      <c r="O53" s="37"/>
      <c r="P53" s="37"/>
      <c r="Q53" s="49"/>
      <c r="R53" s="37"/>
      <c r="S53" s="37"/>
      <c r="T53" s="37"/>
      <c r="U53" s="37"/>
      <c r="V53" s="37"/>
      <c r="W53" s="37"/>
      <c r="X53" s="37"/>
      <c r="Y53" s="37"/>
      <c r="Z53" s="37"/>
      <c r="AA53" s="37"/>
      <c r="AB53" s="37"/>
      <c r="AC53" s="38"/>
      <c r="AD53" s="37"/>
      <c r="AE53" s="37"/>
      <c r="AF53" s="37"/>
      <c r="AG53" s="51"/>
      <c r="AH53" s="37"/>
      <c r="AI53" s="37"/>
      <c r="AJ53" s="37"/>
      <c r="AK53" s="37"/>
      <c r="AL53" s="37"/>
      <c r="AM53" s="37"/>
      <c r="AN53" s="37">
        <v>1</v>
      </c>
      <c r="AO53" s="44">
        <v>2.7</v>
      </c>
      <c r="AP53" s="37">
        <v>6518</v>
      </c>
      <c r="AQ53" s="37">
        <v>1</v>
      </c>
      <c r="AR53" s="44">
        <v>22.9</v>
      </c>
      <c r="AS53" s="37">
        <v>15275</v>
      </c>
      <c r="AT53" s="37"/>
      <c r="AU53" s="44"/>
      <c r="AV53" s="37"/>
      <c r="AW53" s="37"/>
      <c r="AX53" s="44"/>
      <c r="AY53" s="38"/>
      <c r="AZ53" s="37"/>
      <c r="BA53" s="44"/>
      <c r="BB53" s="41"/>
      <c r="BC53" s="85">
        <v>34</v>
      </c>
    </row>
    <row r="54" spans="1:55" ht="12">
      <c r="A54" s="52"/>
      <c r="B54" s="55" t="s">
        <v>63</v>
      </c>
      <c r="C54" s="47">
        <v>35</v>
      </c>
      <c r="D54" s="37">
        <f t="shared" si="14"/>
        <v>6</v>
      </c>
      <c r="E54" s="37">
        <f t="shared" si="15"/>
        <v>522638</v>
      </c>
      <c r="F54" s="37">
        <v>2</v>
      </c>
      <c r="G54" s="49">
        <v>72092</v>
      </c>
      <c r="H54" s="37">
        <v>1</v>
      </c>
      <c r="I54" s="37">
        <v>22308</v>
      </c>
      <c r="J54" s="37"/>
      <c r="K54" s="37"/>
      <c r="L54" s="37"/>
      <c r="M54" s="37"/>
      <c r="N54" s="37"/>
      <c r="O54" s="37"/>
      <c r="P54" s="37"/>
      <c r="Q54" s="37"/>
      <c r="R54" s="37"/>
      <c r="S54" s="37"/>
      <c r="T54" s="37"/>
      <c r="U54" s="37"/>
      <c r="V54" s="37">
        <v>1</v>
      </c>
      <c r="W54" s="37">
        <v>348966</v>
      </c>
      <c r="X54" s="37"/>
      <c r="Y54" s="37"/>
      <c r="Z54" s="37"/>
      <c r="AA54" s="37"/>
      <c r="AB54" s="37"/>
      <c r="AC54" s="38"/>
      <c r="AD54" s="37"/>
      <c r="AE54" s="37"/>
      <c r="AF54" s="37"/>
      <c r="AG54" s="37"/>
      <c r="AH54" s="37"/>
      <c r="AI54" s="37"/>
      <c r="AJ54" s="37"/>
      <c r="AK54" s="37"/>
      <c r="AL54" s="37"/>
      <c r="AM54" s="37"/>
      <c r="AN54" s="37">
        <v>1</v>
      </c>
      <c r="AO54" s="44">
        <v>1.3</v>
      </c>
      <c r="AP54" s="37">
        <v>3225</v>
      </c>
      <c r="AQ54" s="37">
        <v>1</v>
      </c>
      <c r="AR54" s="44">
        <v>129.8</v>
      </c>
      <c r="AS54" s="37">
        <v>76047</v>
      </c>
      <c r="AT54" s="37"/>
      <c r="AU54" s="44"/>
      <c r="AV54" s="37"/>
      <c r="AW54" s="37"/>
      <c r="AX54" s="44"/>
      <c r="AY54" s="38"/>
      <c r="AZ54" s="37"/>
      <c r="BA54" s="44"/>
      <c r="BB54" s="41"/>
      <c r="BC54" s="85">
        <v>35</v>
      </c>
    </row>
    <row r="55" spans="1:55" ht="12">
      <c r="A55" s="52"/>
      <c r="B55" s="55" t="s">
        <v>64</v>
      </c>
      <c r="C55" s="47">
        <v>36</v>
      </c>
      <c r="D55" s="37">
        <f t="shared" si="14"/>
        <v>5</v>
      </c>
      <c r="E55" s="37">
        <f t="shared" si="15"/>
        <v>153419</v>
      </c>
      <c r="F55" s="37">
        <v>2</v>
      </c>
      <c r="G55" s="49">
        <v>89369</v>
      </c>
      <c r="H55" s="37">
        <v>1</v>
      </c>
      <c r="I55" s="37">
        <v>45925</v>
      </c>
      <c r="J55" s="37"/>
      <c r="K55" s="37"/>
      <c r="L55" s="37"/>
      <c r="M55" s="37"/>
      <c r="N55" s="37"/>
      <c r="O55" s="37"/>
      <c r="P55" s="37"/>
      <c r="Q55" s="37"/>
      <c r="R55" s="37"/>
      <c r="S55" s="37"/>
      <c r="T55" s="37"/>
      <c r="U55" s="37"/>
      <c r="V55" s="37"/>
      <c r="W55" s="37"/>
      <c r="X55" s="37"/>
      <c r="Y55" s="37"/>
      <c r="Z55" s="37"/>
      <c r="AA55" s="37"/>
      <c r="AB55" s="37"/>
      <c r="AC55" s="38"/>
      <c r="AD55" s="37"/>
      <c r="AE55" s="37"/>
      <c r="AF55" s="37"/>
      <c r="AG55" s="37"/>
      <c r="AH55" s="37"/>
      <c r="AI55" s="37"/>
      <c r="AJ55" s="37"/>
      <c r="AK55" s="37"/>
      <c r="AL55" s="37"/>
      <c r="AM55" s="37"/>
      <c r="AN55" s="37">
        <v>1</v>
      </c>
      <c r="AO55" s="44">
        <v>1.7</v>
      </c>
      <c r="AP55" s="37">
        <v>3407</v>
      </c>
      <c r="AQ55" s="37">
        <v>1</v>
      </c>
      <c r="AR55" s="44">
        <v>24.6</v>
      </c>
      <c r="AS55" s="37">
        <v>14718</v>
      </c>
      <c r="AT55" s="37"/>
      <c r="AU55" s="44"/>
      <c r="AV55" s="37"/>
      <c r="AW55" s="37"/>
      <c r="AX55" s="44"/>
      <c r="AY55" s="38"/>
      <c r="AZ55" s="37"/>
      <c r="BA55" s="44"/>
      <c r="BB55" s="41"/>
      <c r="BC55" s="85">
        <v>36</v>
      </c>
    </row>
    <row r="56" spans="1:55" ht="12">
      <c r="A56" s="52"/>
      <c r="B56" s="55" t="s">
        <v>65</v>
      </c>
      <c r="C56" s="47">
        <v>37</v>
      </c>
      <c r="D56" s="37">
        <f t="shared" si="14"/>
        <v>0</v>
      </c>
      <c r="E56" s="37">
        <f t="shared" si="15"/>
        <v>0</v>
      </c>
      <c r="F56" s="37"/>
      <c r="G56" s="37"/>
      <c r="H56" s="37"/>
      <c r="I56" s="37"/>
      <c r="J56" s="37"/>
      <c r="K56" s="37"/>
      <c r="L56" s="37"/>
      <c r="M56" s="37"/>
      <c r="N56" s="37"/>
      <c r="O56" s="37"/>
      <c r="P56" s="37"/>
      <c r="Q56" s="37"/>
      <c r="R56" s="37"/>
      <c r="S56" s="37"/>
      <c r="T56" s="37"/>
      <c r="U56" s="37"/>
      <c r="V56" s="37"/>
      <c r="W56" s="37"/>
      <c r="X56" s="37"/>
      <c r="Y56" s="37"/>
      <c r="Z56" s="37"/>
      <c r="AA56" s="37"/>
      <c r="AB56" s="37"/>
      <c r="AC56" s="38"/>
      <c r="AD56" s="37"/>
      <c r="AE56" s="37"/>
      <c r="AF56" s="37"/>
      <c r="AG56" s="37"/>
      <c r="AH56" s="37"/>
      <c r="AI56" s="37"/>
      <c r="AJ56" s="37"/>
      <c r="AK56" s="37"/>
      <c r="AL56" s="37"/>
      <c r="AM56" s="37"/>
      <c r="AN56" s="37"/>
      <c r="AO56" s="44"/>
      <c r="AP56" s="37"/>
      <c r="AQ56" s="37"/>
      <c r="AR56" s="44"/>
      <c r="AS56" s="37"/>
      <c r="AT56" s="37"/>
      <c r="AU56" s="44"/>
      <c r="AV56" s="37"/>
      <c r="AW56" s="37"/>
      <c r="AX56" s="44"/>
      <c r="AY56" s="38"/>
      <c r="AZ56" s="37"/>
      <c r="BA56" s="44"/>
      <c r="BB56" s="41"/>
      <c r="BC56" s="85">
        <v>37</v>
      </c>
    </row>
    <row r="57" spans="1:55" ht="12">
      <c r="A57" s="52"/>
      <c r="B57" s="55" t="s">
        <v>66</v>
      </c>
      <c r="C57" s="47">
        <v>38</v>
      </c>
      <c r="D57" s="37">
        <f t="shared" si="14"/>
        <v>16</v>
      </c>
      <c r="E57" s="37">
        <f t="shared" si="15"/>
        <v>726598</v>
      </c>
      <c r="F57" s="37">
        <v>9</v>
      </c>
      <c r="G57" s="49">
        <v>305690</v>
      </c>
      <c r="H57" s="37">
        <v>1</v>
      </c>
      <c r="I57" s="49">
        <v>25984</v>
      </c>
      <c r="J57" s="37"/>
      <c r="K57" s="37"/>
      <c r="L57" s="37"/>
      <c r="M57" s="37"/>
      <c r="N57" s="37"/>
      <c r="O57" s="37"/>
      <c r="P57" s="37">
        <v>1</v>
      </c>
      <c r="Q57" s="51">
        <v>128570</v>
      </c>
      <c r="R57" s="37"/>
      <c r="S57" s="37"/>
      <c r="T57" s="37"/>
      <c r="U57" s="37"/>
      <c r="V57" s="37"/>
      <c r="W57" s="37"/>
      <c r="X57" s="37">
        <v>1</v>
      </c>
      <c r="Y57" s="37">
        <v>177495</v>
      </c>
      <c r="Z57" s="37"/>
      <c r="AA57" s="37"/>
      <c r="AB57" s="37"/>
      <c r="AC57" s="38"/>
      <c r="AD57" s="37"/>
      <c r="AE57" s="37"/>
      <c r="AF57" s="37"/>
      <c r="AG57" s="37"/>
      <c r="AH57" s="37"/>
      <c r="AI57" s="37"/>
      <c r="AJ57" s="37"/>
      <c r="AK57" s="37"/>
      <c r="AL57" s="37"/>
      <c r="AM57" s="37"/>
      <c r="AN57" s="37">
        <v>2</v>
      </c>
      <c r="AO57" s="44">
        <v>5.1</v>
      </c>
      <c r="AP57" s="37">
        <v>14849</v>
      </c>
      <c r="AQ57" s="37">
        <v>2</v>
      </c>
      <c r="AR57" s="44">
        <v>117.2</v>
      </c>
      <c r="AS57" s="37">
        <v>74010</v>
      </c>
      <c r="AT57" s="37"/>
      <c r="AU57" s="44"/>
      <c r="AV57" s="37"/>
      <c r="AW57" s="37"/>
      <c r="AX57" s="44"/>
      <c r="AY57" s="38"/>
      <c r="AZ57" s="37"/>
      <c r="BA57" s="44"/>
      <c r="BB57" s="41"/>
      <c r="BC57" s="85">
        <v>38</v>
      </c>
    </row>
    <row r="58" spans="1:55" ht="12">
      <c r="A58" s="52"/>
      <c r="B58" s="55"/>
      <c r="C58" s="4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8"/>
      <c r="AD58" s="37"/>
      <c r="AE58" s="37"/>
      <c r="AF58" s="37"/>
      <c r="AG58" s="37"/>
      <c r="AH58" s="37"/>
      <c r="AI58" s="37"/>
      <c r="AJ58" s="37"/>
      <c r="AK58" s="37"/>
      <c r="AL58" s="37"/>
      <c r="AM58" s="37"/>
      <c r="AN58" s="37"/>
      <c r="AO58" s="44"/>
      <c r="AP58" s="37"/>
      <c r="AQ58" s="37"/>
      <c r="AR58" s="44"/>
      <c r="AS58" s="37"/>
      <c r="AT58" s="37"/>
      <c r="AU58" s="44"/>
      <c r="AV58" s="37"/>
      <c r="AW58" s="37"/>
      <c r="AX58" s="44"/>
      <c r="AY58" s="38"/>
      <c r="AZ58" s="37"/>
      <c r="BA58" s="44"/>
      <c r="BB58" s="41"/>
      <c r="BC58" s="87"/>
    </row>
    <row r="59" spans="1:55" ht="12" customHeight="1">
      <c r="A59" s="78" t="s">
        <v>67</v>
      </c>
      <c r="B59" s="75"/>
      <c r="C59" s="74"/>
      <c r="D59" s="70">
        <f>SUM(D60:D67)</f>
        <v>35</v>
      </c>
      <c r="E59" s="70">
        <f aca="true" t="shared" si="16" ref="E59:AY59">SUM(E60:E67)</f>
        <v>2128644</v>
      </c>
      <c r="F59" s="70">
        <f t="shared" si="16"/>
        <v>11</v>
      </c>
      <c r="G59" s="70">
        <f t="shared" si="16"/>
        <v>544661</v>
      </c>
      <c r="H59" s="70">
        <f t="shared" si="16"/>
        <v>9</v>
      </c>
      <c r="I59" s="70">
        <f t="shared" si="16"/>
        <v>263588</v>
      </c>
      <c r="J59" s="70">
        <f t="shared" si="16"/>
        <v>0</v>
      </c>
      <c r="K59" s="70">
        <f t="shared" si="16"/>
        <v>0</v>
      </c>
      <c r="L59" s="70">
        <f t="shared" si="16"/>
        <v>0</v>
      </c>
      <c r="M59" s="70">
        <f t="shared" si="16"/>
        <v>0</v>
      </c>
      <c r="N59" s="70">
        <f t="shared" si="16"/>
        <v>0</v>
      </c>
      <c r="O59" s="70">
        <f t="shared" si="16"/>
        <v>0</v>
      </c>
      <c r="P59" s="70">
        <f t="shared" si="16"/>
        <v>0</v>
      </c>
      <c r="Q59" s="70">
        <f t="shared" si="16"/>
        <v>0</v>
      </c>
      <c r="R59" s="70">
        <f t="shared" si="16"/>
        <v>0</v>
      </c>
      <c r="S59" s="70">
        <f t="shared" si="16"/>
        <v>0</v>
      </c>
      <c r="T59" s="70">
        <f t="shared" si="16"/>
        <v>1</v>
      </c>
      <c r="U59" s="70">
        <f t="shared" si="16"/>
        <v>411703</v>
      </c>
      <c r="V59" s="70">
        <f t="shared" si="16"/>
        <v>0</v>
      </c>
      <c r="W59" s="70">
        <f t="shared" si="16"/>
        <v>0</v>
      </c>
      <c r="X59" s="70">
        <f t="shared" si="16"/>
        <v>2</v>
      </c>
      <c r="Y59" s="70">
        <f t="shared" si="16"/>
        <v>228499</v>
      </c>
      <c r="Z59" s="70">
        <f t="shared" si="16"/>
        <v>0</v>
      </c>
      <c r="AA59" s="70">
        <f t="shared" si="16"/>
        <v>0</v>
      </c>
      <c r="AB59" s="70">
        <f t="shared" si="16"/>
        <v>3</v>
      </c>
      <c r="AC59" s="71">
        <f t="shared" si="16"/>
        <v>525364</v>
      </c>
      <c r="AD59" s="70">
        <f t="shared" si="16"/>
        <v>0</v>
      </c>
      <c r="AE59" s="70">
        <f t="shared" si="16"/>
        <v>0</v>
      </c>
      <c r="AF59" s="70">
        <f t="shared" si="16"/>
        <v>0</v>
      </c>
      <c r="AG59" s="70">
        <f t="shared" si="16"/>
        <v>0</v>
      </c>
      <c r="AH59" s="70">
        <f t="shared" si="16"/>
        <v>0</v>
      </c>
      <c r="AI59" s="70">
        <f t="shared" si="16"/>
        <v>0</v>
      </c>
      <c r="AJ59" s="70">
        <f t="shared" si="16"/>
        <v>0</v>
      </c>
      <c r="AK59" s="70">
        <f t="shared" si="16"/>
        <v>0</v>
      </c>
      <c r="AL59" s="70">
        <f t="shared" si="16"/>
        <v>0</v>
      </c>
      <c r="AM59" s="70">
        <f t="shared" si="16"/>
        <v>0</v>
      </c>
      <c r="AN59" s="70">
        <f t="shared" si="16"/>
        <v>4</v>
      </c>
      <c r="AO59" s="72">
        <f t="shared" si="16"/>
        <v>11.2</v>
      </c>
      <c r="AP59" s="70">
        <f t="shared" si="16"/>
        <v>23875</v>
      </c>
      <c r="AQ59" s="70">
        <f t="shared" si="16"/>
        <v>5</v>
      </c>
      <c r="AR59" s="72">
        <f t="shared" si="16"/>
        <v>369.4</v>
      </c>
      <c r="AS59" s="70">
        <f t="shared" si="16"/>
        <v>130954</v>
      </c>
      <c r="AT59" s="70">
        <f t="shared" si="16"/>
        <v>0</v>
      </c>
      <c r="AU59" s="72">
        <f t="shared" si="16"/>
        <v>0</v>
      </c>
      <c r="AV59" s="70">
        <f t="shared" si="16"/>
        <v>0</v>
      </c>
      <c r="AW59" s="70">
        <f t="shared" si="16"/>
        <v>0</v>
      </c>
      <c r="AX59" s="72">
        <f t="shared" si="16"/>
        <v>0</v>
      </c>
      <c r="AY59" s="71">
        <f t="shared" si="16"/>
        <v>0</v>
      </c>
      <c r="AZ59" s="70">
        <f>SUM(AZ60:AZ67)</f>
        <v>0</v>
      </c>
      <c r="BA59" s="72">
        <f>SUM(BA60:BA67)</f>
        <v>0</v>
      </c>
      <c r="BB59" s="77">
        <f>SUM(BB60:BB67)</f>
        <v>0</v>
      </c>
      <c r="BC59" s="88"/>
    </row>
    <row r="60" spans="1:55" ht="12">
      <c r="A60" s="52"/>
      <c r="B60" s="55" t="s">
        <v>68</v>
      </c>
      <c r="C60" s="47">
        <v>39</v>
      </c>
      <c r="D60" s="37">
        <f aca="true" t="shared" si="17" ref="D60:D67">F60+H60+J60+L60+N60+P60+R60+T60+V60+X60+Z60+AB60+AD60+AF60+AH60+AJ60+AL60+AN60+AQ60+AT60+AW60+AZ60</f>
        <v>9</v>
      </c>
      <c r="E60" s="37">
        <f aca="true" t="shared" si="18" ref="E60:E67">G60+I60+K60+M60+O60+Q60+S60+U60+W60+Y60+AA60+AC60+AE60+AG60+AI60+AK60+AM60+AP60+AS60+AV60+AY60+BB60</f>
        <v>245215</v>
      </c>
      <c r="F60" s="37">
        <v>2</v>
      </c>
      <c r="G60" s="49">
        <v>75572</v>
      </c>
      <c r="H60" s="37">
        <v>4</v>
      </c>
      <c r="I60" s="49">
        <v>87744</v>
      </c>
      <c r="J60" s="37"/>
      <c r="K60" s="37"/>
      <c r="L60" s="37"/>
      <c r="M60" s="37"/>
      <c r="N60" s="37"/>
      <c r="O60" s="37"/>
      <c r="P60" s="37"/>
      <c r="Q60" s="37"/>
      <c r="R60" s="37"/>
      <c r="S60" s="37"/>
      <c r="T60" s="37"/>
      <c r="U60" s="37"/>
      <c r="V60" s="37"/>
      <c r="W60" s="37"/>
      <c r="X60" s="37"/>
      <c r="Y60" s="37"/>
      <c r="Z60" s="37"/>
      <c r="AA60" s="37"/>
      <c r="AB60" s="37">
        <v>1</v>
      </c>
      <c r="AC60" s="53">
        <v>25531</v>
      </c>
      <c r="AD60" s="37"/>
      <c r="AE60" s="37"/>
      <c r="AF60" s="37"/>
      <c r="AG60" s="37"/>
      <c r="AH60" s="37"/>
      <c r="AI60" s="37"/>
      <c r="AJ60" s="37"/>
      <c r="AK60" s="37"/>
      <c r="AL60" s="37"/>
      <c r="AM60" s="37"/>
      <c r="AN60" s="37">
        <v>1</v>
      </c>
      <c r="AO60" s="44">
        <v>2.3</v>
      </c>
      <c r="AP60" s="37">
        <v>5818</v>
      </c>
      <c r="AQ60" s="37">
        <v>1</v>
      </c>
      <c r="AR60" s="44">
        <v>133.2</v>
      </c>
      <c r="AS60" s="37">
        <v>50550</v>
      </c>
      <c r="AT60" s="37"/>
      <c r="AU60" s="44"/>
      <c r="AV60" s="37"/>
      <c r="AW60" s="37"/>
      <c r="AX60" s="44"/>
      <c r="AY60" s="38"/>
      <c r="AZ60" s="37"/>
      <c r="BA60" s="44"/>
      <c r="BB60" s="41"/>
      <c r="BC60" s="85">
        <v>39</v>
      </c>
    </row>
    <row r="61" spans="1:55" ht="12">
      <c r="A61" s="52"/>
      <c r="B61" s="55" t="s">
        <v>118</v>
      </c>
      <c r="C61" s="47">
        <v>40</v>
      </c>
      <c r="D61" s="37">
        <f t="shared" si="17"/>
        <v>4</v>
      </c>
      <c r="E61" s="37">
        <f t="shared" si="18"/>
        <v>234391</v>
      </c>
      <c r="F61" s="48">
        <v>3</v>
      </c>
      <c r="G61" s="49">
        <v>129162</v>
      </c>
      <c r="H61" s="48"/>
      <c r="I61" s="49"/>
      <c r="J61" s="37"/>
      <c r="K61" s="37"/>
      <c r="L61" s="37"/>
      <c r="M61" s="37"/>
      <c r="N61" s="37"/>
      <c r="O61" s="37"/>
      <c r="P61" s="37"/>
      <c r="Q61" s="37"/>
      <c r="R61" s="37"/>
      <c r="S61" s="37"/>
      <c r="T61" s="37"/>
      <c r="U61" s="37"/>
      <c r="V61" s="37"/>
      <c r="W61" s="37"/>
      <c r="X61" s="37">
        <v>1</v>
      </c>
      <c r="Y61" s="37">
        <v>105229</v>
      </c>
      <c r="Z61" s="37"/>
      <c r="AA61" s="37"/>
      <c r="AB61" s="37"/>
      <c r="AC61" s="38"/>
      <c r="AD61" s="37"/>
      <c r="AE61" s="37"/>
      <c r="AF61" s="37"/>
      <c r="AG61" s="37"/>
      <c r="AH61" s="37"/>
      <c r="AI61" s="37"/>
      <c r="AJ61" s="37"/>
      <c r="AK61" s="37"/>
      <c r="AL61" s="37"/>
      <c r="AM61" s="37"/>
      <c r="AN61" s="37"/>
      <c r="AO61" s="44"/>
      <c r="AP61" s="37"/>
      <c r="AQ61" s="37"/>
      <c r="AR61" s="44"/>
      <c r="AS61" s="37"/>
      <c r="AT61" s="37"/>
      <c r="AU61" s="44"/>
      <c r="AV61" s="37"/>
      <c r="AW61" s="37"/>
      <c r="AX61" s="44"/>
      <c r="AY61" s="38"/>
      <c r="AZ61" s="37"/>
      <c r="BA61" s="44"/>
      <c r="BB61" s="41"/>
      <c r="BC61" s="85">
        <v>40</v>
      </c>
    </row>
    <row r="62" spans="1:55" ht="12">
      <c r="A62" s="52"/>
      <c r="B62" s="55" t="s">
        <v>69</v>
      </c>
      <c r="C62" s="47">
        <v>41</v>
      </c>
      <c r="D62" s="37">
        <f t="shared" si="17"/>
        <v>7</v>
      </c>
      <c r="E62" s="37">
        <f t="shared" si="18"/>
        <v>220664</v>
      </c>
      <c r="F62" s="48">
        <v>2</v>
      </c>
      <c r="G62" s="49">
        <v>70486</v>
      </c>
      <c r="H62" s="37">
        <v>3</v>
      </c>
      <c r="I62" s="37">
        <v>130205</v>
      </c>
      <c r="J62" s="37"/>
      <c r="K62" s="37"/>
      <c r="L62" s="37"/>
      <c r="M62" s="37"/>
      <c r="N62" s="37"/>
      <c r="O62" s="37"/>
      <c r="P62" s="37"/>
      <c r="Q62" s="37"/>
      <c r="R62" s="37"/>
      <c r="S62" s="37"/>
      <c r="T62" s="37"/>
      <c r="U62" s="37"/>
      <c r="V62" s="37"/>
      <c r="W62" s="37"/>
      <c r="X62" s="37"/>
      <c r="Y62" s="37"/>
      <c r="Z62" s="37"/>
      <c r="AA62" s="37"/>
      <c r="AB62" s="37"/>
      <c r="AC62" s="38"/>
      <c r="AD62" s="37"/>
      <c r="AE62" s="37"/>
      <c r="AF62" s="37"/>
      <c r="AG62" s="37"/>
      <c r="AH62" s="37"/>
      <c r="AI62" s="37"/>
      <c r="AJ62" s="37"/>
      <c r="AK62" s="37"/>
      <c r="AL62" s="37"/>
      <c r="AM62" s="37"/>
      <c r="AN62" s="37">
        <v>1</v>
      </c>
      <c r="AO62" s="44">
        <v>3.2</v>
      </c>
      <c r="AP62" s="37">
        <v>6667</v>
      </c>
      <c r="AQ62" s="37">
        <v>1</v>
      </c>
      <c r="AR62" s="44">
        <v>26.1</v>
      </c>
      <c r="AS62" s="37">
        <v>13306</v>
      </c>
      <c r="AT62" s="37"/>
      <c r="AU62" s="44"/>
      <c r="AV62" s="37"/>
      <c r="AW62" s="37"/>
      <c r="AX62" s="44"/>
      <c r="AY62" s="38"/>
      <c r="AZ62" s="37"/>
      <c r="BA62" s="44"/>
      <c r="BB62" s="41"/>
      <c r="BC62" s="85">
        <v>41</v>
      </c>
    </row>
    <row r="63" spans="1:55" ht="12">
      <c r="A63" s="52"/>
      <c r="B63" s="55" t="s">
        <v>70</v>
      </c>
      <c r="C63" s="47">
        <v>42</v>
      </c>
      <c r="D63" s="37">
        <f t="shared" si="17"/>
        <v>6</v>
      </c>
      <c r="E63" s="37">
        <f t="shared" si="18"/>
        <v>297510</v>
      </c>
      <c r="F63" s="37">
        <v>3</v>
      </c>
      <c r="G63" s="49">
        <v>200274</v>
      </c>
      <c r="H63" s="37">
        <v>2</v>
      </c>
      <c r="I63" s="37">
        <v>45639</v>
      </c>
      <c r="J63" s="37"/>
      <c r="K63" s="37"/>
      <c r="L63" s="37"/>
      <c r="M63" s="37"/>
      <c r="N63" s="37"/>
      <c r="O63" s="37"/>
      <c r="P63" s="37"/>
      <c r="Q63" s="37"/>
      <c r="R63" s="37"/>
      <c r="S63" s="37"/>
      <c r="T63" s="37"/>
      <c r="U63" s="37"/>
      <c r="V63" s="37"/>
      <c r="W63" s="37"/>
      <c r="X63" s="37"/>
      <c r="Y63" s="37"/>
      <c r="Z63" s="37"/>
      <c r="AA63" s="37"/>
      <c r="AB63" s="37"/>
      <c r="AC63" s="38"/>
      <c r="AD63" s="37"/>
      <c r="AE63" s="37"/>
      <c r="AF63" s="37"/>
      <c r="AG63" s="37"/>
      <c r="AH63" s="37"/>
      <c r="AI63" s="37"/>
      <c r="AJ63" s="37"/>
      <c r="AK63" s="37"/>
      <c r="AL63" s="37"/>
      <c r="AM63" s="37"/>
      <c r="AN63" s="37"/>
      <c r="AO63" s="44"/>
      <c r="AP63" s="37"/>
      <c r="AQ63" s="37">
        <v>1</v>
      </c>
      <c r="AR63" s="44">
        <v>167.9</v>
      </c>
      <c r="AS63" s="37">
        <v>51597</v>
      </c>
      <c r="AT63" s="37"/>
      <c r="AU63" s="44"/>
      <c r="AV63" s="37"/>
      <c r="AW63" s="37"/>
      <c r="AX63" s="44"/>
      <c r="AY63" s="38"/>
      <c r="AZ63" s="37"/>
      <c r="BA63" s="44"/>
      <c r="BB63" s="41"/>
      <c r="BC63" s="85">
        <v>42</v>
      </c>
    </row>
    <row r="64" spans="1:55" ht="12">
      <c r="A64" s="52"/>
      <c r="B64" s="55" t="s">
        <v>71</v>
      </c>
      <c r="C64" s="47">
        <v>43</v>
      </c>
      <c r="D64" s="37">
        <f t="shared" si="17"/>
        <v>4</v>
      </c>
      <c r="E64" s="37">
        <f t="shared" si="18"/>
        <v>489927</v>
      </c>
      <c r="F64" s="37">
        <v>1</v>
      </c>
      <c r="G64" s="49">
        <v>69167</v>
      </c>
      <c r="H64" s="37"/>
      <c r="I64" s="49"/>
      <c r="J64" s="37"/>
      <c r="K64" s="37"/>
      <c r="L64" s="37"/>
      <c r="M64" s="37"/>
      <c r="N64" s="37"/>
      <c r="O64" s="37"/>
      <c r="P64" s="37"/>
      <c r="Q64" s="37"/>
      <c r="R64" s="37"/>
      <c r="S64" s="37"/>
      <c r="T64" s="37">
        <v>1</v>
      </c>
      <c r="U64" s="49">
        <v>411703</v>
      </c>
      <c r="V64" s="37"/>
      <c r="W64" s="37"/>
      <c r="X64" s="37"/>
      <c r="Y64" s="37"/>
      <c r="Z64" s="37"/>
      <c r="AA64" s="37"/>
      <c r="AB64" s="37"/>
      <c r="AC64" s="38"/>
      <c r="AD64" s="37"/>
      <c r="AE64" s="37"/>
      <c r="AF64" s="37"/>
      <c r="AG64" s="37"/>
      <c r="AH64" s="37"/>
      <c r="AI64" s="37"/>
      <c r="AJ64" s="37"/>
      <c r="AK64" s="37"/>
      <c r="AL64" s="37"/>
      <c r="AM64" s="37"/>
      <c r="AN64" s="37">
        <v>1</v>
      </c>
      <c r="AO64" s="44">
        <v>4</v>
      </c>
      <c r="AP64" s="37">
        <v>7293</v>
      </c>
      <c r="AQ64" s="37">
        <v>1</v>
      </c>
      <c r="AR64" s="44">
        <v>5.8</v>
      </c>
      <c r="AS64" s="37">
        <v>1764</v>
      </c>
      <c r="AT64" s="37"/>
      <c r="AU64" s="44"/>
      <c r="AV64" s="37"/>
      <c r="AW64" s="37"/>
      <c r="AX64" s="44"/>
      <c r="AY64" s="38"/>
      <c r="AZ64" s="37"/>
      <c r="BA64" s="44"/>
      <c r="BB64" s="41"/>
      <c r="BC64" s="85">
        <v>43</v>
      </c>
    </row>
    <row r="65" spans="1:55" ht="12">
      <c r="A65" s="52"/>
      <c r="B65" s="55" t="s">
        <v>72</v>
      </c>
      <c r="C65" s="47">
        <v>44</v>
      </c>
      <c r="D65" s="37">
        <f t="shared" si="17"/>
        <v>0</v>
      </c>
      <c r="E65" s="37">
        <f t="shared" si="18"/>
        <v>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7"/>
      <c r="AG65" s="37"/>
      <c r="AH65" s="37"/>
      <c r="AI65" s="37"/>
      <c r="AJ65" s="37"/>
      <c r="AK65" s="37"/>
      <c r="AL65" s="37"/>
      <c r="AM65" s="37"/>
      <c r="AN65" s="37"/>
      <c r="AO65" s="44"/>
      <c r="AP65" s="37"/>
      <c r="AQ65" s="37"/>
      <c r="AR65" s="44"/>
      <c r="AS65" s="37"/>
      <c r="AT65" s="37"/>
      <c r="AU65" s="44"/>
      <c r="AV65" s="37"/>
      <c r="AW65" s="37"/>
      <c r="AX65" s="44"/>
      <c r="AY65" s="38"/>
      <c r="AZ65" s="37"/>
      <c r="BA65" s="44"/>
      <c r="BB65" s="41"/>
      <c r="BC65" s="85">
        <v>44</v>
      </c>
    </row>
    <row r="66" spans="1:55" ht="12">
      <c r="A66" s="52"/>
      <c r="B66" s="55" t="s">
        <v>73</v>
      </c>
      <c r="C66" s="47">
        <v>45</v>
      </c>
      <c r="D66" s="37">
        <f t="shared" si="17"/>
        <v>2</v>
      </c>
      <c r="E66" s="37">
        <f t="shared" si="18"/>
        <v>499833</v>
      </c>
      <c r="F66" s="37"/>
      <c r="G66" s="49"/>
      <c r="H66" s="37"/>
      <c r="I66" s="51"/>
      <c r="J66" s="37"/>
      <c r="K66" s="37"/>
      <c r="L66" s="37"/>
      <c r="M66" s="37"/>
      <c r="N66" s="37"/>
      <c r="O66" s="37"/>
      <c r="P66" s="37"/>
      <c r="Q66" s="37"/>
      <c r="R66" s="37"/>
      <c r="S66" s="37"/>
      <c r="T66" s="37"/>
      <c r="U66" s="37"/>
      <c r="V66" s="37"/>
      <c r="W66" s="37"/>
      <c r="X66" s="37"/>
      <c r="Y66" s="37"/>
      <c r="Z66" s="37"/>
      <c r="AA66" s="37"/>
      <c r="AB66" s="37">
        <v>2</v>
      </c>
      <c r="AC66" s="53">
        <v>499833</v>
      </c>
      <c r="AD66" s="37"/>
      <c r="AE66" s="37"/>
      <c r="AF66" s="37"/>
      <c r="AG66" s="37"/>
      <c r="AH66" s="37"/>
      <c r="AI66" s="37"/>
      <c r="AJ66" s="37"/>
      <c r="AK66" s="37"/>
      <c r="AL66" s="37"/>
      <c r="AM66" s="37"/>
      <c r="AN66" s="37"/>
      <c r="AO66" s="44"/>
      <c r="AP66" s="37"/>
      <c r="AQ66" s="37"/>
      <c r="AR66" s="44"/>
      <c r="AS66" s="37"/>
      <c r="AT66" s="37"/>
      <c r="AU66" s="44"/>
      <c r="AV66" s="37"/>
      <c r="AW66" s="37"/>
      <c r="AX66" s="44"/>
      <c r="AY66" s="38"/>
      <c r="AZ66" s="37"/>
      <c r="BA66" s="44"/>
      <c r="BB66" s="41"/>
      <c r="BC66" s="85">
        <v>45</v>
      </c>
    </row>
    <row r="67" spans="1:55" ht="12">
      <c r="A67" s="52"/>
      <c r="B67" s="55" t="s">
        <v>74</v>
      </c>
      <c r="C67" s="47">
        <v>46</v>
      </c>
      <c r="D67" s="37">
        <f t="shared" si="17"/>
        <v>3</v>
      </c>
      <c r="E67" s="37">
        <f t="shared" si="18"/>
        <v>141104</v>
      </c>
      <c r="F67" s="37"/>
      <c r="G67" s="37"/>
      <c r="H67" s="37"/>
      <c r="I67" s="37"/>
      <c r="J67" s="37"/>
      <c r="K67" s="37"/>
      <c r="L67" s="37"/>
      <c r="M67" s="37"/>
      <c r="N67" s="37"/>
      <c r="O67" s="37"/>
      <c r="P67" s="37"/>
      <c r="Q67" s="37"/>
      <c r="R67" s="37"/>
      <c r="S67" s="37"/>
      <c r="T67" s="37"/>
      <c r="U67" s="37"/>
      <c r="V67" s="37"/>
      <c r="W67" s="37"/>
      <c r="X67" s="37">
        <v>1</v>
      </c>
      <c r="Y67" s="37">
        <v>123270</v>
      </c>
      <c r="Z67" s="37"/>
      <c r="AA67" s="37"/>
      <c r="AB67" s="37"/>
      <c r="AC67" s="38"/>
      <c r="AD67" s="37"/>
      <c r="AE67" s="37"/>
      <c r="AF67" s="37"/>
      <c r="AG67" s="37"/>
      <c r="AH67" s="37"/>
      <c r="AI67" s="37"/>
      <c r="AJ67" s="37"/>
      <c r="AK67" s="37"/>
      <c r="AL67" s="37"/>
      <c r="AM67" s="37"/>
      <c r="AN67" s="37">
        <v>1</v>
      </c>
      <c r="AO67" s="44">
        <v>1.7</v>
      </c>
      <c r="AP67" s="37">
        <v>4097</v>
      </c>
      <c r="AQ67" s="37">
        <v>1</v>
      </c>
      <c r="AR67" s="44">
        <v>36.4</v>
      </c>
      <c r="AS67" s="37">
        <v>13737</v>
      </c>
      <c r="AT67" s="37"/>
      <c r="AU67" s="44"/>
      <c r="AV67" s="37"/>
      <c r="AW67" s="37"/>
      <c r="AX67" s="44"/>
      <c r="AY67" s="38"/>
      <c r="AZ67" s="37"/>
      <c r="BA67" s="44"/>
      <c r="BB67" s="41"/>
      <c r="BC67" s="85">
        <v>46</v>
      </c>
    </row>
    <row r="68" spans="1:55" ht="12">
      <c r="A68" s="52"/>
      <c r="B68" s="55"/>
      <c r="C68" s="46"/>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7"/>
      <c r="AG68" s="37"/>
      <c r="AH68" s="37"/>
      <c r="AI68" s="37"/>
      <c r="AJ68" s="37"/>
      <c r="AK68" s="37"/>
      <c r="AL68" s="37"/>
      <c r="AM68" s="37"/>
      <c r="AN68" s="37"/>
      <c r="AO68" s="44"/>
      <c r="AP68" s="37"/>
      <c r="AQ68" s="37"/>
      <c r="AR68" s="44"/>
      <c r="AS68" s="37"/>
      <c r="AT68" s="37"/>
      <c r="AU68" s="44"/>
      <c r="AV68" s="37"/>
      <c r="AW68" s="37"/>
      <c r="AX68" s="44"/>
      <c r="AY68" s="38"/>
      <c r="AZ68" s="37"/>
      <c r="BA68" s="44"/>
      <c r="BB68" s="41"/>
      <c r="BC68" s="87"/>
    </row>
    <row r="69" spans="1:55" ht="12" customHeight="1">
      <c r="A69" s="78" t="s">
        <v>75</v>
      </c>
      <c r="B69" s="75"/>
      <c r="C69" s="74"/>
      <c r="D69" s="70">
        <f>SUM(D70:D93)</f>
        <v>40</v>
      </c>
      <c r="E69" s="70">
        <v>1464212</v>
      </c>
      <c r="F69" s="70">
        <f aca="true" t="shared" si="19" ref="F69:AY69">SUM(F70:F93)</f>
        <v>9</v>
      </c>
      <c r="G69" s="70">
        <f t="shared" si="19"/>
        <v>413452</v>
      </c>
      <c r="H69" s="70">
        <f t="shared" si="19"/>
        <v>7</v>
      </c>
      <c r="I69" s="70">
        <f t="shared" si="19"/>
        <v>219653</v>
      </c>
      <c r="J69" s="70">
        <f t="shared" si="19"/>
        <v>0</v>
      </c>
      <c r="K69" s="70">
        <f t="shared" si="19"/>
        <v>0</v>
      </c>
      <c r="L69" s="70">
        <f t="shared" si="19"/>
        <v>0</v>
      </c>
      <c r="M69" s="70">
        <f t="shared" si="19"/>
        <v>0</v>
      </c>
      <c r="N69" s="70">
        <f t="shared" si="19"/>
        <v>0</v>
      </c>
      <c r="O69" s="70">
        <f t="shared" si="19"/>
        <v>0</v>
      </c>
      <c r="P69" s="70">
        <f t="shared" si="19"/>
        <v>1</v>
      </c>
      <c r="Q69" s="70">
        <f t="shared" si="19"/>
        <v>244091</v>
      </c>
      <c r="R69" s="70">
        <f t="shared" si="19"/>
        <v>0</v>
      </c>
      <c r="S69" s="70">
        <f t="shared" si="19"/>
        <v>0</v>
      </c>
      <c r="T69" s="70">
        <f t="shared" si="19"/>
        <v>0</v>
      </c>
      <c r="U69" s="70">
        <f t="shared" si="19"/>
        <v>0</v>
      </c>
      <c r="V69" s="70">
        <f t="shared" si="19"/>
        <v>0</v>
      </c>
      <c r="W69" s="70">
        <f t="shared" si="19"/>
        <v>0</v>
      </c>
      <c r="X69" s="70">
        <f t="shared" si="19"/>
        <v>2</v>
      </c>
      <c r="Y69" s="70">
        <f t="shared" si="19"/>
        <v>220180</v>
      </c>
      <c r="Z69" s="70">
        <f t="shared" si="19"/>
        <v>1</v>
      </c>
      <c r="AA69" s="70">
        <f t="shared" si="19"/>
        <v>70819</v>
      </c>
      <c r="AB69" s="70">
        <f t="shared" si="19"/>
        <v>0</v>
      </c>
      <c r="AC69" s="71">
        <f t="shared" si="19"/>
        <v>0</v>
      </c>
      <c r="AD69" s="70">
        <f t="shared" si="19"/>
        <v>1</v>
      </c>
      <c r="AE69" s="70">
        <f t="shared" si="19"/>
        <v>40145</v>
      </c>
      <c r="AF69" s="70">
        <f t="shared" si="19"/>
        <v>0</v>
      </c>
      <c r="AG69" s="70">
        <f t="shared" si="19"/>
        <v>0</v>
      </c>
      <c r="AH69" s="70">
        <f t="shared" si="19"/>
        <v>0</v>
      </c>
      <c r="AI69" s="70">
        <f t="shared" si="19"/>
        <v>0</v>
      </c>
      <c r="AJ69" s="70">
        <f t="shared" si="19"/>
        <v>0</v>
      </c>
      <c r="AK69" s="70">
        <f t="shared" si="19"/>
        <v>0</v>
      </c>
      <c r="AL69" s="70">
        <f t="shared" si="19"/>
        <v>0</v>
      </c>
      <c r="AM69" s="70">
        <f t="shared" si="19"/>
        <v>0</v>
      </c>
      <c r="AN69" s="70">
        <f t="shared" si="19"/>
        <v>9</v>
      </c>
      <c r="AO69" s="72">
        <f t="shared" si="19"/>
        <v>18.5</v>
      </c>
      <c r="AP69" s="70">
        <f t="shared" si="19"/>
        <v>42083</v>
      </c>
      <c r="AQ69" s="70">
        <f t="shared" si="19"/>
        <v>9</v>
      </c>
      <c r="AR69" s="72">
        <f t="shared" si="19"/>
        <v>331.19999999999993</v>
      </c>
      <c r="AS69" s="84">
        <v>178473</v>
      </c>
      <c r="AT69" s="70">
        <f t="shared" si="19"/>
        <v>0</v>
      </c>
      <c r="AU69" s="72">
        <f t="shared" si="19"/>
        <v>0</v>
      </c>
      <c r="AV69" s="70">
        <f t="shared" si="19"/>
        <v>0</v>
      </c>
      <c r="AW69" s="70">
        <f t="shared" si="19"/>
        <v>0</v>
      </c>
      <c r="AX69" s="72">
        <f t="shared" si="19"/>
        <v>0</v>
      </c>
      <c r="AY69" s="71">
        <f t="shared" si="19"/>
        <v>0</v>
      </c>
      <c r="AZ69" s="70">
        <f>SUM(AZ70:AZ93)</f>
        <v>1</v>
      </c>
      <c r="BA69" s="72">
        <f>SUM(BA70:BA93)</f>
        <v>1</v>
      </c>
      <c r="BB69" s="77">
        <f>SUM(BB70:BB93)</f>
        <v>35316</v>
      </c>
      <c r="BC69" s="88"/>
    </row>
    <row r="70" spans="1:55" ht="12">
      <c r="A70" s="52"/>
      <c r="B70" s="55" t="s">
        <v>76</v>
      </c>
      <c r="C70" s="47">
        <v>47</v>
      </c>
      <c r="D70" s="37">
        <f>F70+H70+J70+L70+N70+P70+R70+T70+V70+X70+Z70+AB70+AD70+AF70+AH70+AJ70+AL70+AN70+AQ70+AT70+AW70+AZ70</f>
        <v>6</v>
      </c>
      <c r="E70" s="37">
        <f>G70+I70+K70+M70+O70+Q70+S70+U70+W70+Y70+AA70+AC70+AE70+AG70+AI70+AK70+AM70+AP70+AS70+AV70+AY70+BB70</f>
        <v>278579</v>
      </c>
      <c r="F70" s="48">
        <v>1</v>
      </c>
      <c r="G70" s="49">
        <v>12191</v>
      </c>
      <c r="H70" s="37"/>
      <c r="I70" s="37"/>
      <c r="J70" s="37"/>
      <c r="K70" s="37"/>
      <c r="L70" s="37"/>
      <c r="M70" s="37"/>
      <c r="N70" s="37"/>
      <c r="O70" s="37"/>
      <c r="P70" s="37"/>
      <c r="Q70" s="37"/>
      <c r="R70" s="37"/>
      <c r="S70" s="37"/>
      <c r="T70" s="37"/>
      <c r="U70" s="37"/>
      <c r="V70" s="37"/>
      <c r="W70" s="37"/>
      <c r="X70" s="37">
        <v>2</v>
      </c>
      <c r="Y70" s="37">
        <v>220180</v>
      </c>
      <c r="Z70" s="37"/>
      <c r="AA70" s="37"/>
      <c r="AB70" s="37"/>
      <c r="AC70" s="38"/>
      <c r="AD70" s="37"/>
      <c r="AE70" s="37"/>
      <c r="AF70" s="37"/>
      <c r="AG70" s="37"/>
      <c r="AH70" s="37"/>
      <c r="AI70" s="37"/>
      <c r="AJ70" s="37"/>
      <c r="AK70" s="37"/>
      <c r="AL70" s="37"/>
      <c r="AM70" s="37"/>
      <c r="AN70" s="37">
        <v>1</v>
      </c>
      <c r="AO70" s="44">
        <v>2.9</v>
      </c>
      <c r="AP70" s="37">
        <v>5470</v>
      </c>
      <c r="AQ70" s="37">
        <v>2</v>
      </c>
      <c r="AR70" s="44">
        <v>80.4</v>
      </c>
      <c r="AS70" s="37">
        <v>40738</v>
      </c>
      <c r="AT70" s="37"/>
      <c r="AU70" s="44"/>
      <c r="AV70" s="37"/>
      <c r="AW70" s="37"/>
      <c r="AX70" s="44"/>
      <c r="AY70" s="38"/>
      <c r="AZ70" s="37"/>
      <c r="BA70" s="44"/>
      <c r="BB70" s="41"/>
      <c r="BC70" s="85">
        <v>47</v>
      </c>
    </row>
    <row r="71" spans="1:55" ht="12">
      <c r="A71" s="52"/>
      <c r="B71" s="55" t="s">
        <v>77</v>
      </c>
      <c r="C71" s="47">
        <v>48</v>
      </c>
      <c r="D71" s="37">
        <f aca="true" t="shared" si="20" ref="D71:D93">F71+H71+J71+L71+N71+P71+R71+T71+V71+X71+Z71+AB71+AD71+AF71+AH71+AJ71+AL71+AN71+AQ71+AT71+AW71+AZ71</f>
        <v>0</v>
      </c>
      <c r="E71" s="37">
        <f aca="true" t="shared" si="21" ref="E71:E93">G71+I71+K71+M71+O71+Q71+S71+U71+W71+Y71+AA71+AC71+AE71+AG71+AI71+AK71+AM71+AP71+AS71+AV71+AY71+BB71</f>
        <v>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7"/>
      <c r="AG71" s="37"/>
      <c r="AH71" s="37"/>
      <c r="AI71" s="37"/>
      <c r="AJ71" s="37"/>
      <c r="AK71" s="37"/>
      <c r="AL71" s="37"/>
      <c r="AM71" s="37"/>
      <c r="AN71" s="37"/>
      <c r="AO71" s="44"/>
      <c r="AP71" s="37"/>
      <c r="AQ71" s="37"/>
      <c r="AR71" s="44"/>
      <c r="AS71" s="37"/>
      <c r="AT71" s="37"/>
      <c r="AU71" s="44"/>
      <c r="AV71" s="37"/>
      <c r="AW71" s="37"/>
      <c r="AX71" s="44"/>
      <c r="AY71" s="38"/>
      <c r="AZ71" s="37"/>
      <c r="BA71" s="44"/>
      <c r="BB71" s="41"/>
      <c r="BC71" s="85">
        <v>48</v>
      </c>
    </row>
    <row r="72" spans="1:55" ht="12">
      <c r="A72" s="52"/>
      <c r="B72" s="55" t="s">
        <v>78</v>
      </c>
      <c r="C72" s="47">
        <v>49</v>
      </c>
      <c r="D72" s="37">
        <f t="shared" si="20"/>
        <v>0</v>
      </c>
      <c r="E72" s="37">
        <f t="shared" si="21"/>
        <v>0</v>
      </c>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7"/>
      <c r="AG72" s="37"/>
      <c r="AH72" s="37"/>
      <c r="AI72" s="37"/>
      <c r="AJ72" s="37"/>
      <c r="AK72" s="37"/>
      <c r="AL72" s="37"/>
      <c r="AM72" s="37"/>
      <c r="AN72" s="37"/>
      <c r="AO72" s="44"/>
      <c r="AP72" s="37"/>
      <c r="AQ72" s="37"/>
      <c r="AR72" s="44"/>
      <c r="AS72" s="37"/>
      <c r="AT72" s="37"/>
      <c r="AU72" s="44"/>
      <c r="AV72" s="37"/>
      <c r="AW72" s="37"/>
      <c r="AX72" s="44"/>
      <c r="AY72" s="38"/>
      <c r="AZ72" s="37"/>
      <c r="BA72" s="44"/>
      <c r="BB72" s="41"/>
      <c r="BC72" s="85">
        <v>49</v>
      </c>
    </row>
    <row r="73" spans="1:55" ht="12">
      <c r="A73" s="52"/>
      <c r="B73" s="55" t="s">
        <v>79</v>
      </c>
      <c r="C73" s="47">
        <v>50</v>
      </c>
      <c r="D73" s="37">
        <f t="shared" si="20"/>
        <v>0</v>
      </c>
      <c r="E73" s="37">
        <f t="shared" si="21"/>
        <v>0</v>
      </c>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7"/>
      <c r="AG73" s="37"/>
      <c r="AH73" s="37"/>
      <c r="AI73" s="37"/>
      <c r="AJ73" s="37"/>
      <c r="AK73" s="37"/>
      <c r="AL73" s="37"/>
      <c r="AM73" s="37"/>
      <c r="AN73" s="37"/>
      <c r="AO73" s="44"/>
      <c r="AP73" s="37"/>
      <c r="AQ73" s="37"/>
      <c r="AR73" s="44"/>
      <c r="AS73" s="37"/>
      <c r="AT73" s="37"/>
      <c r="AU73" s="44"/>
      <c r="AV73" s="37"/>
      <c r="AW73" s="37"/>
      <c r="AX73" s="44"/>
      <c r="AY73" s="38"/>
      <c r="AZ73" s="37"/>
      <c r="BA73" s="44"/>
      <c r="BB73" s="41"/>
      <c r="BC73" s="85">
        <v>50</v>
      </c>
    </row>
    <row r="74" spans="1:55" ht="12">
      <c r="A74" s="52"/>
      <c r="B74" s="55" t="s">
        <v>80</v>
      </c>
      <c r="C74" s="47">
        <v>51</v>
      </c>
      <c r="D74" s="37">
        <f t="shared" si="20"/>
        <v>0</v>
      </c>
      <c r="E74" s="37">
        <f t="shared" si="21"/>
        <v>0</v>
      </c>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7"/>
      <c r="AG74" s="37"/>
      <c r="AH74" s="37"/>
      <c r="AI74" s="37"/>
      <c r="AJ74" s="37"/>
      <c r="AK74" s="37"/>
      <c r="AL74" s="37"/>
      <c r="AM74" s="37"/>
      <c r="AN74" s="37"/>
      <c r="AO74" s="44"/>
      <c r="AP74" s="37"/>
      <c r="AQ74" s="37"/>
      <c r="AR74" s="44"/>
      <c r="AS74" s="37"/>
      <c r="AT74" s="37"/>
      <c r="AU74" s="44"/>
      <c r="AV74" s="37"/>
      <c r="AW74" s="37"/>
      <c r="AX74" s="44"/>
      <c r="AY74" s="38"/>
      <c r="AZ74" s="37"/>
      <c r="BA74" s="44"/>
      <c r="BB74" s="41"/>
      <c r="BC74" s="85">
        <v>51</v>
      </c>
    </row>
    <row r="75" spans="1:55" ht="12">
      <c r="A75" s="52"/>
      <c r="B75" s="55" t="s">
        <v>81</v>
      </c>
      <c r="C75" s="47">
        <v>52</v>
      </c>
      <c r="D75" s="37">
        <f t="shared" si="20"/>
        <v>3</v>
      </c>
      <c r="E75" s="37">
        <f t="shared" si="21"/>
        <v>44882</v>
      </c>
      <c r="F75" s="37"/>
      <c r="G75" s="37"/>
      <c r="H75" s="48">
        <v>1</v>
      </c>
      <c r="I75" s="49">
        <v>17353</v>
      </c>
      <c r="J75" s="37"/>
      <c r="K75" s="37"/>
      <c r="L75" s="37"/>
      <c r="M75" s="37"/>
      <c r="N75" s="37"/>
      <c r="O75" s="37"/>
      <c r="P75" s="37"/>
      <c r="Q75" s="37"/>
      <c r="R75" s="37"/>
      <c r="S75" s="37"/>
      <c r="T75" s="37"/>
      <c r="U75" s="37"/>
      <c r="V75" s="37"/>
      <c r="W75" s="37"/>
      <c r="X75" s="37"/>
      <c r="Y75" s="37"/>
      <c r="Z75" s="37"/>
      <c r="AA75" s="37"/>
      <c r="AB75" s="37"/>
      <c r="AC75" s="38"/>
      <c r="AD75" s="37"/>
      <c r="AE75" s="37"/>
      <c r="AF75" s="37"/>
      <c r="AG75" s="37"/>
      <c r="AH75" s="37"/>
      <c r="AI75" s="37"/>
      <c r="AJ75" s="37"/>
      <c r="AK75" s="37"/>
      <c r="AL75" s="37"/>
      <c r="AM75" s="37"/>
      <c r="AN75" s="37">
        <v>1</v>
      </c>
      <c r="AO75" s="44">
        <v>1.5</v>
      </c>
      <c r="AP75" s="37">
        <v>4627</v>
      </c>
      <c r="AQ75" s="37">
        <v>1</v>
      </c>
      <c r="AR75" s="44">
        <v>33.9</v>
      </c>
      <c r="AS75" s="37">
        <v>22902</v>
      </c>
      <c r="AT75" s="37"/>
      <c r="AU75" s="44"/>
      <c r="AV75" s="37"/>
      <c r="AW75" s="37"/>
      <c r="AX75" s="44"/>
      <c r="AY75" s="38"/>
      <c r="AZ75" s="37"/>
      <c r="BA75" s="44"/>
      <c r="BB75" s="41"/>
      <c r="BC75" s="85">
        <v>52</v>
      </c>
    </row>
    <row r="76" spans="1:55" ht="12">
      <c r="A76" s="52"/>
      <c r="B76" s="55" t="s">
        <v>82</v>
      </c>
      <c r="C76" s="47">
        <v>53</v>
      </c>
      <c r="D76" s="37">
        <f t="shared" si="20"/>
        <v>2</v>
      </c>
      <c r="E76" s="37">
        <f t="shared" si="21"/>
        <v>47885</v>
      </c>
      <c r="F76" s="37"/>
      <c r="G76" s="51"/>
      <c r="H76" s="37"/>
      <c r="I76" s="37"/>
      <c r="J76" s="37"/>
      <c r="K76" s="37"/>
      <c r="L76" s="37"/>
      <c r="M76" s="37"/>
      <c r="N76" s="37"/>
      <c r="O76" s="37"/>
      <c r="P76" s="37"/>
      <c r="Q76" s="37"/>
      <c r="R76" s="37"/>
      <c r="S76" s="37"/>
      <c r="T76" s="37"/>
      <c r="U76" s="37"/>
      <c r="V76" s="37"/>
      <c r="W76" s="37"/>
      <c r="X76" s="37"/>
      <c r="Y76" s="37"/>
      <c r="Z76" s="37"/>
      <c r="AA76" s="37"/>
      <c r="AB76" s="37"/>
      <c r="AC76" s="38"/>
      <c r="AD76" s="37">
        <v>1</v>
      </c>
      <c r="AE76" s="37">
        <v>40145</v>
      </c>
      <c r="AF76" s="37"/>
      <c r="AG76" s="37"/>
      <c r="AH76" s="37"/>
      <c r="AI76" s="37"/>
      <c r="AJ76" s="37"/>
      <c r="AK76" s="37"/>
      <c r="AL76" s="37"/>
      <c r="AM76" s="37"/>
      <c r="AN76" s="37"/>
      <c r="AO76" s="44"/>
      <c r="AP76" s="37"/>
      <c r="AQ76" s="37">
        <v>1</v>
      </c>
      <c r="AR76" s="44">
        <v>11.7</v>
      </c>
      <c r="AS76" s="37">
        <v>7740</v>
      </c>
      <c r="AT76" s="37"/>
      <c r="AU76" s="44"/>
      <c r="AV76" s="37"/>
      <c r="AW76" s="37"/>
      <c r="AX76" s="44"/>
      <c r="AY76" s="38"/>
      <c r="AZ76" s="37"/>
      <c r="BA76" s="44"/>
      <c r="BB76" s="41"/>
      <c r="BC76" s="85">
        <v>53</v>
      </c>
    </row>
    <row r="77" spans="1:55" ht="12">
      <c r="A77" s="52"/>
      <c r="B77" s="55" t="s">
        <v>83</v>
      </c>
      <c r="C77" s="47">
        <v>54</v>
      </c>
      <c r="D77" s="37">
        <f t="shared" si="20"/>
        <v>3</v>
      </c>
      <c r="E77" s="37">
        <f t="shared" si="21"/>
        <v>35997</v>
      </c>
      <c r="F77" s="37"/>
      <c r="G77" s="51"/>
      <c r="H77" s="37">
        <v>1</v>
      </c>
      <c r="I77" s="37">
        <v>23447</v>
      </c>
      <c r="J77" s="37"/>
      <c r="K77" s="37"/>
      <c r="L77" s="37"/>
      <c r="M77" s="37"/>
      <c r="N77" s="37"/>
      <c r="O77" s="37"/>
      <c r="P77" s="37"/>
      <c r="Q77" s="37"/>
      <c r="R77" s="37"/>
      <c r="S77" s="37"/>
      <c r="T77" s="37"/>
      <c r="U77" s="37"/>
      <c r="V77" s="37"/>
      <c r="W77" s="37"/>
      <c r="X77" s="37"/>
      <c r="Y77" s="37"/>
      <c r="Z77" s="37"/>
      <c r="AA77" s="37"/>
      <c r="AB77" s="37"/>
      <c r="AC77" s="38"/>
      <c r="AD77" s="37"/>
      <c r="AE77" s="37"/>
      <c r="AF77" s="37"/>
      <c r="AG77" s="37"/>
      <c r="AH77" s="37"/>
      <c r="AI77" s="37"/>
      <c r="AJ77" s="37"/>
      <c r="AK77" s="37"/>
      <c r="AL77" s="37"/>
      <c r="AM77" s="37"/>
      <c r="AN77" s="37">
        <v>1</v>
      </c>
      <c r="AO77" s="44">
        <v>2</v>
      </c>
      <c r="AP77" s="37">
        <v>5812</v>
      </c>
      <c r="AQ77" s="37">
        <v>1</v>
      </c>
      <c r="AR77" s="44">
        <v>10.5</v>
      </c>
      <c r="AS77" s="37">
        <v>6738</v>
      </c>
      <c r="AT77" s="37"/>
      <c r="AU77" s="44"/>
      <c r="AV77" s="37"/>
      <c r="AW77" s="37"/>
      <c r="AX77" s="44"/>
      <c r="AY77" s="38"/>
      <c r="AZ77" s="37"/>
      <c r="BA77" s="44"/>
      <c r="BB77" s="41"/>
      <c r="BC77" s="85">
        <v>54</v>
      </c>
    </row>
    <row r="78" spans="1:55" ht="12">
      <c r="A78" s="52"/>
      <c r="B78" s="55" t="s">
        <v>84</v>
      </c>
      <c r="C78" s="47">
        <v>55</v>
      </c>
      <c r="D78" s="37">
        <f t="shared" si="20"/>
        <v>9</v>
      </c>
      <c r="E78" s="37">
        <f t="shared" si="21"/>
        <v>199546</v>
      </c>
      <c r="F78" s="37"/>
      <c r="G78" s="49"/>
      <c r="H78" s="37">
        <v>4</v>
      </c>
      <c r="I78" s="51">
        <v>144603</v>
      </c>
      <c r="J78" s="37"/>
      <c r="K78" s="37"/>
      <c r="L78" s="37"/>
      <c r="M78" s="37"/>
      <c r="N78" s="37"/>
      <c r="O78" s="37"/>
      <c r="P78" s="37"/>
      <c r="Q78" s="49"/>
      <c r="R78" s="37"/>
      <c r="S78" s="37"/>
      <c r="T78" s="37"/>
      <c r="U78" s="37"/>
      <c r="V78" s="37"/>
      <c r="W78" s="37"/>
      <c r="X78" s="37"/>
      <c r="Y78" s="37"/>
      <c r="Z78" s="37"/>
      <c r="AA78" s="37"/>
      <c r="AB78" s="37"/>
      <c r="AC78" s="38"/>
      <c r="AD78" s="37"/>
      <c r="AE78" s="37"/>
      <c r="AF78" s="37"/>
      <c r="AG78" s="37"/>
      <c r="AH78" s="37"/>
      <c r="AI78" s="37"/>
      <c r="AJ78" s="37"/>
      <c r="AK78" s="37"/>
      <c r="AL78" s="37"/>
      <c r="AM78" s="37"/>
      <c r="AN78" s="37">
        <v>4</v>
      </c>
      <c r="AO78" s="44">
        <v>9.3</v>
      </c>
      <c r="AP78" s="37">
        <v>21000</v>
      </c>
      <c r="AQ78" s="37">
        <v>1</v>
      </c>
      <c r="AR78" s="44">
        <v>46.7</v>
      </c>
      <c r="AS78" s="37">
        <v>33943</v>
      </c>
      <c r="AT78" s="37"/>
      <c r="AU78" s="44"/>
      <c r="AV78" s="37"/>
      <c r="AW78" s="37"/>
      <c r="AX78" s="44"/>
      <c r="AY78" s="38"/>
      <c r="AZ78" s="37"/>
      <c r="BA78" s="44"/>
      <c r="BB78" s="41"/>
      <c r="BC78" s="85">
        <v>55</v>
      </c>
    </row>
    <row r="79" spans="1:55" ht="12">
      <c r="A79" s="52"/>
      <c r="B79" s="55" t="s">
        <v>119</v>
      </c>
      <c r="C79" s="47">
        <v>56</v>
      </c>
      <c r="D79" s="37">
        <f t="shared" si="20"/>
        <v>9</v>
      </c>
      <c r="E79" s="37">
        <f t="shared" si="21"/>
        <v>690647</v>
      </c>
      <c r="F79" s="37">
        <v>6</v>
      </c>
      <c r="G79" s="49">
        <v>320844</v>
      </c>
      <c r="H79" s="37"/>
      <c r="I79" s="49"/>
      <c r="J79" s="37"/>
      <c r="K79" s="37"/>
      <c r="L79" s="37"/>
      <c r="M79" s="37"/>
      <c r="N79" s="37"/>
      <c r="O79" s="37"/>
      <c r="P79" s="37">
        <v>1</v>
      </c>
      <c r="Q79" s="49">
        <v>244091</v>
      </c>
      <c r="R79" s="37"/>
      <c r="S79" s="37"/>
      <c r="T79" s="37"/>
      <c r="U79" s="37"/>
      <c r="V79" s="37"/>
      <c r="W79" s="37"/>
      <c r="X79" s="37"/>
      <c r="Y79" s="37"/>
      <c r="Z79" s="37">
        <v>1</v>
      </c>
      <c r="AA79" s="37">
        <v>70819</v>
      </c>
      <c r="AB79" s="37"/>
      <c r="AC79" s="38"/>
      <c r="AD79" s="37"/>
      <c r="AE79" s="37"/>
      <c r="AF79" s="37"/>
      <c r="AG79" s="37"/>
      <c r="AH79" s="37"/>
      <c r="AI79" s="37"/>
      <c r="AJ79" s="37"/>
      <c r="AK79" s="37"/>
      <c r="AL79" s="37"/>
      <c r="AM79" s="37"/>
      <c r="AN79" s="37"/>
      <c r="AO79" s="44"/>
      <c r="AP79" s="37"/>
      <c r="AQ79" s="37">
        <v>1</v>
      </c>
      <c r="AR79" s="44">
        <v>127.6</v>
      </c>
      <c r="AS79" s="37">
        <v>54893</v>
      </c>
      <c r="AT79" s="37"/>
      <c r="AU79" s="44"/>
      <c r="AV79" s="37"/>
      <c r="AW79" s="37"/>
      <c r="AX79" s="44"/>
      <c r="AY79" s="38"/>
      <c r="AZ79" s="37"/>
      <c r="BA79" s="44"/>
      <c r="BB79" s="41"/>
      <c r="BC79" s="85">
        <v>56</v>
      </c>
    </row>
    <row r="80" spans="1:55" ht="12">
      <c r="A80" s="52"/>
      <c r="B80" s="55" t="s">
        <v>85</v>
      </c>
      <c r="C80" s="47">
        <v>57</v>
      </c>
      <c r="D80" s="37">
        <f t="shared" si="20"/>
        <v>0</v>
      </c>
      <c r="E80" s="37">
        <f t="shared" si="21"/>
        <v>0</v>
      </c>
      <c r="F80" s="37"/>
      <c r="G80" s="37"/>
      <c r="H80" s="37"/>
      <c r="I80" s="37"/>
      <c r="J80" s="37"/>
      <c r="K80" s="37"/>
      <c r="L80" s="37"/>
      <c r="M80" s="37"/>
      <c r="N80" s="37"/>
      <c r="O80" s="37"/>
      <c r="P80" s="37"/>
      <c r="Q80" s="37"/>
      <c r="R80" s="37"/>
      <c r="S80" s="37"/>
      <c r="T80" s="37"/>
      <c r="U80" s="37"/>
      <c r="V80" s="37"/>
      <c r="W80" s="37"/>
      <c r="X80" s="37"/>
      <c r="Y80" s="37"/>
      <c r="Z80" s="37"/>
      <c r="AA80" s="37"/>
      <c r="AB80" s="37"/>
      <c r="AC80" s="38"/>
      <c r="AD80" s="37"/>
      <c r="AE80" s="37"/>
      <c r="AF80" s="37"/>
      <c r="AG80" s="37"/>
      <c r="AH80" s="37"/>
      <c r="AI80" s="37"/>
      <c r="AJ80" s="37"/>
      <c r="AK80" s="37"/>
      <c r="AL80" s="37"/>
      <c r="AM80" s="37"/>
      <c r="AN80" s="37"/>
      <c r="AO80" s="44"/>
      <c r="AP80" s="37"/>
      <c r="AQ80" s="37"/>
      <c r="AR80" s="44"/>
      <c r="AS80" s="37"/>
      <c r="AT80" s="37"/>
      <c r="AU80" s="44"/>
      <c r="AV80" s="37"/>
      <c r="AW80" s="37"/>
      <c r="AX80" s="44"/>
      <c r="AY80" s="38"/>
      <c r="AZ80" s="37"/>
      <c r="BA80" s="44"/>
      <c r="BB80" s="41"/>
      <c r="BC80" s="85">
        <v>57</v>
      </c>
    </row>
    <row r="81" spans="1:55" ht="12">
      <c r="A81" s="52"/>
      <c r="B81" s="55" t="s">
        <v>120</v>
      </c>
      <c r="C81" s="47">
        <v>58</v>
      </c>
      <c r="D81" s="37">
        <f t="shared" si="20"/>
        <v>0</v>
      </c>
      <c r="E81" s="37">
        <f t="shared" si="21"/>
        <v>0</v>
      </c>
      <c r="F81" s="37"/>
      <c r="G81" s="37"/>
      <c r="H81" s="37"/>
      <c r="I81" s="37"/>
      <c r="J81" s="37"/>
      <c r="K81" s="37"/>
      <c r="L81" s="37"/>
      <c r="M81" s="37"/>
      <c r="N81" s="37"/>
      <c r="O81" s="37"/>
      <c r="P81" s="37"/>
      <c r="Q81" s="37"/>
      <c r="R81" s="37"/>
      <c r="S81" s="37"/>
      <c r="T81" s="37"/>
      <c r="U81" s="37"/>
      <c r="V81" s="37"/>
      <c r="W81" s="37"/>
      <c r="X81" s="37"/>
      <c r="Y81" s="37"/>
      <c r="Z81" s="37"/>
      <c r="AA81" s="37"/>
      <c r="AB81" s="37"/>
      <c r="AC81" s="38"/>
      <c r="AD81" s="37"/>
      <c r="AE81" s="37"/>
      <c r="AF81" s="37"/>
      <c r="AG81" s="37"/>
      <c r="AH81" s="37"/>
      <c r="AI81" s="37"/>
      <c r="AJ81" s="37"/>
      <c r="AK81" s="37"/>
      <c r="AL81" s="37"/>
      <c r="AM81" s="37"/>
      <c r="AN81" s="37"/>
      <c r="AO81" s="44"/>
      <c r="AP81" s="37"/>
      <c r="AQ81" s="37"/>
      <c r="AR81" s="44"/>
      <c r="AS81" s="37"/>
      <c r="AT81" s="37"/>
      <c r="AU81" s="44"/>
      <c r="AV81" s="37"/>
      <c r="AW81" s="37"/>
      <c r="AX81" s="44"/>
      <c r="AY81" s="38"/>
      <c r="AZ81" s="37"/>
      <c r="BA81" s="44"/>
      <c r="BB81" s="41"/>
      <c r="BC81" s="85">
        <v>58</v>
      </c>
    </row>
    <row r="82" spans="1:55" ht="12">
      <c r="A82" s="52"/>
      <c r="B82" s="55" t="s">
        <v>86</v>
      </c>
      <c r="C82" s="47">
        <v>59</v>
      </c>
      <c r="D82" s="37">
        <f t="shared" si="20"/>
        <v>0</v>
      </c>
      <c r="E82" s="37">
        <f t="shared" si="21"/>
        <v>0</v>
      </c>
      <c r="F82" s="37"/>
      <c r="G82" s="37"/>
      <c r="H82" s="37"/>
      <c r="I82" s="37"/>
      <c r="J82" s="37"/>
      <c r="K82" s="37"/>
      <c r="L82" s="37"/>
      <c r="M82" s="37"/>
      <c r="N82" s="37"/>
      <c r="O82" s="37"/>
      <c r="P82" s="37"/>
      <c r="Q82" s="37"/>
      <c r="R82" s="37"/>
      <c r="S82" s="37"/>
      <c r="T82" s="37"/>
      <c r="U82" s="37"/>
      <c r="V82" s="37"/>
      <c r="W82" s="37"/>
      <c r="X82" s="37"/>
      <c r="Y82" s="37"/>
      <c r="Z82" s="37"/>
      <c r="AA82" s="37"/>
      <c r="AB82" s="37"/>
      <c r="AC82" s="38"/>
      <c r="AD82" s="37"/>
      <c r="AE82" s="37"/>
      <c r="AF82" s="37"/>
      <c r="AG82" s="37"/>
      <c r="AH82" s="37"/>
      <c r="AI82" s="37"/>
      <c r="AJ82" s="37"/>
      <c r="AK82" s="37"/>
      <c r="AL82" s="37"/>
      <c r="AM82" s="37"/>
      <c r="AN82" s="37"/>
      <c r="AO82" s="44"/>
      <c r="AP82" s="37"/>
      <c r="AQ82" s="37"/>
      <c r="AR82" s="44"/>
      <c r="AS82" s="37"/>
      <c r="AT82" s="37"/>
      <c r="AU82" s="44"/>
      <c r="AV82" s="37"/>
      <c r="AW82" s="37"/>
      <c r="AX82" s="44"/>
      <c r="AY82" s="38"/>
      <c r="AZ82" s="37"/>
      <c r="BA82" s="44"/>
      <c r="BB82" s="41"/>
      <c r="BC82" s="85">
        <v>59</v>
      </c>
    </row>
    <row r="83" spans="1:55" ht="12">
      <c r="A83" s="52"/>
      <c r="B83" s="55" t="s">
        <v>87</v>
      </c>
      <c r="C83" s="47">
        <v>60</v>
      </c>
      <c r="D83" s="37">
        <f t="shared" si="20"/>
        <v>1</v>
      </c>
      <c r="E83" s="37">
        <f t="shared" si="21"/>
        <v>35316</v>
      </c>
      <c r="F83" s="37"/>
      <c r="G83" s="37"/>
      <c r="H83" s="37"/>
      <c r="I83" s="37"/>
      <c r="J83" s="37"/>
      <c r="K83" s="37"/>
      <c r="L83" s="37"/>
      <c r="M83" s="37"/>
      <c r="N83" s="37"/>
      <c r="O83" s="37"/>
      <c r="P83" s="37"/>
      <c r="Q83" s="37"/>
      <c r="R83" s="37"/>
      <c r="S83" s="37"/>
      <c r="T83" s="37"/>
      <c r="U83" s="37"/>
      <c r="V83" s="37"/>
      <c r="W83" s="37"/>
      <c r="X83" s="37"/>
      <c r="Y83" s="37"/>
      <c r="Z83" s="37"/>
      <c r="AA83" s="37"/>
      <c r="AB83" s="37"/>
      <c r="AC83" s="38"/>
      <c r="AD83" s="37"/>
      <c r="AE83" s="37"/>
      <c r="AF83" s="37"/>
      <c r="AG83" s="37"/>
      <c r="AH83" s="37"/>
      <c r="AI83" s="37"/>
      <c r="AJ83" s="37"/>
      <c r="AK83" s="37"/>
      <c r="AL83" s="37"/>
      <c r="AM83" s="37"/>
      <c r="AN83" s="37"/>
      <c r="AO83" s="44"/>
      <c r="AP83" s="37"/>
      <c r="AQ83" s="37"/>
      <c r="AR83" s="44"/>
      <c r="AS83" s="37"/>
      <c r="AT83" s="37"/>
      <c r="AU83" s="44"/>
      <c r="AV83" s="37"/>
      <c r="AW83" s="37"/>
      <c r="AX83" s="44"/>
      <c r="AY83" s="38"/>
      <c r="AZ83" s="37">
        <v>1</v>
      </c>
      <c r="BA83" s="44">
        <v>1</v>
      </c>
      <c r="BB83" s="41">
        <v>35316</v>
      </c>
      <c r="BC83" s="85">
        <v>60</v>
      </c>
    </row>
    <row r="84" spans="1:55" ht="12">
      <c r="A84" s="52"/>
      <c r="B84" s="55" t="s">
        <v>88</v>
      </c>
      <c r="C84" s="47">
        <v>61</v>
      </c>
      <c r="D84" s="37">
        <f t="shared" si="20"/>
        <v>0</v>
      </c>
      <c r="E84" s="37">
        <f t="shared" si="21"/>
        <v>0</v>
      </c>
      <c r="F84" s="37"/>
      <c r="G84" s="37"/>
      <c r="H84" s="37"/>
      <c r="I84" s="37"/>
      <c r="J84" s="37"/>
      <c r="K84" s="37"/>
      <c r="L84" s="37"/>
      <c r="M84" s="37"/>
      <c r="N84" s="37"/>
      <c r="O84" s="37"/>
      <c r="P84" s="37"/>
      <c r="Q84" s="37"/>
      <c r="R84" s="37"/>
      <c r="S84" s="37"/>
      <c r="T84" s="37"/>
      <c r="U84" s="37"/>
      <c r="V84" s="37"/>
      <c r="W84" s="37"/>
      <c r="X84" s="37"/>
      <c r="Y84" s="37"/>
      <c r="Z84" s="37"/>
      <c r="AA84" s="37"/>
      <c r="AB84" s="37"/>
      <c r="AC84" s="38"/>
      <c r="AD84" s="37"/>
      <c r="AE84" s="37"/>
      <c r="AF84" s="37"/>
      <c r="AG84" s="37"/>
      <c r="AH84" s="37"/>
      <c r="AI84" s="37"/>
      <c r="AJ84" s="37"/>
      <c r="AK84" s="37"/>
      <c r="AL84" s="37"/>
      <c r="AM84" s="37"/>
      <c r="AN84" s="37"/>
      <c r="AO84" s="44"/>
      <c r="AP84" s="37"/>
      <c r="AQ84" s="37"/>
      <c r="AR84" s="44"/>
      <c r="AS84" s="37"/>
      <c r="AT84" s="37"/>
      <c r="AU84" s="44"/>
      <c r="AV84" s="37"/>
      <c r="AW84" s="37"/>
      <c r="AX84" s="44"/>
      <c r="AY84" s="38"/>
      <c r="AZ84" s="37"/>
      <c r="BA84" s="44"/>
      <c r="BB84" s="41"/>
      <c r="BC84" s="85">
        <v>61</v>
      </c>
    </row>
    <row r="85" spans="1:55" ht="12">
      <c r="A85" s="52"/>
      <c r="B85" s="55" t="s">
        <v>89</v>
      </c>
      <c r="C85" s="47">
        <v>62</v>
      </c>
      <c r="D85" s="37">
        <f t="shared" si="20"/>
        <v>0</v>
      </c>
      <c r="E85" s="37">
        <f t="shared" si="21"/>
        <v>0</v>
      </c>
      <c r="F85" s="37"/>
      <c r="G85" s="37"/>
      <c r="H85" s="37"/>
      <c r="I85" s="37"/>
      <c r="J85" s="37"/>
      <c r="K85" s="37"/>
      <c r="L85" s="37"/>
      <c r="M85" s="37"/>
      <c r="N85" s="37"/>
      <c r="O85" s="37"/>
      <c r="P85" s="37"/>
      <c r="Q85" s="37"/>
      <c r="R85" s="37"/>
      <c r="S85" s="37"/>
      <c r="T85" s="37"/>
      <c r="U85" s="37"/>
      <c r="V85" s="37"/>
      <c r="W85" s="37"/>
      <c r="X85" s="37"/>
      <c r="Y85" s="37"/>
      <c r="Z85" s="37"/>
      <c r="AA85" s="37"/>
      <c r="AB85" s="37"/>
      <c r="AC85" s="38"/>
      <c r="AD85" s="37"/>
      <c r="AE85" s="37"/>
      <c r="AF85" s="37"/>
      <c r="AG85" s="37"/>
      <c r="AH85" s="37"/>
      <c r="AI85" s="37"/>
      <c r="AJ85" s="37"/>
      <c r="AK85" s="37"/>
      <c r="AL85" s="37"/>
      <c r="AM85" s="37"/>
      <c r="AN85" s="37"/>
      <c r="AO85" s="44"/>
      <c r="AP85" s="37"/>
      <c r="AQ85" s="37"/>
      <c r="AR85" s="44"/>
      <c r="AS85" s="37"/>
      <c r="AT85" s="37"/>
      <c r="AU85" s="44"/>
      <c r="AV85" s="37"/>
      <c r="AW85" s="37"/>
      <c r="AX85" s="44"/>
      <c r="AY85" s="38"/>
      <c r="AZ85" s="37"/>
      <c r="BA85" s="44"/>
      <c r="BB85" s="41"/>
      <c r="BC85" s="85">
        <v>62</v>
      </c>
    </row>
    <row r="86" spans="1:55" ht="12">
      <c r="A86" s="52"/>
      <c r="B86" s="55" t="s">
        <v>90</v>
      </c>
      <c r="C86" s="47">
        <v>63</v>
      </c>
      <c r="D86" s="37">
        <f t="shared" si="20"/>
        <v>0</v>
      </c>
      <c r="E86" s="37">
        <f t="shared" si="21"/>
        <v>0</v>
      </c>
      <c r="F86" s="37"/>
      <c r="G86" s="37"/>
      <c r="H86" s="37"/>
      <c r="I86" s="37"/>
      <c r="J86" s="37"/>
      <c r="K86" s="37"/>
      <c r="L86" s="37"/>
      <c r="M86" s="37"/>
      <c r="N86" s="37"/>
      <c r="O86" s="37"/>
      <c r="P86" s="37"/>
      <c r="Q86" s="37"/>
      <c r="R86" s="37"/>
      <c r="S86" s="37"/>
      <c r="T86" s="37"/>
      <c r="U86" s="37"/>
      <c r="V86" s="37"/>
      <c r="W86" s="37"/>
      <c r="X86" s="37"/>
      <c r="Y86" s="37"/>
      <c r="Z86" s="37"/>
      <c r="AA86" s="37"/>
      <c r="AB86" s="37"/>
      <c r="AC86" s="38"/>
      <c r="AD86" s="37"/>
      <c r="AE86" s="37"/>
      <c r="AF86" s="37"/>
      <c r="AG86" s="37"/>
      <c r="AH86" s="37"/>
      <c r="AI86" s="37"/>
      <c r="AJ86" s="37"/>
      <c r="AK86" s="37"/>
      <c r="AL86" s="37"/>
      <c r="AM86" s="37"/>
      <c r="AN86" s="37"/>
      <c r="AO86" s="44"/>
      <c r="AP86" s="37"/>
      <c r="AQ86" s="37"/>
      <c r="AR86" s="44"/>
      <c r="AS86" s="37"/>
      <c r="AT86" s="37"/>
      <c r="AU86" s="44"/>
      <c r="AV86" s="37"/>
      <c r="AW86" s="37"/>
      <c r="AX86" s="44"/>
      <c r="AY86" s="38"/>
      <c r="AZ86" s="37"/>
      <c r="BA86" s="44"/>
      <c r="BB86" s="41"/>
      <c r="BC86" s="85">
        <v>63</v>
      </c>
    </row>
    <row r="87" spans="1:55" ht="12">
      <c r="A87" s="52"/>
      <c r="B87" s="55" t="s">
        <v>91</v>
      </c>
      <c r="C87" s="47">
        <v>64</v>
      </c>
      <c r="D87" s="37">
        <f t="shared" si="20"/>
        <v>0</v>
      </c>
      <c r="E87" s="37">
        <f t="shared" si="21"/>
        <v>0</v>
      </c>
      <c r="F87" s="37"/>
      <c r="G87" s="37"/>
      <c r="H87" s="37"/>
      <c r="I87" s="37"/>
      <c r="J87" s="37"/>
      <c r="K87" s="37"/>
      <c r="L87" s="37"/>
      <c r="M87" s="37"/>
      <c r="N87" s="37"/>
      <c r="O87" s="37"/>
      <c r="P87" s="37"/>
      <c r="Q87" s="37"/>
      <c r="R87" s="37"/>
      <c r="S87" s="37"/>
      <c r="T87" s="37"/>
      <c r="U87" s="37"/>
      <c r="V87" s="37"/>
      <c r="W87" s="37"/>
      <c r="X87" s="37"/>
      <c r="Y87" s="37"/>
      <c r="Z87" s="37"/>
      <c r="AA87" s="37"/>
      <c r="AB87" s="37"/>
      <c r="AC87" s="38"/>
      <c r="AD87" s="37"/>
      <c r="AE87" s="37"/>
      <c r="AF87" s="37"/>
      <c r="AG87" s="37"/>
      <c r="AH87" s="37"/>
      <c r="AI87" s="37"/>
      <c r="AJ87" s="37"/>
      <c r="AK87" s="37"/>
      <c r="AL87" s="37"/>
      <c r="AM87" s="37"/>
      <c r="AN87" s="37"/>
      <c r="AO87" s="44"/>
      <c r="AP87" s="37"/>
      <c r="AQ87" s="37"/>
      <c r="AR87" s="44"/>
      <c r="AS87" s="37"/>
      <c r="AT87" s="37"/>
      <c r="AU87" s="44"/>
      <c r="AV87" s="37"/>
      <c r="AW87" s="37"/>
      <c r="AX87" s="44"/>
      <c r="AY87" s="38"/>
      <c r="AZ87" s="37"/>
      <c r="BA87" s="44"/>
      <c r="BB87" s="41"/>
      <c r="BC87" s="85">
        <v>64</v>
      </c>
    </row>
    <row r="88" spans="1:55" ht="12">
      <c r="A88" s="52"/>
      <c r="B88" s="55" t="s">
        <v>92</v>
      </c>
      <c r="C88" s="47">
        <v>65</v>
      </c>
      <c r="D88" s="37">
        <f t="shared" si="20"/>
        <v>6</v>
      </c>
      <c r="E88" s="37">
        <f t="shared" si="21"/>
        <v>129505</v>
      </c>
      <c r="F88" s="37">
        <v>2</v>
      </c>
      <c r="G88" s="37">
        <v>80417</v>
      </c>
      <c r="H88" s="37">
        <v>1</v>
      </c>
      <c r="I88" s="37">
        <v>34250</v>
      </c>
      <c r="J88" s="37"/>
      <c r="K88" s="37"/>
      <c r="L88" s="37"/>
      <c r="M88" s="37"/>
      <c r="N88" s="37"/>
      <c r="O88" s="37"/>
      <c r="P88" s="37"/>
      <c r="Q88" s="37"/>
      <c r="R88" s="37"/>
      <c r="S88" s="37"/>
      <c r="T88" s="37"/>
      <c r="U88" s="37"/>
      <c r="V88" s="37"/>
      <c r="W88" s="37"/>
      <c r="X88" s="37"/>
      <c r="Y88" s="37"/>
      <c r="Z88" s="37"/>
      <c r="AA88" s="37"/>
      <c r="AB88" s="37"/>
      <c r="AC88" s="38"/>
      <c r="AD88" s="37"/>
      <c r="AE88" s="37"/>
      <c r="AF88" s="37"/>
      <c r="AG88" s="37"/>
      <c r="AH88" s="37"/>
      <c r="AI88" s="37"/>
      <c r="AJ88" s="37"/>
      <c r="AK88" s="37"/>
      <c r="AL88" s="37"/>
      <c r="AM88" s="37"/>
      <c r="AN88" s="37">
        <v>2</v>
      </c>
      <c r="AO88" s="44">
        <v>2.8</v>
      </c>
      <c r="AP88" s="37">
        <v>5174</v>
      </c>
      <c r="AQ88" s="37">
        <v>1</v>
      </c>
      <c r="AR88" s="44">
        <v>18</v>
      </c>
      <c r="AS88" s="37">
        <v>9664</v>
      </c>
      <c r="AT88" s="37"/>
      <c r="AU88" s="44"/>
      <c r="AV88" s="37"/>
      <c r="AW88" s="37"/>
      <c r="AX88" s="44"/>
      <c r="AY88" s="38"/>
      <c r="AZ88" s="37"/>
      <c r="BA88" s="44"/>
      <c r="BB88" s="41"/>
      <c r="BC88" s="85">
        <v>65</v>
      </c>
    </row>
    <row r="89" spans="1:55" ht="12">
      <c r="A89" s="52"/>
      <c r="B89" s="55" t="s">
        <v>93</v>
      </c>
      <c r="C89" s="47">
        <v>66</v>
      </c>
      <c r="D89" s="37">
        <f t="shared" si="20"/>
        <v>0</v>
      </c>
      <c r="E89" s="37">
        <f t="shared" si="21"/>
        <v>0</v>
      </c>
      <c r="F89" s="37"/>
      <c r="G89" s="37"/>
      <c r="H89" s="37"/>
      <c r="I89" s="37"/>
      <c r="J89" s="37"/>
      <c r="K89" s="37"/>
      <c r="L89" s="37"/>
      <c r="M89" s="37"/>
      <c r="N89" s="37"/>
      <c r="O89" s="37"/>
      <c r="P89" s="37"/>
      <c r="Q89" s="37"/>
      <c r="R89" s="37"/>
      <c r="S89" s="37"/>
      <c r="T89" s="37"/>
      <c r="U89" s="37"/>
      <c r="V89" s="37"/>
      <c r="W89" s="37"/>
      <c r="X89" s="37"/>
      <c r="Y89" s="37"/>
      <c r="Z89" s="37"/>
      <c r="AA89" s="37"/>
      <c r="AB89" s="37"/>
      <c r="AC89" s="38"/>
      <c r="AD89" s="37"/>
      <c r="AE89" s="37"/>
      <c r="AF89" s="37"/>
      <c r="AG89" s="37"/>
      <c r="AH89" s="37"/>
      <c r="AI89" s="37"/>
      <c r="AJ89" s="37"/>
      <c r="AK89" s="37"/>
      <c r="AL89" s="37"/>
      <c r="AM89" s="37"/>
      <c r="AN89" s="37"/>
      <c r="AO89" s="44"/>
      <c r="AP89" s="37"/>
      <c r="AQ89" s="37"/>
      <c r="AR89" s="44"/>
      <c r="AS89" s="37"/>
      <c r="AT89" s="37"/>
      <c r="AU89" s="44"/>
      <c r="AV89" s="37"/>
      <c r="AW89" s="37"/>
      <c r="AX89" s="44"/>
      <c r="AY89" s="38"/>
      <c r="AZ89" s="37"/>
      <c r="BA89" s="44"/>
      <c r="BB89" s="41"/>
      <c r="BC89" s="85">
        <v>66</v>
      </c>
    </row>
    <row r="90" spans="1:55" ht="12">
      <c r="A90" s="52"/>
      <c r="B90" s="55" t="s">
        <v>121</v>
      </c>
      <c r="C90" s="47">
        <v>67</v>
      </c>
      <c r="D90" s="37">
        <f t="shared" si="20"/>
        <v>0</v>
      </c>
      <c r="E90" s="37">
        <f t="shared" si="21"/>
        <v>0</v>
      </c>
      <c r="F90" s="37"/>
      <c r="G90" s="37"/>
      <c r="H90" s="37"/>
      <c r="I90" s="37"/>
      <c r="J90" s="37"/>
      <c r="K90" s="37"/>
      <c r="L90" s="37"/>
      <c r="M90" s="37"/>
      <c r="N90" s="37"/>
      <c r="O90" s="37"/>
      <c r="P90" s="37"/>
      <c r="Q90" s="37"/>
      <c r="R90" s="37"/>
      <c r="S90" s="37"/>
      <c r="T90" s="37"/>
      <c r="U90" s="37"/>
      <c r="V90" s="37"/>
      <c r="W90" s="37"/>
      <c r="X90" s="37"/>
      <c r="Y90" s="37"/>
      <c r="Z90" s="37"/>
      <c r="AA90" s="37"/>
      <c r="AB90" s="37"/>
      <c r="AC90" s="38"/>
      <c r="AD90" s="37"/>
      <c r="AE90" s="37"/>
      <c r="AF90" s="37"/>
      <c r="AG90" s="37"/>
      <c r="AH90" s="37"/>
      <c r="AI90" s="37"/>
      <c r="AJ90" s="37"/>
      <c r="AK90" s="37"/>
      <c r="AL90" s="37"/>
      <c r="AM90" s="37"/>
      <c r="AN90" s="37"/>
      <c r="AO90" s="44"/>
      <c r="AP90" s="37"/>
      <c r="AQ90" s="37"/>
      <c r="AR90" s="44"/>
      <c r="AS90" s="37"/>
      <c r="AT90" s="37"/>
      <c r="AU90" s="44"/>
      <c r="AV90" s="37"/>
      <c r="AW90" s="37"/>
      <c r="AX90" s="44"/>
      <c r="AY90" s="38"/>
      <c r="AZ90" s="37"/>
      <c r="BA90" s="44"/>
      <c r="BB90" s="41"/>
      <c r="BC90" s="85">
        <v>67</v>
      </c>
    </row>
    <row r="91" spans="1:55" ht="12">
      <c r="A91" s="52"/>
      <c r="B91" s="55" t="s">
        <v>94</v>
      </c>
      <c r="C91" s="47">
        <v>68</v>
      </c>
      <c r="D91" s="37">
        <f t="shared" si="20"/>
        <v>0</v>
      </c>
      <c r="E91" s="37">
        <f t="shared" si="21"/>
        <v>0</v>
      </c>
      <c r="F91" s="37"/>
      <c r="G91" s="37"/>
      <c r="H91" s="37"/>
      <c r="I91" s="37"/>
      <c r="J91" s="37"/>
      <c r="K91" s="37"/>
      <c r="L91" s="37"/>
      <c r="M91" s="37"/>
      <c r="N91" s="37"/>
      <c r="O91" s="37"/>
      <c r="P91" s="37"/>
      <c r="Q91" s="37"/>
      <c r="R91" s="37"/>
      <c r="S91" s="37"/>
      <c r="T91" s="37"/>
      <c r="U91" s="37"/>
      <c r="V91" s="37"/>
      <c r="W91" s="37"/>
      <c r="X91" s="37"/>
      <c r="Y91" s="37"/>
      <c r="Z91" s="37"/>
      <c r="AA91" s="37"/>
      <c r="AB91" s="37"/>
      <c r="AC91" s="38"/>
      <c r="AD91" s="37"/>
      <c r="AE91" s="37"/>
      <c r="AF91" s="37"/>
      <c r="AG91" s="37"/>
      <c r="AH91" s="37"/>
      <c r="AI91" s="37"/>
      <c r="AJ91" s="37"/>
      <c r="AK91" s="37"/>
      <c r="AL91" s="37"/>
      <c r="AM91" s="37"/>
      <c r="AN91" s="37"/>
      <c r="AO91" s="44"/>
      <c r="AP91" s="37"/>
      <c r="AQ91" s="37"/>
      <c r="AR91" s="44"/>
      <c r="AS91" s="37"/>
      <c r="AT91" s="37"/>
      <c r="AU91" s="44"/>
      <c r="AV91" s="37"/>
      <c r="AW91" s="37"/>
      <c r="AX91" s="44"/>
      <c r="AY91" s="38"/>
      <c r="AZ91" s="37"/>
      <c r="BA91" s="44"/>
      <c r="BB91" s="41"/>
      <c r="BC91" s="85">
        <v>68</v>
      </c>
    </row>
    <row r="92" spans="1:55" ht="12">
      <c r="A92" s="52"/>
      <c r="B92" s="55" t="s">
        <v>95</v>
      </c>
      <c r="C92" s="47">
        <v>69</v>
      </c>
      <c r="D92" s="37">
        <f t="shared" si="20"/>
        <v>0</v>
      </c>
      <c r="E92" s="37">
        <f t="shared" si="21"/>
        <v>0</v>
      </c>
      <c r="F92" s="37"/>
      <c r="G92" s="37"/>
      <c r="H92" s="37"/>
      <c r="I92" s="37"/>
      <c r="J92" s="37"/>
      <c r="K92" s="37"/>
      <c r="L92" s="37"/>
      <c r="M92" s="37"/>
      <c r="N92" s="37"/>
      <c r="O92" s="37"/>
      <c r="P92" s="37"/>
      <c r="Q92" s="37"/>
      <c r="R92" s="37"/>
      <c r="S92" s="37"/>
      <c r="T92" s="37"/>
      <c r="U92" s="37"/>
      <c r="V92" s="37"/>
      <c r="W92" s="37"/>
      <c r="X92" s="37"/>
      <c r="Y92" s="37"/>
      <c r="Z92" s="37"/>
      <c r="AA92" s="37"/>
      <c r="AB92" s="37"/>
      <c r="AC92" s="38"/>
      <c r="AD92" s="37"/>
      <c r="AE92" s="37"/>
      <c r="AF92" s="37"/>
      <c r="AG92" s="37"/>
      <c r="AH92" s="37"/>
      <c r="AI92" s="37"/>
      <c r="AJ92" s="37"/>
      <c r="AK92" s="37"/>
      <c r="AL92" s="37"/>
      <c r="AM92" s="37"/>
      <c r="AN92" s="37"/>
      <c r="AO92" s="44"/>
      <c r="AP92" s="37"/>
      <c r="AQ92" s="37"/>
      <c r="AR92" s="44"/>
      <c r="AS92" s="37"/>
      <c r="AT92" s="37"/>
      <c r="AU92" s="44"/>
      <c r="AV92" s="37"/>
      <c r="AW92" s="37"/>
      <c r="AX92" s="44"/>
      <c r="AY92" s="38"/>
      <c r="AZ92" s="37"/>
      <c r="BA92" s="44"/>
      <c r="BB92" s="41"/>
      <c r="BC92" s="85">
        <v>69</v>
      </c>
    </row>
    <row r="93" spans="1:55" ht="12.75" thickBot="1">
      <c r="A93" s="56"/>
      <c r="B93" s="57" t="s">
        <v>96</v>
      </c>
      <c r="C93" s="58">
        <v>70</v>
      </c>
      <c r="D93" s="59">
        <f t="shared" si="20"/>
        <v>1</v>
      </c>
      <c r="E93" s="59">
        <f t="shared" si="21"/>
        <v>1885</v>
      </c>
      <c r="F93" s="59"/>
      <c r="G93" s="59"/>
      <c r="H93" s="59"/>
      <c r="I93" s="59"/>
      <c r="J93" s="59"/>
      <c r="K93" s="59"/>
      <c r="L93" s="59"/>
      <c r="M93" s="59"/>
      <c r="N93" s="59"/>
      <c r="O93" s="59"/>
      <c r="P93" s="59"/>
      <c r="Q93" s="59"/>
      <c r="R93" s="59"/>
      <c r="S93" s="59"/>
      <c r="T93" s="59"/>
      <c r="U93" s="59"/>
      <c r="V93" s="59"/>
      <c r="W93" s="59"/>
      <c r="X93" s="59"/>
      <c r="Y93" s="59"/>
      <c r="Z93" s="59"/>
      <c r="AA93" s="59"/>
      <c r="AB93" s="59"/>
      <c r="AC93" s="60"/>
      <c r="AD93" s="59"/>
      <c r="AE93" s="59"/>
      <c r="AF93" s="59"/>
      <c r="AG93" s="59"/>
      <c r="AH93" s="59"/>
      <c r="AI93" s="59"/>
      <c r="AJ93" s="59"/>
      <c r="AK93" s="59"/>
      <c r="AL93" s="59"/>
      <c r="AM93" s="59"/>
      <c r="AN93" s="59"/>
      <c r="AO93" s="61"/>
      <c r="AP93" s="59"/>
      <c r="AQ93" s="59">
        <v>1</v>
      </c>
      <c r="AR93" s="61">
        <v>2.4</v>
      </c>
      <c r="AS93" s="59">
        <v>1885</v>
      </c>
      <c r="AT93" s="59"/>
      <c r="AU93" s="61"/>
      <c r="AV93" s="59"/>
      <c r="AW93" s="59"/>
      <c r="AX93" s="61"/>
      <c r="AY93" s="60"/>
      <c r="AZ93" s="59"/>
      <c r="BA93" s="61"/>
      <c r="BB93" s="62"/>
      <c r="BC93" s="89">
        <v>70</v>
      </c>
    </row>
    <row r="94" spans="1:54" ht="12">
      <c r="A94" s="63"/>
      <c r="B94" s="63"/>
      <c r="C94" s="5"/>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row>
    <row r="95" spans="1:54" ht="12">
      <c r="A95" s="67" t="s">
        <v>112</v>
      </c>
      <c r="C95" s="65"/>
      <c r="D95" s="32"/>
      <c r="E95" s="32"/>
      <c r="F95" s="32"/>
      <c r="G95" s="32"/>
      <c r="H95" s="32"/>
      <c r="I95" s="32"/>
      <c r="J95" s="32"/>
      <c r="L95" s="32"/>
      <c r="M95" s="32"/>
      <c r="N95" s="32"/>
      <c r="O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row>
    <row r="96" spans="1:54" ht="12">
      <c r="A96" s="67"/>
      <c r="C96" s="32"/>
      <c r="D96" s="32"/>
      <c r="E96" s="32"/>
      <c r="F96" s="32"/>
      <c r="G96" s="32"/>
      <c r="H96" s="32"/>
      <c r="I96" s="32"/>
      <c r="J96" s="32"/>
      <c r="L96" s="32"/>
      <c r="M96" s="32"/>
      <c r="N96" s="32"/>
      <c r="O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row>
    <row r="97" spans="1:54" ht="12">
      <c r="A97" s="64"/>
      <c r="C97" s="32"/>
      <c r="D97" s="32"/>
      <c r="E97" s="32"/>
      <c r="F97" s="32"/>
      <c r="G97" s="32"/>
      <c r="H97" s="32"/>
      <c r="I97" s="32"/>
      <c r="J97" s="32"/>
      <c r="L97" s="32"/>
      <c r="M97" s="32"/>
      <c r="N97" s="32"/>
      <c r="O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row>
    <row r="98" spans="1:3" ht="12">
      <c r="A98" s="66"/>
      <c r="C98" s="32"/>
    </row>
  </sheetData>
  <mergeCells count="12">
    <mergeCell ref="AN3:AS3"/>
    <mergeCell ref="AN4:AP4"/>
    <mergeCell ref="AQ4:AS4"/>
    <mergeCell ref="AT3:BB3"/>
    <mergeCell ref="A3:B6"/>
    <mergeCell ref="V3:Y3"/>
    <mergeCell ref="Z4:AA4"/>
    <mergeCell ref="AB4:AC4"/>
    <mergeCell ref="F3:K3"/>
    <mergeCell ref="L3:M3"/>
    <mergeCell ref="N3:U3"/>
    <mergeCell ref="D4:E4"/>
  </mergeCells>
  <printOptions/>
  <pageMargins left="0.85" right="0.21" top="0.27" bottom="0.2" header="0.2" footer="0.2"/>
  <pageSetup orientation="portrait" paperSize="9" scale="65" r:id="rId1"/>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林政課</dc:creator>
  <cp:keywords/>
  <dc:description/>
  <cp:lastModifiedBy>株式会社ナブ・アシスト</cp:lastModifiedBy>
  <dcterms:created xsi:type="dcterms:W3CDTF">2000-03-21T11:27:49Z</dcterms:created>
  <dcterms:modified xsi:type="dcterms:W3CDTF">2002-03-06T04:45:42Z</dcterms:modified>
  <cp:category/>
  <cp:version/>
  <cp:contentType/>
  <cp:contentStatus/>
</cp:coreProperties>
</file>