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3-2木材産業現況" sheetId="1" r:id="rId1"/>
  </sheets>
  <definedNames>
    <definedName name="_xlnm.Print_Area" localSheetId="0">'3-2木材産業現況'!$B$1:$U$28</definedName>
  </definedNames>
  <calcPr fullCalcOnLoad="1"/>
</workbook>
</file>

<file path=xl/sharedStrings.xml><?xml version="1.0" encoding="utf-8"?>
<sst xmlns="http://schemas.openxmlformats.org/spreadsheetml/2006/main" count="51" uniqueCount="48">
  <si>
    <t>工場（出力数kw）</t>
  </si>
  <si>
    <t>従業員数</t>
  </si>
  <si>
    <t>ひき割類</t>
  </si>
  <si>
    <t>ひき角類</t>
  </si>
  <si>
    <t>仕組板</t>
  </si>
  <si>
    <t>その他</t>
  </si>
  <si>
    <t>就業人員</t>
  </si>
  <si>
    <t>生産量</t>
  </si>
  <si>
    <t>第２表　木材産業現況</t>
  </si>
  <si>
    <t>区　　　分</t>
  </si>
  <si>
    <t>木材登録者数</t>
  </si>
  <si>
    <r>
      <t>県内の　　　　素材生産量　　（百m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</si>
  <si>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製　　　　　　　材　　　　　　　工　　　　　　　場</t>
  </si>
  <si>
    <t>チ　ッ　プ　工　場</t>
  </si>
  <si>
    <t>実登録</t>
  </si>
  <si>
    <t>木　材</t>
  </si>
  <si>
    <t>製　材</t>
  </si>
  <si>
    <t>チップ</t>
  </si>
  <si>
    <r>
      <t>製材品出荷量（単位：1,000m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</si>
  <si>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（生産量　1,000m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）（出力数　kw）</t>
    </r>
  </si>
  <si>
    <t>業者数</t>
  </si>
  <si>
    <t>業者数</t>
  </si>
  <si>
    <t>業者数</t>
  </si>
  <si>
    <t>工場数</t>
  </si>
  <si>
    <t>出力数</t>
  </si>
  <si>
    <t>総  計</t>
  </si>
  <si>
    <t>板  類</t>
  </si>
  <si>
    <t>平成７年次</t>
  </si>
  <si>
    <t>平成１２年次</t>
  </si>
  <si>
    <t>平成１３年次</t>
  </si>
  <si>
    <t>利根上流</t>
  </si>
  <si>
    <t>沼田</t>
  </si>
  <si>
    <t>吾妻</t>
  </si>
  <si>
    <t>中之条</t>
  </si>
  <si>
    <t>利根下流</t>
  </si>
  <si>
    <t>渋川</t>
  </si>
  <si>
    <t>桐生</t>
  </si>
  <si>
    <t>西　　毛</t>
  </si>
  <si>
    <t>高崎</t>
  </si>
  <si>
    <t>藤岡</t>
  </si>
  <si>
    <t>富岡</t>
  </si>
  <si>
    <t>１３年の生産額</t>
  </si>
  <si>
    <t>3,421百万円</t>
  </si>
  <si>
    <t>6,695百万円</t>
  </si>
  <si>
    <t>822百万円</t>
  </si>
  <si>
    <t>　　注：１　「木材登録業者数」における実登録業者数は、木材登録の実登録者（重複を除く）数である。</t>
  </si>
  <si>
    <t>　　　　２　製材工場及びチップ工場については、群馬統計情報事務所の資料による。</t>
  </si>
  <si>
    <t>〔資料〕林業振興課、農林水産省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</si>
</sst>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\-#,##0;&quot;-&quot;"/>
    <numFmt numFmtId="179" formatCode="#,##0;\-#,##0;&quot;…&quot;"/>
    <numFmt numFmtId="180" formatCode="#,##0.0;\-#,##0.0;&quot;-&quot;"/>
    <numFmt numFmtId="181" formatCode="#,##0.0_);[Red]\(#,##0.0\)"/>
    <numFmt numFmtId="182" formatCode="#,##0.0_ "/>
  </numFmts>
  <fonts count="1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b/>
      <sz val="9"/>
      <name val="ＭＳ ＰＲ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78" fontId="9" fillId="0" borderId="2" xfId="17" applyNumberFormat="1" applyFont="1" applyBorder="1" applyAlignment="1">
      <alignment vertical="center"/>
    </xf>
    <xf numFmtId="179" fontId="9" fillId="0" borderId="2" xfId="0" applyNumberFormat="1" applyFont="1" applyBorder="1" applyAlignment="1">
      <alignment horizontal="right" vertical="center"/>
    </xf>
    <xf numFmtId="178" fontId="9" fillId="0" borderId="3" xfId="17" applyNumberFormat="1" applyFont="1" applyBorder="1" applyAlignment="1">
      <alignment vertical="center"/>
    </xf>
    <xf numFmtId="178" fontId="11" fillId="0" borderId="2" xfId="17" applyNumberFormat="1" applyFont="1" applyBorder="1" applyAlignment="1">
      <alignment vertical="center"/>
    </xf>
    <xf numFmtId="179" fontId="11" fillId="0" borderId="2" xfId="0" applyNumberFormat="1" applyFont="1" applyBorder="1" applyAlignment="1">
      <alignment horizontal="right" vertical="center"/>
    </xf>
    <xf numFmtId="178" fontId="11" fillId="0" borderId="3" xfId="17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8" fontId="9" fillId="0" borderId="5" xfId="17" applyNumberFormat="1" applyFont="1" applyBorder="1" applyAlignment="1">
      <alignment vertical="center"/>
    </xf>
    <xf numFmtId="178" fontId="9" fillId="0" borderId="6" xfId="17" applyNumberFormat="1" applyFont="1" applyBorder="1" applyAlignment="1">
      <alignment vertical="center"/>
    </xf>
    <xf numFmtId="0" fontId="9" fillId="3" borderId="7" xfId="0" applyFont="1" applyFill="1" applyBorder="1" applyAlignment="1">
      <alignment horizontal="distributed" vertical="center"/>
    </xf>
    <xf numFmtId="0" fontId="9" fillId="3" borderId="0" xfId="0" applyFont="1" applyFill="1" applyBorder="1" applyAlignment="1">
      <alignment horizontal="distributed" vertical="center"/>
    </xf>
    <xf numFmtId="179" fontId="11" fillId="0" borderId="3" xfId="0" applyNumberFormat="1" applyFont="1" applyBorder="1" applyAlignment="1">
      <alignment horizontal="right" vertical="center"/>
    </xf>
    <xf numFmtId="0" fontId="9" fillId="3" borderId="8" xfId="0" applyFont="1" applyFill="1" applyBorder="1" applyAlignment="1">
      <alignment horizontal="distributed" vertical="center"/>
    </xf>
    <xf numFmtId="179" fontId="9" fillId="0" borderId="3" xfId="0" applyNumberFormat="1" applyFont="1" applyBorder="1" applyAlignment="1">
      <alignment horizontal="right" vertical="center"/>
    </xf>
    <xf numFmtId="179" fontId="9" fillId="0" borderId="2" xfId="17" applyNumberFormat="1" applyFont="1" applyBorder="1" applyAlignment="1">
      <alignment horizontal="right" vertical="center"/>
    </xf>
    <xf numFmtId="0" fontId="9" fillId="3" borderId="9" xfId="0" applyFont="1" applyFill="1" applyBorder="1" applyAlignment="1">
      <alignment horizontal="distributed" vertical="center"/>
    </xf>
    <xf numFmtId="0" fontId="9" fillId="3" borderId="10" xfId="0" applyFont="1" applyFill="1" applyBorder="1" applyAlignment="1">
      <alignment horizontal="distributed" vertical="center"/>
    </xf>
    <xf numFmtId="178" fontId="9" fillId="0" borderId="1" xfId="17" applyNumberFormat="1" applyFont="1" applyBorder="1" applyAlignment="1">
      <alignment vertical="center"/>
    </xf>
    <xf numFmtId="179" fontId="9" fillId="0" borderId="1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3" borderId="7" xfId="0" applyFont="1" applyFill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9" fillId="3" borderId="19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9" fillId="3" borderId="20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9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8"/>
  <sheetViews>
    <sheetView tabSelected="1" zoomScaleSheetLayoutView="100" workbookViewId="0" topLeftCell="A1">
      <selection activeCell="B3" sqref="B3:C5"/>
    </sheetView>
  </sheetViews>
  <sheetFormatPr defaultColWidth="9.00390625" defaultRowHeight="13.5"/>
  <cols>
    <col min="1" max="1" width="2.625" style="3" customWidth="1"/>
    <col min="2" max="2" width="3.625" style="3" customWidth="1"/>
    <col min="3" max="3" width="8.625" style="3" customWidth="1"/>
    <col min="4" max="21" width="9.625" style="3" customWidth="1"/>
    <col min="22" max="16384" width="9.00390625" style="3" customWidth="1"/>
  </cols>
  <sheetData>
    <row r="1" spans="2:8" s="14" customFormat="1" ht="14.25" customHeight="1">
      <c r="B1" s="1" t="s">
        <v>8</v>
      </c>
      <c r="C1" s="2"/>
      <c r="D1" s="2"/>
      <c r="E1" s="2"/>
      <c r="F1" s="2"/>
      <c r="G1" s="2"/>
      <c r="H1" s="13"/>
    </row>
    <row r="2" ht="12" customHeight="1" thickBot="1"/>
    <row r="3" spans="2:21" ht="12" customHeight="1">
      <c r="B3" s="64" t="s">
        <v>9</v>
      </c>
      <c r="C3" s="65"/>
      <c r="D3" s="61" t="s">
        <v>10</v>
      </c>
      <c r="E3" s="62"/>
      <c r="F3" s="62"/>
      <c r="G3" s="63"/>
      <c r="H3" s="41" t="s">
        <v>11</v>
      </c>
      <c r="I3" s="61" t="s">
        <v>12</v>
      </c>
      <c r="J3" s="62"/>
      <c r="K3" s="62"/>
      <c r="L3" s="62"/>
      <c r="M3" s="62"/>
      <c r="N3" s="62"/>
      <c r="O3" s="62"/>
      <c r="P3" s="62"/>
      <c r="Q3" s="63"/>
      <c r="R3" s="52" t="s">
        <v>13</v>
      </c>
      <c r="S3" s="53"/>
      <c r="T3" s="53"/>
      <c r="U3" s="54"/>
    </row>
    <row r="4" spans="2:21" s="16" customFormat="1" ht="12" customHeight="1">
      <c r="B4" s="66"/>
      <c r="C4" s="67"/>
      <c r="D4" s="15" t="s">
        <v>14</v>
      </c>
      <c r="E4" s="15" t="s">
        <v>15</v>
      </c>
      <c r="F4" s="15" t="s">
        <v>16</v>
      </c>
      <c r="G4" s="15" t="s">
        <v>17</v>
      </c>
      <c r="H4" s="42"/>
      <c r="I4" s="55" t="s">
        <v>0</v>
      </c>
      <c r="J4" s="56"/>
      <c r="K4" s="57"/>
      <c r="L4" s="55" t="s">
        <v>18</v>
      </c>
      <c r="M4" s="56"/>
      <c r="N4" s="56"/>
      <c r="O4" s="56"/>
      <c r="P4" s="56"/>
      <c r="Q4" s="57"/>
      <c r="R4" s="58" t="s">
        <v>19</v>
      </c>
      <c r="S4" s="59"/>
      <c r="T4" s="59"/>
      <c r="U4" s="60"/>
    </row>
    <row r="5" spans="2:21" s="16" customFormat="1" ht="12" customHeight="1">
      <c r="B5" s="68"/>
      <c r="C5" s="69"/>
      <c r="D5" s="4" t="s">
        <v>20</v>
      </c>
      <c r="E5" s="4" t="s">
        <v>21</v>
      </c>
      <c r="F5" s="4" t="s">
        <v>22</v>
      </c>
      <c r="G5" s="4" t="s">
        <v>21</v>
      </c>
      <c r="H5" s="43"/>
      <c r="I5" s="4" t="s">
        <v>23</v>
      </c>
      <c r="J5" s="4" t="s">
        <v>24</v>
      </c>
      <c r="K5" s="4" t="s">
        <v>1</v>
      </c>
      <c r="L5" s="4" t="s">
        <v>25</v>
      </c>
      <c r="M5" s="4" t="s">
        <v>26</v>
      </c>
      <c r="N5" s="4" t="s">
        <v>2</v>
      </c>
      <c r="O5" s="4" t="s">
        <v>3</v>
      </c>
      <c r="P5" s="4" t="s">
        <v>4</v>
      </c>
      <c r="Q5" s="4" t="s">
        <v>5</v>
      </c>
      <c r="R5" s="4" t="s">
        <v>23</v>
      </c>
      <c r="S5" s="4" t="s">
        <v>24</v>
      </c>
      <c r="T5" s="4" t="s">
        <v>6</v>
      </c>
      <c r="U5" s="17" t="s">
        <v>7</v>
      </c>
    </row>
    <row r="6" spans="2:21" ht="12" customHeight="1">
      <c r="B6" s="48" t="s">
        <v>27</v>
      </c>
      <c r="C6" s="49"/>
      <c r="D6" s="18">
        <v>1053</v>
      </c>
      <c r="E6" s="18">
        <v>1036</v>
      </c>
      <c r="F6" s="18">
        <v>384</v>
      </c>
      <c r="G6" s="18">
        <v>49</v>
      </c>
      <c r="H6" s="18">
        <v>2923</v>
      </c>
      <c r="I6" s="18">
        <v>314</v>
      </c>
      <c r="J6" s="18">
        <v>21554</v>
      </c>
      <c r="K6" s="18">
        <v>1765</v>
      </c>
      <c r="L6" s="18">
        <f>SUM(M6:Q6)</f>
        <v>270</v>
      </c>
      <c r="M6" s="18">
        <v>42</v>
      </c>
      <c r="N6" s="18">
        <v>60</v>
      </c>
      <c r="O6" s="18">
        <v>92</v>
      </c>
      <c r="P6" s="18">
        <v>29</v>
      </c>
      <c r="Q6" s="18">
        <v>47</v>
      </c>
      <c r="R6" s="18">
        <v>38</v>
      </c>
      <c r="S6" s="18">
        <v>4619</v>
      </c>
      <c r="T6" s="18">
        <v>65</v>
      </c>
      <c r="U6" s="19">
        <v>79</v>
      </c>
    </row>
    <row r="7" spans="2:21" ht="12" customHeight="1">
      <c r="B7" s="50" t="s">
        <v>28</v>
      </c>
      <c r="C7" s="51"/>
      <c r="D7" s="5">
        <v>931</v>
      </c>
      <c r="E7" s="5">
        <v>915</v>
      </c>
      <c r="F7" s="5">
        <v>310</v>
      </c>
      <c r="G7" s="5">
        <v>42</v>
      </c>
      <c r="H7" s="5">
        <v>1945</v>
      </c>
      <c r="I7" s="5">
        <v>231</v>
      </c>
      <c r="J7" s="5">
        <v>17839</v>
      </c>
      <c r="K7" s="5">
        <v>1171</v>
      </c>
      <c r="L7" s="5">
        <f>SUM(M7:Q7)</f>
        <v>167</v>
      </c>
      <c r="M7" s="5">
        <v>30</v>
      </c>
      <c r="N7" s="5">
        <v>27</v>
      </c>
      <c r="O7" s="5">
        <v>55</v>
      </c>
      <c r="P7" s="5">
        <v>21</v>
      </c>
      <c r="Q7" s="5">
        <v>34</v>
      </c>
      <c r="R7" s="5">
        <v>27</v>
      </c>
      <c r="S7" s="5">
        <v>4657</v>
      </c>
      <c r="T7" s="5">
        <v>56</v>
      </c>
      <c r="U7" s="7">
        <v>136</v>
      </c>
    </row>
    <row r="8" spans="2:21" s="11" customFormat="1" ht="12" customHeight="1">
      <c r="B8" s="44" t="s">
        <v>29</v>
      </c>
      <c r="C8" s="45"/>
      <c r="D8" s="8">
        <f>D10+D13+D16+D20</f>
        <v>894</v>
      </c>
      <c r="E8" s="8">
        <f>E10+E13+E16+E20</f>
        <v>879</v>
      </c>
      <c r="F8" s="8">
        <f>F10+F13+F16+F20</f>
        <v>286</v>
      </c>
      <c r="G8" s="8">
        <f>G10+G13+G16+G20</f>
        <v>40</v>
      </c>
      <c r="H8" s="8">
        <v>1903</v>
      </c>
      <c r="I8" s="8">
        <v>199</v>
      </c>
      <c r="J8" s="8">
        <v>16480</v>
      </c>
      <c r="K8" s="8">
        <v>987</v>
      </c>
      <c r="L8" s="8">
        <v>140</v>
      </c>
      <c r="M8" s="8">
        <v>28</v>
      </c>
      <c r="N8" s="8">
        <v>25</v>
      </c>
      <c r="O8" s="8">
        <v>45</v>
      </c>
      <c r="P8" s="8">
        <v>14</v>
      </c>
      <c r="Q8" s="8">
        <v>28</v>
      </c>
      <c r="R8" s="8">
        <v>23</v>
      </c>
      <c r="S8" s="8">
        <v>4657</v>
      </c>
      <c r="T8" s="8">
        <v>34</v>
      </c>
      <c r="U8" s="10">
        <v>123</v>
      </c>
    </row>
    <row r="9" spans="2:21" ht="12" customHeight="1">
      <c r="B9" s="20"/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/>
    </row>
    <row r="10" spans="2:21" s="11" customFormat="1" ht="12" customHeight="1">
      <c r="B10" s="44" t="s">
        <v>30</v>
      </c>
      <c r="C10" s="45"/>
      <c r="D10" s="8">
        <f>D11</f>
        <v>152</v>
      </c>
      <c r="E10" s="8">
        <f>E11</f>
        <v>150</v>
      </c>
      <c r="F10" s="8">
        <f>F11</f>
        <v>39</v>
      </c>
      <c r="G10" s="8">
        <f>G11</f>
        <v>12</v>
      </c>
      <c r="H10" s="9">
        <f>H11</f>
        <v>0</v>
      </c>
      <c r="I10" s="9">
        <f aca="true" t="shared" si="0" ref="I10:U10">I11</f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22">
        <f t="shared" si="0"/>
        <v>0</v>
      </c>
    </row>
    <row r="11" spans="2:21" ht="12" customHeight="1">
      <c r="B11" s="20"/>
      <c r="C11" s="23" t="s">
        <v>31</v>
      </c>
      <c r="D11" s="5">
        <v>152</v>
      </c>
      <c r="E11" s="5">
        <v>150</v>
      </c>
      <c r="F11" s="5">
        <v>39</v>
      </c>
      <c r="G11" s="5">
        <v>12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4">
        <v>0</v>
      </c>
    </row>
    <row r="12" spans="2:21" ht="12" customHeight="1">
      <c r="B12" s="20"/>
      <c r="C12" s="21"/>
      <c r="D12" s="5"/>
      <c r="E12" s="5"/>
      <c r="F12" s="5"/>
      <c r="G12" s="5"/>
      <c r="H12" s="6"/>
      <c r="I12" s="25"/>
      <c r="J12" s="6"/>
      <c r="K12" s="6"/>
      <c r="L12" s="6"/>
      <c r="M12" s="6"/>
      <c r="N12" s="6"/>
      <c r="O12" s="6"/>
      <c r="P12" s="6"/>
      <c r="Q12" s="6"/>
      <c r="R12" s="25"/>
      <c r="S12" s="25"/>
      <c r="T12" s="6"/>
      <c r="U12" s="24"/>
    </row>
    <row r="13" spans="2:21" s="11" customFormat="1" ht="12" customHeight="1">
      <c r="B13" s="44" t="s">
        <v>32</v>
      </c>
      <c r="C13" s="45"/>
      <c r="D13" s="8">
        <f>D14</f>
        <v>94</v>
      </c>
      <c r="E13" s="8">
        <f>E14</f>
        <v>87</v>
      </c>
      <c r="F13" s="8">
        <f>F14</f>
        <v>34</v>
      </c>
      <c r="G13" s="8">
        <f>G14</f>
        <v>5</v>
      </c>
      <c r="H13" s="9">
        <f>H14</f>
        <v>0</v>
      </c>
      <c r="I13" s="9">
        <f aca="true" t="shared" si="1" ref="I13:U13">I14</f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1"/>
        <v>0</v>
      </c>
      <c r="S13" s="9">
        <f t="shared" si="1"/>
        <v>0</v>
      </c>
      <c r="T13" s="9">
        <f t="shared" si="1"/>
        <v>0</v>
      </c>
      <c r="U13" s="22">
        <f t="shared" si="1"/>
        <v>0</v>
      </c>
    </row>
    <row r="14" spans="2:21" ht="12" customHeight="1">
      <c r="B14" s="20"/>
      <c r="C14" s="23" t="s">
        <v>33</v>
      </c>
      <c r="D14" s="5">
        <v>94</v>
      </c>
      <c r="E14" s="5">
        <v>87</v>
      </c>
      <c r="F14" s="5">
        <v>34</v>
      </c>
      <c r="G14" s="5">
        <v>5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4">
        <v>0</v>
      </c>
    </row>
    <row r="15" spans="2:21" ht="12" customHeight="1">
      <c r="B15" s="20"/>
      <c r="C15" s="21"/>
      <c r="D15" s="5"/>
      <c r="E15" s="5"/>
      <c r="F15" s="5"/>
      <c r="G15" s="5"/>
      <c r="H15" s="6"/>
      <c r="I15" s="25"/>
      <c r="J15" s="6"/>
      <c r="K15" s="6"/>
      <c r="L15" s="6"/>
      <c r="M15" s="6"/>
      <c r="N15" s="6"/>
      <c r="O15" s="6"/>
      <c r="P15" s="6"/>
      <c r="Q15" s="6"/>
      <c r="R15" s="25"/>
      <c r="S15" s="25"/>
      <c r="T15" s="6"/>
      <c r="U15" s="24"/>
    </row>
    <row r="16" spans="2:21" s="11" customFormat="1" ht="12" customHeight="1">
      <c r="B16" s="44" t="s">
        <v>34</v>
      </c>
      <c r="C16" s="45"/>
      <c r="D16" s="8">
        <f>D17+D18</f>
        <v>338</v>
      </c>
      <c r="E16" s="8">
        <f>E17+E18</f>
        <v>335</v>
      </c>
      <c r="F16" s="8">
        <f>F17+F18</f>
        <v>101</v>
      </c>
      <c r="G16" s="8">
        <f>G17+G18</f>
        <v>10</v>
      </c>
      <c r="H16" s="9">
        <f>SUM(H17:H18)</f>
        <v>0</v>
      </c>
      <c r="I16" s="9">
        <f aca="true" t="shared" si="2" ref="I16:U16">SUM(I17:I18)</f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>
        <f t="shared" si="2"/>
        <v>0</v>
      </c>
      <c r="S16" s="9">
        <f t="shared" si="2"/>
        <v>0</v>
      </c>
      <c r="T16" s="9">
        <f t="shared" si="2"/>
        <v>0</v>
      </c>
      <c r="U16" s="22">
        <f t="shared" si="2"/>
        <v>0</v>
      </c>
    </row>
    <row r="17" spans="2:21" ht="12" customHeight="1">
      <c r="B17" s="20"/>
      <c r="C17" s="23" t="s">
        <v>35</v>
      </c>
      <c r="D17" s="5">
        <v>158</v>
      </c>
      <c r="E17" s="5">
        <v>155</v>
      </c>
      <c r="F17" s="5">
        <v>48</v>
      </c>
      <c r="G17" s="5">
        <v>6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4">
        <v>0</v>
      </c>
    </row>
    <row r="18" spans="2:21" ht="12" customHeight="1">
      <c r="B18" s="20"/>
      <c r="C18" s="23" t="s">
        <v>36</v>
      </c>
      <c r="D18" s="5">
        <v>180</v>
      </c>
      <c r="E18" s="5">
        <v>180</v>
      </c>
      <c r="F18" s="5">
        <v>53</v>
      </c>
      <c r="G18" s="5">
        <v>4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4">
        <v>0</v>
      </c>
    </row>
    <row r="19" spans="2:21" ht="12" customHeight="1">
      <c r="B19" s="20"/>
      <c r="C19" s="21"/>
      <c r="D19" s="5"/>
      <c r="E19" s="5"/>
      <c r="F19" s="5"/>
      <c r="G19" s="5"/>
      <c r="H19" s="6"/>
      <c r="I19" s="25"/>
      <c r="J19" s="6"/>
      <c r="K19" s="6"/>
      <c r="L19" s="6"/>
      <c r="M19" s="6"/>
      <c r="N19" s="6"/>
      <c r="O19" s="6"/>
      <c r="P19" s="6"/>
      <c r="Q19" s="6"/>
      <c r="R19" s="25"/>
      <c r="S19" s="25"/>
      <c r="T19" s="6"/>
      <c r="U19" s="24"/>
    </row>
    <row r="20" spans="2:21" s="11" customFormat="1" ht="12" customHeight="1">
      <c r="B20" s="44" t="s">
        <v>37</v>
      </c>
      <c r="C20" s="45"/>
      <c r="D20" s="8">
        <f>D21+D22+D23</f>
        <v>310</v>
      </c>
      <c r="E20" s="8">
        <f>E21+E22+E23</f>
        <v>307</v>
      </c>
      <c r="F20" s="8">
        <f>F21+F22+F23</f>
        <v>112</v>
      </c>
      <c r="G20" s="8">
        <f>G21+G22+G23</f>
        <v>13</v>
      </c>
      <c r="H20" s="9">
        <f>SUM(H21:H23)</f>
        <v>0</v>
      </c>
      <c r="I20" s="9">
        <f aca="true" t="shared" si="3" ref="I20:U20">SUM(I21:I23)</f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0</v>
      </c>
      <c r="R20" s="9">
        <f t="shared" si="3"/>
        <v>0</v>
      </c>
      <c r="S20" s="9">
        <f t="shared" si="3"/>
        <v>0</v>
      </c>
      <c r="T20" s="9">
        <f t="shared" si="3"/>
        <v>0</v>
      </c>
      <c r="U20" s="22">
        <f t="shared" si="3"/>
        <v>0</v>
      </c>
    </row>
    <row r="21" spans="2:21" ht="12" customHeight="1">
      <c r="B21" s="20"/>
      <c r="C21" s="23" t="s">
        <v>38</v>
      </c>
      <c r="D21" s="5">
        <v>143</v>
      </c>
      <c r="E21" s="5">
        <v>141</v>
      </c>
      <c r="F21" s="5">
        <v>35</v>
      </c>
      <c r="G21" s="5">
        <v>4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4">
        <v>0</v>
      </c>
    </row>
    <row r="22" spans="2:21" ht="12" customHeight="1">
      <c r="B22" s="20"/>
      <c r="C22" s="23" t="s">
        <v>39</v>
      </c>
      <c r="D22" s="5">
        <v>60</v>
      </c>
      <c r="E22" s="5">
        <v>60</v>
      </c>
      <c r="F22" s="5">
        <v>23</v>
      </c>
      <c r="G22" s="5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4">
        <v>0</v>
      </c>
    </row>
    <row r="23" spans="2:21" ht="12" customHeight="1">
      <c r="B23" s="26"/>
      <c r="C23" s="27" t="s">
        <v>40</v>
      </c>
      <c r="D23" s="28">
        <v>107</v>
      </c>
      <c r="E23" s="28">
        <v>106</v>
      </c>
      <c r="F23" s="28">
        <v>54</v>
      </c>
      <c r="G23" s="28">
        <v>9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30">
        <v>0</v>
      </c>
    </row>
    <row r="24" spans="2:21" ht="12" customHeight="1" thickBot="1">
      <c r="B24" s="46" t="s">
        <v>41</v>
      </c>
      <c r="C24" s="47"/>
      <c r="D24" s="31"/>
      <c r="E24" s="31"/>
      <c r="F24" s="31"/>
      <c r="G24" s="31"/>
      <c r="H24" s="32" t="s">
        <v>42</v>
      </c>
      <c r="I24" s="37" t="s">
        <v>43</v>
      </c>
      <c r="J24" s="38"/>
      <c r="K24" s="38"/>
      <c r="L24" s="38"/>
      <c r="M24" s="38"/>
      <c r="N24" s="38"/>
      <c r="O24" s="38"/>
      <c r="P24" s="38"/>
      <c r="Q24" s="39"/>
      <c r="R24" s="37" t="s">
        <v>44</v>
      </c>
      <c r="S24" s="38"/>
      <c r="T24" s="38"/>
      <c r="U24" s="40"/>
    </row>
    <row r="25" spans="2:22" ht="12" customHeight="1">
      <c r="B25" s="33"/>
      <c r="C25" s="33"/>
      <c r="D25" s="34"/>
      <c r="E25" s="34"/>
      <c r="F25" s="34"/>
      <c r="G25" s="34"/>
      <c r="H25" s="35"/>
      <c r="I25" s="35"/>
      <c r="J25" s="36"/>
      <c r="K25" s="36"/>
      <c r="L25" s="36"/>
      <c r="M25" s="36"/>
      <c r="N25" s="36"/>
      <c r="O25" s="34"/>
      <c r="P25" s="34"/>
      <c r="Q25" s="34"/>
      <c r="R25" s="34"/>
      <c r="S25" s="34"/>
      <c r="T25" s="36"/>
      <c r="U25" s="36"/>
      <c r="V25" s="36"/>
    </row>
    <row r="26" spans="2:22" ht="12" customHeight="1">
      <c r="B26" s="12" t="s">
        <v>45</v>
      </c>
      <c r="C26" s="12"/>
      <c r="O26" s="34"/>
      <c r="P26" s="34"/>
      <c r="Q26" s="34"/>
      <c r="R26" s="34"/>
      <c r="S26" s="34"/>
      <c r="T26" s="36"/>
      <c r="U26" s="36"/>
      <c r="V26" s="36"/>
    </row>
    <row r="27" spans="2:22" ht="12" customHeight="1">
      <c r="B27" s="12" t="s">
        <v>46</v>
      </c>
      <c r="C27" s="12"/>
      <c r="O27" s="34"/>
      <c r="P27" s="34"/>
      <c r="Q27" s="34"/>
      <c r="R27" s="34"/>
      <c r="S27" s="34"/>
      <c r="T27" s="36"/>
      <c r="U27" s="36"/>
      <c r="V27" s="36"/>
    </row>
    <row r="28" spans="2:3" ht="12" customHeight="1">
      <c r="B28" s="12" t="s">
        <v>47</v>
      </c>
      <c r="C28" s="12"/>
    </row>
  </sheetData>
  <mergeCells count="18">
    <mergeCell ref="B10:C10"/>
    <mergeCell ref="R3:U3"/>
    <mergeCell ref="I4:K4"/>
    <mergeCell ref="L4:Q4"/>
    <mergeCell ref="R4:U4"/>
    <mergeCell ref="B3:C5"/>
    <mergeCell ref="D3:G3"/>
    <mergeCell ref="I3:Q3"/>
    <mergeCell ref="I24:Q24"/>
    <mergeCell ref="R24:U24"/>
    <mergeCell ref="H3:H5"/>
    <mergeCell ref="B13:C13"/>
    <mergeCell ref="B16:C16"/>
    <mergeCell ref="B20:C20"/>
    <mergeCell ref="B24:C24"/>
    <mergeCell ref="B6:C6"/>
    <mergeCell ref="B7:C7"/>
    <mergeCell ref="B8:C8"/>
  </mergeCells>
  <printOptions horizontalCentered="1"/>
  <pageMargins left="0.1968503937007874" right="0.1968503937007874" top="0.7874015748031497" bottom="0.5905511811023623" header="0" footer="0"/>
  <pageSetup horizontalDpi="300" verticalDpi="300" orientation="landscape" paperSize="9" scale="7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2007-09-11T04:59:56Z</dcterms:created>
  <dcterms:modified xsi:type="dcterms:W3CDTF">2007-09-12T02:50:04Z</dcterms:modified>
  <cp:category/>
  <cp:version/>
  <cp:contentType/>
  <cp:contentStatus/>
</cp:coreProperties>
</file>