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-4間伐・枝打" sheetId="1" r:id="rId1"/>
  </sheets>
  <definedNames>
    <definedName name="_xlnm.Print_Area" localSheetId="0">'2-4間伐・枝打'!$A$1:$G$50</definedName>
  </definedNames>
  <calcPr fullCalcOnLoad="1"/>
</workbook>
</file>

<file path=xl/sharedStrings.xml><?xml version="1.0" encoding="utf-8"?>
<sst xmlns="http://schemas.openxmlformats.org/spreadsheetml/2006/main" count="94" uniqueCount="90">
  <si>
    <t>利根上流</t>
  </si>
  <si>
    <t>沼田森林部</t>
  </si>
  <si>
    <t>吾　　妻</t>
  </si>
  <si>
    <t>中之条森林部</t>
  </si>
  <si>
    <t>利根下流</t>
  </si>
  <si>
    <t>渋川森林部</t>
  </si>
  <si>
    <t>大胡町</t>
  </si>
  <si>
    <t>宮城村</t>
  </si>
  <si>
    <t>粕川村</t>
  </si>
  <si>
    <t>富士見村</t>
  </si>
  <si>
    <t>桐生森林部</t>
  </si>
  <si>
    <t>太田市</t>
  </si>
  <si>
    <t>館林市</t>
  </si>
  <si>
    <t>新里村</t>
  </si>
  <si>
    <t>黒保根村</t>
  </si>
  <si>
    <t>（勢）東村</t>
  </si>
  <si>
    <t>赤堀町</t>
  </si>
  <si>
    <t>（佐）東村</t>
  </si>
  <si>
    <t>玉村町</t>
  </si>
  <si>
    <t>境　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</si>
  <si>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</si>
  <si>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</si>
  <si>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</si>
  <si>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</si>
  <si>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</si>
  <si>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</si>
  <si>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</si>
  <si>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</si>
  <si>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</si>
  <si>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西　毛</t>
  </si>
  <si>
    <t>高崎森林部</t>
  </si>
  <si>
    <t>藤岡森林部</t>
  </si>
  <si>
    <t>富岡森林部</t>
  </si>
  <si>
    <t xml:space="preserve"> 平成７年度</t>
  </si>
  <si>
    <t>明和町</t>
  </si>
  <si>
    <t>第４表　間伐・枝打実績</t>
  </si>
  <si>
    <t xml:space="preserve"> 平成12年度</t>
  </si>
  <si>
    <t xml:space="preserve"> 平成２年度</t>
  </si>
  <si>
    <t>（単位：ha）</t>
  </si>
  <si>
    <t>区　分</t>
  </si>
  <si>
    <t>間伐面積</t>
  </si>
  <si>
    <t>枝打面積</t>
  </si>
  <si>
    <t>市町村</t>
  </si>
  <si>
    <t>桐生市</t>
  </si>
  <si>
    <t>伊勢崎市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</si>
  <si>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</si>
  <si>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</si>
  <si>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</si>
  <si>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</si>
  <si>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</si>
  <si>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</si>
  <si>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</si>
  <si>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</si>
  <si>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</si>
  <si>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</si>
  <si>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</si>
  <si>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</si>
  <si>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</si>
  <si>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</si>
  <si>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</si>
  <si>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</si>
  <si>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</si>
  <si>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高崎市</t>
  </si>
  <si>
    <t>安中市</t>
  </si>
  <si>
    <t>前橋市</t>
  </si>
  <si>
    <t>榛名町</t>
  </si>
  <si>
    <t>渋川市</t>
  </si>
  <si>
    <t>倉淵村</t>
  </si>
  <si>
    <t>北橘村</t>
  </si>
  <si>
    <t>箕郷町</t>
  </si>
  <si>
    <t>赤城村</t>
  </si>
  <si>
    <t>群馬町</t>
  </si>
  <si>
    <t>松井田町</t>
  </si>
  <si>
    <t>藤岡市</t>
  </si>
  <si>
    <t>新　町</t>
  </si>
  <si>
    <t>子持村</t>
  </si>
  <si>
    <t>鬼石町</t>
  </si>
  <si>
    <t>小野上村</t>
  </si>
  <si>
    <t>吉井町</t>
  </si>
  <si>
    <t>伊香保町</t>
  </si>
  <si>
    <t>万場町</t>
  </si>
  <si>
    <t>榛東村</t>
  </si>
  <si>
    <t>中里村</t>
  </si>
  <si>
    <t>吉岡町</t>
  </si>
  <si>
    <t>上野村</t>
  </si>
  <si>
    <t>富岡市</t>
  </si>
  <si>
    <t>妙義町</t>
  </si>
  <si>
    <t>下仁田町</t>
  </si>
  <si>
    <t>南牧村</t>
  </si>
  <si>
    <t>甘楽町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</si>
</sst>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#,##0.0;[Red]\-#,##0.0"/>
    <numFmt numFmtId="179" formatCode="0.000"/>
    <numFmt numFmtId="180" formatCode="#,##0.00_ ;[Red]\-#,##0.00\ "/>
    <numFmt numFmtId="181" formatCode="#,##0.00;\-#,##0.0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0" fontId="2" fillId="0" borderId="0" xfId="16" applyNumberFormat="1" applyFont="1" applyAlignment="1">
      <alignment horizontal="left" vertical="center"/>
    </xf>
    <xf numFmtId="40" fontId="3" fillId="0" borderId="0" xfId="16" applyNumberFormat="1" applyFont="1" applyAlignment="1">
      <alignment vertical="center"/>
    </xf>
    <xf numFmtId="40" fontId="3" fillId="0" borderId="0" xfId="16" applyNumberFormat="1" applyFont="1" applyAlignment="1">
      <alignment horizontal="center" vertical="center"/>
    </xf>
    <xf numFmtId="40" fontId="3" fillId="0" borderId="0" xfId="16" applyNumberFormat="1" applyFont="1" applyAlignment="1">
      <alignment horizontal="right" vertical="center"/>
    </xf>
    <xf numFmtId="40" fontId="3" fillId="2" borderId="1" xfId="16" applyNumberFormat="1" applyFont="1" applyFill="1" applyBorder="1" applyAlignment="1">
      <alignment horizontal="right" vertical="center"/>
    </xf>
    <xf numFmtId="40" fontId="3" fillId="2" borderId="2" xfId="16" applyNumberFormat="1" applyFont="1" applyFill="1" applyBorder="1" applyAlignment="1">
      <alignment vertical="center"/>
    </xf>
    <xf numFmtId="40" fontId="3" fillId="2" borderId="3" xfId="16" applyNumberFormat="1" applyFont="1" applyFill="1" applyBorder="1" applyAlignment="1">
      <alignment vertical="center"/>
    </xf>
    <xf numFmtId="40" fontId="3" fillId="2" borderId="4" xfId="16" applyNumberFormat="1" applyFont="1" applyFill="1" applyBorder="1" applyAlignment="1">
      <alignment vertical="center"/>
    </xf>
    <xf numFmtId="40" fontId="3" fillId="2" borderId="5" xfId="16" applyNumberFormat="1" applyFont="1" applyFill="1" applyBorder="1" applyAlignment="1">
      <alignment horizontal="center" vertical="center"/>
    </xf>
    <xf numFmtId="40" fontId="3" fillId="2" borderId="6" xfId="16" applyNumberFormat="1" applyFont="1" applyFill="1" applyBorder="1" applyAlignment="1">
      <alignment horizontal="center" vertical="center"/>
    </xf>
    <xf numFmtId="40" fontId="3" fillId="2" borderId="7" xfId="16" applyNumberFormat="1" applyFont="1" applyFill="1" applyBorder="1" applyAlignment="1">
      <alignment horizontal="left" vertical="center"/>
    </xf>
    <xf numFmtId="40" fontId="3" fillId="2" borderId="8" xfId="16" applyNumberFormat="1" applyFont="1" applyFill="1" applyBorder="1" applyAlignment="1">
      <alignment horizontal="right" vertical="center"/>
    </xf>
    <xf numFmtId="40" fontId="3" fillId="2" borderId="9" xfId="16" applyNumberFormat="1" applyFont="1" applyFill="1" applyBorder="1" applyAlignment="1">
      <alignment horizontal="right" vertical="center"/>
    </xf>
    <xf numFmtId="40" fontId="3" fillId="3" borderId="10" xfId="16" applyNumberFormat="1" applyFont="1" applyFill="1" applyBorder="1" applyAlignment="1">
      <alignment horizontal="left" vertical="center"/>
    </xf>
    <xf numFmtId="40" fontId="3" fillId="3" borderId="11" xfId="16" applyNumberFormat="1" applyFont="1" applyFill="1" applyBorder="1" applyAlignment="1">
      <alignment horizontal="left" vertical="center"/>
    </xf>
    <xf numFmtId="40" fontId="3" fillId="3" borderId="12" xfId="16" applyNumberFormat="1" applyFont="1" applyFill="1" applyBorder="1" applyAlignment="1">
      <alignment horizontal="center" vertical="center"/>
    </xf>
    <xf numFmtId="40" fontId="3" fillId="3" borderId="13" xfId="16" applyNumberFormat="1" applyFont="1" applyFill="1" applyBorder="1" applyAlignment="1">
      <alignment horizontal="center" vertical="center"/>
    </xf>
    <xf numFmtId="40" fontId="4" fillId="3" borderId="12" xfId="16" applyNumberFormat="1" applyFont="1" applyFill="1" applyBorder="1" applyAlignment="1">
      <alignment horizontal="left" vertical="center"/>
    </xf>
    <xf numFmtId="40" fontId="4" fillId="3" borderId="14" xfId="16" applyNumberFormat="1" applyFont="1" applyFill="1" applyBorder="1" applyAlignment="1">
      <alignment horizontal="left" vertical="center"/>
    </xf>
    <xf numFmtId="40" fontId="4" fillId="3" borderId="15" xfId="16" applyNumberFormat="1" applyFont="1" applyFill="1" applyBorder="1" applyAlignment="1">
      <alignment horizontal="left" vertical="center"/>
    </xf>
    <xf numFmtId="40" fontId="4" fillId="3" borderId="16" xfId="16" applyNumberFormat="1" applyFont="1" applyFill="1" applyBorder="1" applyAlignment="1">
      <alignment horizontal="left" vertical="center"/>
    </xf>
    <xf numFmtId="40" fontId="4" fillId="3" borderId="17" xfId="16" applyNumberFormat="1" applyFont="1" applyFill="1" applyBorder="1" applyAlignment="1">
      <alignment horizontal="left" vertical="center"/>
    </xf>
    <xf numFmtId="40" fontId="4" fillId="3" borderId="4" xfId="16" applyNumberFormat="1" applyFont="1" applyFill="1" applyBorder="1" applyAlignment="1">
      <alignment horizontal="left" vertical="center"/>
    </xf>
    <xf numFmtId="181" fontId="3" fillId="4" borderId="18" xfId="16" applyNumberFormat="1" applyFont="1" applyFill="1" applyBorder="1" applyAlignment="1">
      <alignment horizontal="right" vertical="center"/>
    </xf>
    <xf numFmtId="181" fontId="3" fillId="4" borderId="9" xfId="16" applyNumberFormat="1" applyFont="1" applyFill="1" applyBorder="1" applyAlignment="1">
      <alignment horizontal="right" vertical="center"/>
    </xf>
    <xf numFmtId="181" fontId="3" fillId="4" borderId="19" xfId="16" applyNumberFormat="1" applyFont="1" applyFill="1" applyBorder="1" applyAlignment="1">
      <alignment horizontal="right" vertical="center"/>
    </xf>
    <xf numFmtId="181" fontId="3" fillId="4" borderId="20" xfId="16" applyNumberFormat="1" applyFont="1" applyFill="1" applyBorder="1" applyAlignment="1">
      <alignment horizontal="right" vertical="center"/>
    </xf>
    <xf numFmtId="181" fontId="4" fillId="4" borderId="21" xfId="16" applyNumberFormat="1" applyFont="1" applyFill="1" applyBorder="1" applyAlignment="1">
      <alignment horizontal="right" vertical="center"/>
    </xf>
    <xf numFmtId="181" fontId="4" fillId="4" borderId="22" xfId="16" applyNumberFormat="1" applyFont="1" applyFill="1" applyBorder="1" applyAlignment="1">
      <alignment horizontal="right" vertical="center"/>
    </xf>
    <xf numFmtId="181" fontId="4" fillId="4" borderId="23" xfId="16" applyNumberFormat="1" applyFont="1" applyFill="1" applyBorder="1" applyAlignment="1">
      <alignment horizontal="right" vertical="center"/>
    </xf>
    <xf numFmtId="181" fontId="4" fillId="4" borderId="18" xfId="16" applyNumberFormat="1" applyFont="1" applyFill="1" applyBorder="1" applyAlignment="1">
      <alignment horizontal="right" vertical="center"/>
    </xf>
    <xf numFmtId="181" fontId="4" fillId="4" borderId="9" xfId="16" applyNumberFormat="1" applyFont="1" applyFill="1" applyBorder="1" applyAlignment="1">
      <alignment horizontal="right" vertical="center"/>
    </xf>
    <xf numFmtId="181" fontId="3" fillId="0" borderId="24" xfId="16" applyNumberFormat="1" applyFont="1" applyBorder="1" applyAlignment="1">
      <alignment vertical="center"/>
    </xf>
    <xf numFmtId="181" fontId="3" fillId="0" borderId="25" xfId="16" applyNumberFormat="1" applyFont="1" applyBorder="1" applyAlignment="1">
      <alignment vertical="center"/>
    </xf>
    <xf numFmtId="181" fontId="3" fillId="0" borderId="19" xfId="16" applyNumberFormat="1" applyFont="1" applyBorder="1" applyAlignment="1">
      <alignment vertical="center"/>
    </xf>
    <xf numFmtId="181" fontId="3" fillId="0" borderId="20" xfId="16" applyNumberFormat="1" applyFont="1" applyBorder="1" applyAlignment="1">
      <alignment vertical="center"/>
    </xf>
    <xf numFmtId="181" fontId="4" fillId="0" borderId="23" xfId="16" applyNumberFormat="1" applyFont="1" applyBorder="1" applyAlignment="1">
      <alignment vertical="center"/>
    </xf>
    <xf numFmtId="181" fontId="4" fillId="0" borderId="22" xfId="16" applyNumberFormat="1" applyFont="1" applyBorder="1" applyAlignment="1">
      <alignment vertical="center"/>
    </xf>
    <xf numFmtId="181" fontId="4" fillId="0" borderId="18" xfId="16" applyNumberFormat="1" applyFont="1" applyBorder="1" applyAlignment="1">
      <alignment vertical="center"/>
    </xf>
    <xf numFmtId="181" fontId="4" fillId="0" borderId="9" xfId="16" applyNumberFormat="1" applyFont="1" applyBorder="1" applyAlignment="1">
      <alignment vertical="center"/>
    </xf>
    <xf numFmtId="181" fontId="4" fillId="0" borderId="24" xfId="16" applyNumberFormat="1" applyFont="1" applyBorder="1" applyAlignment="1">
      <alignment vertical="center"/>
    </xf>
    <xf numFmtId="181" fontId="4" fillId="0" borderId="25" xfId="16" applyNumberFormat="1" applyFont="1" applyBorder="1" applyAlignment="1">
      <alignment vertical="center"/>
    </xf>
    <xf numFmtId="40" fontId="3" fillId="3" borderId="1" xfId="16" applyNumberFormat="1" applyFont="1" applyFill="1" applyBorder="1" applyAlignment="1">
      <alignment horizontal="right" vertical="center"/>
    </xf>
    <xf numFmtId="40" fontId="3" fillId="3" borderId="4" xfId="16" applyNumberFormat="1" applyFont="1" applyFill="1" applyBorder="1" applyAlignment="1">
      <alignment vertical="center"/>
    </xf>
    <xf numFmtId="40" fontId="3" fillId="3" borderId="7" xfId="16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view="pageBreakPreview" zoomScaleSheetLayoutView="100" workbookViewId="0" topLeftCell="A13">
      <selection activeCell="J9" sqref="J9"/>
    </sheetView>
  </sheetViews>
  <sheetFormatPr defaultColWidth="9.00390625" defaultRowHeight="13.5"/>
  <cols>
    <col min="1" max="1" width="2.625" style="2" customWidth="1"/>
    <col min="2" max="2" width="11.75390625" style="3" customWidth="1"/>
    <col min="3" max="4" width="12.625" style="2" customWidth="1"/>
    <col min="5" max="5" width="11.75390625" style="2" customWidth="1"/>
    <col min="6" max="7" width="12.625" style="2" customWidth="1"/>
    <col min="8" max="16384" width="9.00390625" style="2" customWidth="1"/>
  </cols>
  <sheetData>
    <row r="1" ht="14.25" customHeight="1">
      <c r="B1" s="1" t="s">
        <v>35</v>
      </c>
    </row>
    <row r="2" spans="4:7" ht="12" customHeight="1" thickBot="1">
      <c r="D2" s="4"/>
      <c r="G2" s="4" t="s">
        <v>38</v>
      </c>
    </row>
    <row r="3" spans="2:7" ht="12" customHeight="1">
      <c r="B3" s="43" t="s">
        <v>39</v>
      </c>
      <c r="C3" s="6"/>
      <c r="D3" s="7"/>
      <c r="E3" s="5" t="s">
        <v>39</v>
      </c>
      <c r="F3" s="6"/>
      <c r="G3" s="7"/>
    </row>
    <row r="4" spans="2:7" ht="12" customHeight="1">
      <c r="B4" s="44"/>
      <c r="C4" s="9" t="s">
        <v>40</v>
      </c>
      <c r="D4" s="10" t="s">
        <v>41</v>
      </c>
      <c r="E4" s="8"/>
      <c r="F4" s="9" t="s">
        <v>40</v>
      </c>
      <c r="G4" s="10" t="s">
        <v>41</v>
      </c>
    </row>
    <row r="5" spans="2:7" ht="12" customHeight="1">
      <c r="B5" s="45" t="s">
        <v>42</v>
      </c>
      <c r="C5" s="12"/>
      <c r="D5" s="13"/>
      <c r="E5" s="11" t="s">
        <v>42</v>
      </c>
      <c r="F5" s="12"/>
      <c r="G5" s="13"/>
    </row>
    <row r="6" spans="2:7" ht="12" customHeight="1">
      <c r="B6" s="14" t="s">
        <v>37</v>
      </c>
      <c r="C6" s="24">
        <v>3432.18</v>
      </c>
      <c r="D6" s="25">
        <v>808.8</v>
      </c>
      <c r="E6" s="18" t="s">
        <v>10</v>
      </c>
      <c r="F6" s="41">
        <f>SUM(F7:F27)</f>
        <v>576.51</v>
      </c>
      <c r="G6" s="42">
        <f>SUM(G7:G27)</f>
        <v>112.58999999999999</v>
      </c>
    </row>
    <row r="7" spans="2:7" ht="12" customHeight="1" thickBot="1">
      <c r="B7" s="15" t="s">
        <v>33</v>
      </c>
      <c r="C7" s="26">
        <v>2280.05</v>
      </c>
      <c r="D7" s="27">
        <v>920.64</v>
      </c>
      <c r="E7" s="16" t="s">
        <v>43</v>
      </c>
      <c r="F7" s="33">
        <v>241.91</v>
      </c>
      <c r="G7" s="34">
        <v>20.12</v>
      </c>
    </row>
    <row r="8" spans="2:7" ht="16.5" customHeight="1" thickBot="1">
      <c r="B8" s="21" t="s">
        <v>36</v>
      </c>
      <c r="C8" s="28">
        <f>C9+C20+C30+F28</f>
        <v>3022.2999999999997</v>
      </c>
      <c r="D8" s="29">
        <f>D9+D20+D30+G28</f>
        <v>599.8299999999999</v>
      </c>
      <c r="E8" s="16" t="s">
        <v>44</v>
      </c>
      <c r="F8" s="33">
        <v>0</v>
      </c>
      <c r="G8" s="34">
        <v>0</v>
      </c>
    </row>
    <row r="9" spans="2:7" ht="16.5" customHeight="1" thickBot="1">
      <c r="B9" s="22" t="s">
        <v>0</v>
      </c>
      <c r="C9" s="30">
        <f>C10</f>
        <v>332.44999999999993</v>
      </c>
      <c r="D9" s="29">
        <f>D10</f>
        <v>156.31</v>
      </c>
      <c r="E9" s="16" t="s">
        <v>11</v>
      </c>
      <c r="F9" s="33">
        <v>1.4</v>
      </c>
      <c r="G9" s="34">
        <v>0</v>
      </c>
    </row>
    <row r="10" spans="2:7" ht="12" customHeight="1">
      <c r="B10" s="23" t="s">
        <v>1</v>
      </c>
      <c r="C10" s="31">
        <f>SUM(C11:C19)</f>
        <v>332.44999999999993</v>
      </c>
      <c r="D10" s="32">
        <f>SUM(D11:D19)</f>
        <v>156.31</v>
      </c>
      <c r="E10" s="16" t="s">
        <v>12</v>
      </c>
      <c r="F10" s="33">
        <v>4.5</v>
      </c>
      <c r="G10" s="34">
        <v>0</v>
      </c>
    </row>
    <row r="11" spans="2:7" ht="12" customHeight="1">
      <c r="B11" s="16" t="s">
        <v>45</v>
      </c>
      <c r="C11" s="33">
        <v>24.66</v>
      </c>
      <c r="D11" s="34">
        <v>16.59</v>
      </c>
      <c r="E11" s="16" t="s">
        <v>13</v>
      </c>
      <c r="F11" s="33">
        <v>3.82</v>
      </c>
      <c r="G11" s="34">
        <v>5.48</v>
      </c>
    </row>
    <row r="12" spans="2:7" ht="12" customHeight="1">
      <c r="B12" s="16" t="s">
        <v>46</v>
      </c>
      <c r="C12" s="33">
        <v>25.88</v>
      </c>
      <c r="D12" s="34">
        <v>25.88</v>
      </c>
      <c r="E12" s="16" t="s">
        <v>14</v>
      </c>
      <c r="F12" s="33">
        <v>108.96</v>
      </c>
      <c r="G12" s="34">
        <v>21.34</v>
      </c>
    </row>
    <row r="13" spans="2:7" ht="12" customHeight="1">
      <c r="B13" s="16" t="s">
        <v>47</v>
      </c>
      <c r="C13" s="33">
        <v>80.92</v>
      </c>
      <c r="D13" s="34">
        <v>35.85</v>
      </c>
      <c r="E13" s="16" t="s">
        <v>15</v>
      </c>
      <c r="F13" s="33">
        <v>108.75</v>
      </c>
      <c r="G13" s="34">
        <v>41.1</v>
      </c>
    </row>
    <row r="14" spans="2:7" ht="12" customHeight="1">
      <c r="B14" s="16" t="s">
        <v>48</v>
      </c>
      <c r="C14" s="33">
        <v>91.08</v>
      </c>
      <c r="D14" s="34">
        <v>15.77</v>
      </c>
      <c r="E14" s="16" t="s">
        <v>16</v>
      </c>
      <c r="F14" s="33">
        <v>2.2</v>
      </c>
      <c r="G14" s="34">
        <v>0</v>
      </c>
    </row>
    <row r="15" spans="2:7" ht="12" customHeight="1">
      <c r="B15" s="16" t="s">
        <v>49</v>
      </c>
      <c r="C15" s="33">
        <v>74.1</v>
      </c>
      <c r="D15" s="34">
        <v>46.13</v>
      </c>
      <c r="E15" s="16" t="s">
        <v>17</v>
      </c>
      <c r="F15" s="33">
        <v>0</v>
      </c>
      <c r="G15" s="34">
        <v>0</v>
      </c>
    </row>
    <row r="16" spans="2:7" ht="12" customHeight="1">
      <c r="B16" s="16" t="s">
        <v>50</v>
      </c>
      <c r="C16" s="33">
        <v>3.77</v>
      </c>
      <c r="D16" s="34">
        <v>4.9</v>
      </c>
      <c r="E16" s="16" t="s">
        <v>19</v>
      </c>
      <c r="F16" s="33">
        <v>0</v>
      </c>
      <c r="G16" s="34">
        <v>0</v>
      </c>
    </row>
    <row r="17" spans="2:7" ht="12" customHeight="1">
      <c r="B17" s="16" t="s">
        <v>51</v>
      </c>
      <c r="C17" s="33">
        <v>8</v>
      </c>
      <c r="D17" s="34">
        <v>1.29</v>
      </c>
      <c r="E17" s="16" t="s">
        <v>18</v>
      </c>
      <c r="F17" s="33">
        <v>0</v>
      </c>
      <c r="G17" s="34">
        <v>0</v>
      </c>
    </row>
    <row r="18" spans="2:7" ht="12" customHeight="1">
      <c r="B18" s="16" t="s">
        <v>52</v>
      </c>
      <c r="C18" s="33">
        <v>10.45</v>
      </c>
      <c r="D18" s="34">
        <v>0</v>
      </c>
      <c r="E18" s="16" t="s">
        <v>20</v>
      </c>
      <c r="F18" s="33">
        <v>0</v>
      </c>
      <c r="G18" s="34">
        <v>0</v>
      </c>
    </row>
    <row r="19" spans="2:7" ht="12" customHeight="1" thickBot="1">
      <c r="B19" s="17" t="s">
        <v>53</v>
      </c>
      <c r="C19" s="35">
        <v>13.59</v>
      </c>
      <c r="D19" s="36">
        <v>9.9</v>
      </c>
      <c r="E19" s="16" t="s">
        <v>21</v>
      </c>
      <c r="F19" s="33">
        <v>0</v>
      </c>
      <c r="G19" s="34">
        <v>0</v>
      </c>
    </row>
    <row r="20" spans="2:7" ht="16.5" customHeight="1" thickBot="1">
      <c r="B20" s="19" t="s">
        <v>2</v>
      </c>
      <c r="C20" s="37">
        <f>C21</f>
        <v>550.9499999999999</v>
      </c>
      <c r="D20" s="38">
        <f>D21</f>
        <v>39.35</v>
      </c>
      <c r="E20" s="16" t="s">
        <v>22</v>
      </c>
      <c r="F20" s="33">
        <v>0</v>
      </c>
      <c r="G20" s="34">
        <v>0</v>
      </c>
    </row>
    <row r="21" spans="2:7" ht="12" customHeight="1">
      <c r="B21" s="20" t="s">
        <v>3</v>
      </c>
      <c r="C21" s="39">
        <f>SUM(C22:C29)</f>
        <v>550.9499999999999</v>
      </c>
      <c r="D21" s="40">
        <f>SUM(D22:D29)</f>
        <v>39.35</v>
      </c>
      <c r="E21" s="16" t="s">
        <v>23</v>
      </c>
      <c r="F21" s="33">
        <v>0</v>
      </c>
      <c r="G21" s="34">
        <v>0</v>
      </c>
    </row>
    <row r="22" spans="2:7" ht="12" customHeight="1">
      <c r="B22" s="16" t="s">
        <v>54</v>
      </c>
      <c r="C22" s="33">
        <v>212.79</v>
      </c>
      <c r="D22" s="34">
        <v>7</v>
      </c>
      <c r="E22" s="16" t="s">
        <v>24</v>
      </c>
      <c r="F22" s="33">
        <v>104.97</v>
      </c>
      <c r="G22" s="34">
        <v>24.55</v>
      </c>
    </row>
    <row r="23" spans="2:7" ht="12" customHeight="1">
      <c r="B23" s="16" t="s">
        <v>55</v>
      </c>
      <c r="C23" s="33">
        <v>42.4</v>
      </c>
      <c r="D23" s="34">
        <v>2.26</v>
      </c>
      <c r="E23" s="16" t="s">
        <v>25</v>
      </c>
      <c r="F23" s="33">
        <v>0</v>
      </c>
      <c r="G23" s="34">
        <v>0</v>
      </c>
    </row>
    <row r="24" spans="2:7" ht="12" customHeight="1">
      <c r="B24" s="16" t="s">
        <v>56</v>
      </c>
      <c r="C24" s="33">
        <v>98.19</v>
      </c>
      <c r="D24" s="34">
        <v>7.78</v>
      </c>
      <c r="E24" s="16" t="s">
        <v>34</v>
      </c>
      <c r="F24" s="33">
        <v>0</v>
      </c>
      <c r="G24" s="34">
        <v>0</v>
      </c>
    </row>
    <row r="25" spans="2:7" ht="12" customHeight="1">
      <c r="B25" s="16" t="s">
        <v>57</v>
      </c>
      <c r="C25" s="33">
        <v>68.78</v>
      </c>
      <c r="D25" s="34">
        <v>0.84</v>
      </c>
      <c r="E25" s="16" t="s">
        <v>26</v>
      </c>
      <c r="F25" s="33">
        <v>0</v>
      </c>
      <c r="G25" s="34">
        <v>0</v>
      </c>
    </row>
    <row r="26" spans="2:7" ht="12" customHeight="1">
      <c r="B26" s="16" t="s">
        <v>58</v>
      </c>
      <c r="C26" s="33">
        <v>46.3</v>
      </c>
      <c r="D26" s="34">
        <v>13.84</v>
      </c>
      <c r="E26" s="16" t="s">
        <v>27</v>
      </c>
      <c r="F26" s="33">
        <v>0</v>
      </c>
      <c r="G26" s="34">
        <v>0</v>
      </c>
    </row>
    <row r="27" spans="2:7" ht="12" customHeight="1" thickBot="1">
      <c r="B27" s="16" t="s">
        <v>59</v>
      </c>
      <c r="C27" s="33">
        <v>0</v>
      </c>
      <c r="D27" s="34">
        <v>0</v>
      </c>
      <c r="E27" s="17" t="s">
        <v>28</v>
      </c>
      <c r="F27" s="35">
        <v>0</v>
      </c>
      <c r="G27" s="36">
        <v>0</v>
      </c>
    </row>
    <row r="28" spans="2:7" ht="12" customHeight="1" thickBot="1">
      <c r="B28" s="16" t="s">
        <v>60</v>
      </c>
      <c r="C28" s="33">
        <v>0</v>
      </c>
      <c r="D28" s="34">
        <v>0</v>
      </c>
      <c r="E28" s="19" t="s">
        <v>29</v>
      </c>
      <c r="F28" s="37">
        <f>F29+F37+F45</f>
        <v>1357.12</v>
      </c>
      <c r="G28" s="38">
        <f>G29+G37+G45</f>
        <v>246.23999999999998</v>
      </c>
    </row>
    <row r="29" spans="2:7" ht="12" customHeight="1" thickBot="1">
      <c r="B29" s="17" t="s">
        <v>61</v>
      </c>
      <c r="C29" s="35">
        <v>82.49</v>
      </c>
      <c r="D29" s="36">
        <v>7.63</v>
      </c>
      <c r="E29" s="20" t="s">
        <v>30</v>
      </c>
      <c r="F29" s="39">
        <f>SUM(F30:F36)</f>
        <v>419.47</v>
      </c>
      <c r="G29" s="40">
        <f>SUM(G30:G36)</f>
        <v>80.07</v>
      </c>
    </row>
    <row r="30" spans="2:7" ht="16.5" customHeight="1" thickBot="1">
      <c r="B30" s="19" t="s">
        <v>4</v>
      </c>
      <c r="C30" s="37">
        <f>C31+F6</f>
        <v>781.78</v>
      </c>
      <c r="D30" s="38">
        <f>D31+G6</f>
        <v>157.92999999999998</v>
      </c>
      <c r="E30" s="16" t="s">
        <v>62</v>
      </c>
      <c r="F30" s="33">
        <v>0.9</v>
      </c>
      <c r="G30" s="34">
        <v>1.33</v>
      </c>
    </row>
    <row r="31" spans="2:7" ht="12" customHeight="1">
      <c r="B31" s="20" t="s">
        <v>5</v>
      </c>
      <c r="C31" s="39">
        <f>SUM(C32:C44)</f>
        <v>205.26999999999998</v>
      </c>
      <c r="D31" s="40">
        <f>SUM(D32:D44)</f>
        <v>45.339999999999996</v>
      </c>
      <c r="E31" s="16" t="s">
        <v>63</v>
      </c>
      <c r="F31" s="33">
        <v>52.08</v>
      </c>
      <c r="G31" s="34">
        <v>2.41</v>
      </c>
    </row>
    <row r="32" spans="2:7" ht="12" customHeight="1">
      <c r="B32" s="16" t="s">
        <v>64</v>
      </c>
      <c r="C32" s="33">
        <v>2.5</v>
      </c>
      <c r="D32" s="34">
        <v>0</v>
      </c>
      <c r="E32" s="16" t="s">
        <v>65</v>
      </c>
      <c r="F32" s="33">
        <v>47.66</v>
      </c>
      <c r="G32" s="34">
        <v>8.03</v>
      </c>
    </row>
    <row r="33" spans="2:7" ht="12" customHeight="1">
      <c r="B33" s="16" t="s">
        <v>66</v>
      </c>
      <c r="C33" s="33">
        <v>27.39</v>
      </c>
      <c r="D33" s="34">
        <v>7.84</v>
      </c>
      <c r="E33" s="16" t="s">
        <v>67</v>
      </c>
      <c r="F33" s="33">
        <v>121.29</v>
      </c>
      <c r="G33" s="34">
        <v>24.84</v>
      </c>
    </row>
    <row r="34" spans="2:7" ht="12" customHeight="1">
      <c r="B34" s="16" t="s">
        <v>68</v>
      </c>
      <c r="C34" s="33">
        <v>0</v>
      </c>
      <c r="D34" s="34">
        <v>0</v>
      </c>
      <c r="E34" s="16" t="s">
        <v>69</v>
      </c>
      <c r="F34" s="33">
        <v>38.69</v>
      </c>
      <c r="G34" s="34">
        <v>17.42</v>
      </c>
    </row>
    <row r="35" spans="2:7" ht="12" customHeight="1">
      <c r="B35" s="16" t="s">
        <v>70</v>
      </c>
      <c r="C35" s="33">
        <v>48.14</v>
      </c>
      <c r="D35" s="34">
        <v>3.76</v>
      </c>
      <c r="E35" s="16" t="s">
        <v>71</v>
      </c>
      <c r="F35" s="33">
        <v>0</v>
      </c>
      <c r="G35" s="34">
        <v>0</v>
      </c>
    </row>
    <row r="36" spans="2:7" ht="12" customHeight="1">
      <c r="B36" s="16" t="s">
        <v>9</v>
      </c>
      <c r="C36" s="33">
        <v>29</v>
      </c>
      <c r="D36" s="34">
        <v>7.64</v>
      </c>
      <c r="E36" s="16" t="s">
        <v>72</v>
      </c>
      <c r="F36" s="33">
        <v>158.85</v>
      </c>
      <c r="G36" s="34">
        <v>26.04</v>
      </c>
    </row>
    <row r="37" spans="2:7" ht="12" customHeight="1">
      <c r="B37" s="16" t="s">
        <v>6</v>
      </c>
      <c r="C37" s="33">
        <v>0</v>
      </c>
      <c r="D37" s="34">
        <v>1.95</v>
      </c>
      <c r="E37" s="18" t="s">
        <v>31</v>
      </c>
      <c r="F37" s="41">
        <f>SUM(F38:F44)</f>
        <v>563.4499999999999</v>
      </c>
      <c r="G37" s="42">
        <f>SUM(G38:G44)</f>
        <v>91.32000000000001</v>
      </c>
    </row>
    <row r="38" spans="2:7" ht="12" customHeight="1">
      <c r="B38" s="16" t="s">
        <v>7</v>
      </c>
      <c r="C38" s="33">
        <v>19.16</v>
      </c>
      <c r="D38" s="34">
        <v>15.07</v>
      </c>
      <c r="E38" s="16" t="s">
        <v>73</v>
      </c>
      <c r="F38" s="33">
        <v>129.04</v>
      </c>
      <c r="G38" s="34">
        <v>13.09</v>
      </c>
    </row>
    <row r="39" spans="2:7" ht="12" customHeight="1">
      <c r="B39" s="16" t="s">
        <v>8</v>
      </c>
      <c r="C39" s="33">
        <v>0</v>
      </c>
      <c r="D39" s="34">
        <v>0</v>
      </c>
      <c r="E39" s="16" t="s">
        <v>74</v>
      </c>
      <c r="F39" s="33">
        <v>0</v>
      </c>
      <c r="G39" s="34">
        <v>0</v>
      </c>
    </row>
    <row r="40" spans="2:7" ht="12" customHeight="1">
      <c r="B40" s="16" t="s">
        <v>75</v>
      </c>
      <c r="C40" s="33">
        <v>15.98</v>
      </c>
      <c r="D40" s="34">
        <v>0.72</v>
      </c>
      <c r="E40" s="16" t="s">
        <v>76</v>
      </c>
      <c r="F40" s="33">
        <v>69.23</v>
      </c>
      <c r="G40" s="34">
        <v>3.98</v>
      </c>
    </row>
    <row r="41" spans="2:7" ht="12" customHeight="1">
      <c r="B41" s="16" t="s">
        <v>77</v>
      </c>
      <c r="C41" s="33">
        <v>16.63</v>
      </c>
      <c r="D41" s="34">
        <v>1.18</v>
      </c>
      <c r="E41" s="16" t="s">
        <v>78</v>
      </c>
      <c r="F41" s="33">
        <v>8.06</v>
      </c>
      <c r="G41" s="34">
        <v>0.3</v>
      </c>
    </row>
    <row r="42" spans="2:7" ht="12" customHeight="1">
      <c r="B42" s="16" t="s">
        <v>79</v>
      </c>
      <c r="C42" s="33">
        <v>39.32</v>
      </c>
      <c r="D42" s="34">
        <v>7.18</v>
      </c>
      <c r="E42" s="16" t="s">
        <v>80</v>
      </c>
      <c r="F42" s="33">
        <v>115.1</v>
      </c>
      <c r="G42" s="34">
        <v>31</v>
      </c>
    </row>
    <row r="43" spans="2:7" ht="12" customHeight="1">
      <c r="B43" s="16" t="s">
        <v>81</v>
      </c>
      <c r="C43" s="33">
        <v>4.15</v>
      </c>
      <c r="D43" s="34">
        <v>0</v>
      </c>
      <c r="E43" s="16" t="s">
        <v>82</v>
      </c>
      <c r="F43" s="33">
        <v>79.49</v>
      </c>
      <c r="G43" s="34">
        <v>20.56</v>
      </c>
    </row>
    <row r="44" spans="2:7" ht="12" customHeight="1">
      <c r="B44" s="16" t="s">
        <v>83</v>
      </c>
      <c r="C44" s="33">
        <v>3</v>
      </c>
      <c r="D44" s="34">
        <v>0</v>
      </c>
      <c r="E44" s="16" t="s">
        <v>84</v>
      </c>
      <c r="F44" s="33">
        <v>162.53</v>
      </c>
      <c r="G44" s="34">
        <v>22.39</v>
      </c>
    </row>
    <row r="45" spans="5:7" ht="12" customHeight="1">
      <c r="E45" s="18" t="s">
        <v>32</v>
      </c>
      <c r="F45" s="41">
        <f>SUM(F46:F50)</f>
        <v>374.20000000000005</v>
      </c>
      <c r="G45" s="42">
        <f>SUM(G46:G50)</f>
        <v>74.85</v>
      </c>
    </row>
    <row r="46" spans="5:7" ht="12" customHeight="1">
      <c r="E46" s="16" t="s">
        <v>85</v>
      </c>
      <c r="F46" s="33">
        <v>49.77</v>
      </c>
      <c r="G46" s="34">
        <v>5.21</v>
      </c>
    </row>
    <row r="47" spans="5:7" ht="12" customHeight="1">
      <c r="E47" s="16" t="s">
        <v>86</v>
      </c>
      <c r="F47" s="33">
        <v>14.62</v>
      </c>
      <c r="G47" s="34">
        <v>0.65</v>
      </c>
    </row>
    <row r="48" spans="5:7" ht="12" customHeight="1">
      <c r="E48" s="16" t="s">
        <v>87</v>
      </c>
      <c r="F48" s="33">
        <v>155.31</v>
      </c>
      <c r="G48" s="34">
        <v>31.08</v>
      </c>
    </row>
    <row r="49" spans="5:7" ht="12" customHeight="1">
      <c r="E49" s="16" t="s">
        <v>88</v>
      </c>
      <c r="F49" s="33">
        <v>116.53</v>
      </c>
      <c r="G49" s="34">
        <v>26.22</v>
      </c>
    </row>
    <row r="50" spans="5:7" ht="12" customHeight="1" thickBot="1">
      <c r="E50" s="17" t="s">
        <v>89</v>
      </c>
      <c r="F50" s="35">
        <v>37.97</v>
      </c>
      <c r="G50" s="36">
        <v>11.69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6.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115" r:id="rId1"/>
  <rowBreaks count="1" manualBreakCount="1">
    <brk id="5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2001-09-14T01:47:33Z</cp:lastPrinted>
  <dcterms:created xsi:type="dcterms:W3CDTF">1998-11-04T08:20:36Z</dcterms:created>
  <dcterms:modified xsi:type="dcterms:W3CDTF">2007-09-12T06:08:30Z</dcterms:modified>
  <cp:category/>
  <cp:version/>
  <cp:contentType/>
  <cp:contentStatus/>
</cp:coreProperties>
</file>