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75" windowHeight="6330" activeTab="3"/>
  </bookViews>
  <sheets>
    <sheet name="2-3(1)(2)(3)" sheetId="1" r:id="rId1"/>
    <sheet name="2-3(4)(5)(6)(7)(8)(9)" sheetId="2" r:id="rId2"/>
    <sheet name="2-3(10)" sheetId="3" r:id="rId3"/>
    <sheet name="2-3(11)(12)" sheetId="4" r:id="rId4"/>
  </sheets>
  <definedNames>
    <definedName name="_xlnm.Print_Area" localSheetId="0">'2-3(1)(2)(3)'!$A$1:$AB$49</definedName>
    <definedName name="_xlnm.Print_Area" localSheetId="3">'2-3(11)(12)'!$A$1:$J$44</definedName>
    <definedName name="_xlnm.Print_Area" localSheetId="1">'2-3(4)(5)(6)(7)(8)(9)'!$A$1:$L$34</definedName>
  </definedNames>
  <calcPr fullCalcOnLoad="1"/>
</workbook>
</file>

<file path=xl/sharedStrings.xml><?xml version="1.0" encoding="utf-8"?>
<sst xmlns="http://schemas.openxmlformats.org/spreadsheetml/2006/main" count="364" uniqueCount="196">
  <si>
    <t>す　　ぎ</t>
  </si>
  <si>
    <t>ひのき</t>
  </si>
  <si>
    <t>あ　　か</t>
  </si>
  <si>
    <t>く　　ろ</t>
  </si>
  <si>
    <t>か　　ら</t>
  </si>
  <si>
    <t>ま　　つ</t>
  </si>
  <si>
    <t>－</t>
  </si>
  <si>
    <t>－</t>
  </si>
  <si>
    <t>－</t>
  </si>
  <si>
    <t>－</t>
  </si>
  <si>
    <t>－</t>
  </si>
  <si>
    <t>－</t>
  </si>
  <si>
    <t>－</t>
  </si>
  <si>
    <t>－</t>
  </si>
  <si>
    <t>ま　　つ</t>
  </si>
  <si>
    <t>あかまつ</t>
  </si>
  <si>
    <t>くぬぎ</t>
  </si>
  <si>
    <t>こなら</t>
  </si>
  <si>
    <t>す　　ぎ</t>
  </si>
  <si>
    <t>ひ の き</t>
  </si>
  <si>
    <t>み す ぎ</t>
  </si>
  <si>
    <t>け や き</t>
  </si>
  <si>
    <t>し お じ</t>
  </si>
  <si>
    <t>す　ぎ</t>
  </si>
  <si>
    <t>ひのき</t>
  </si>
  <si>
    <t>あかまつ</t>
  </si>
  <si>
    <t>からまつ</t>
  </si>
  <si>
    <t>〔資料〕緑化推進課</t>
  </si>
  <si>
    <t>(10)精英樹</t>
  </si>
  <si>
    <t>あかまつ</t>
  </si>
  <si>
    <t>からまつ</t>
  </si>
  <si>
    <t>平成２年度</t>
  </si>
  <si>
    <t>(57)</t>
  </si>
  <si>
    <t>平成７年度</t>
  </si>
  <si>
    <t>渋   川</t>
  </si>
  <si>
    <t>沼   田</t>
  </si>
  <si>
    <t>藤   岡</t>
  </si>
  <si>
    <t>富   岡</t>
  </si>
  <si>
    <t>高   崎</t>
  </si>
  <si>
    <t>中　之　条</t>
  </si>
  <si>
    <t>桐　　　生</t>
  </si>
  <si>
    <t>（３）造林用苗畑面積</t>
  </si>
  <si>
    <t>中 之 条</t>
  </si>
  <si>
    <t>桐　　生</t>
  </si>
  <si>
    <t>樹　　　種</t>
  </si>
  <si>
    <t>面　　　積</t>
  </si>
  <si>
    <t>行政事務所</t>
  </si>
  <si>
    <t>行政事務所</t>
  </si>
  <si>
    <t>（７）特用樹母樹林</t>
  </si>
  <si>
    <t>（１２）次代検定林設定</t>
  </si>
  <si>
    <t>（注） 母樹林 ： 優良な種子や穂木の採取に適する樹木の集団で、知事が指定したもの</t>
  </si>
  <si>
    <t>（２）山行苗木生産量（造林用苗木生産量のうち翌年度山行苗木対象数量）</t>
  </si>
  <si>
    <t>平成１２年</t>
  </si>
  <si>
    <t>平成1２年度</t>
  </si>
  <si>
    <t>平成７年度</t>
  </si>
  <si>
    <t>平成７年度</t>
  </si>
  <si>
    <t>平成1２年度生産額</t>
  </si>
  <si>
    <t>（単位：本)</t>
  </si>
  <si>
    <t>　　　　　（単位：ha)</t>
  </si>
  <si>
    <t>平成12年度</t>
  </si>
  <si>
    <t>第３表　苗木</t>
  </si>
  <si>
    <t>（１）造林用苗木生産量</t>
  </si>
  <si>
    <t>（単位：千本）</t>
  </si>
  <si>
    <t>総　　数</t>
  </si>
  <si>
    <t>一年生</t>
  </si>
  <si>
    <t>二年生</t>
  </si>
  <si>
    <t>総　　数</t>
  </si>
  <si>
    <t>その他</t>
  </si>
  <si>
    <t>平成２年度</t>
  </si>
  <si>
    <t>県　　営</t>
  </si>
  <si>
    <t>民　　営</t>
  </si>
  <si>
    <t>沼　　　田</t>
  </si>
  <si>
    <t>－</t>
  </si>
  <si>
    <t>渋　　　川</t>
  </si>
  <si>
    <t>－</t>
  </si>
  <si>
    <t>高　　　崎</t>
  </si>
  <si>
    <t>藤　　　岡</t>
  </si>
  <si>
    <t>富　　　岡</t>
  </si>
  <si>
    <t>（注）その他：コナラ・クヌギ・ケヤキなど</t>
  </si>
  <si>
    <t>〔資料〕緑化推進課　</t>
  </si>
  <si>
    <t>(単位：千本：千円）</t>
  </si>
  <si>
    <t>（単位：ha)</t>
  </si>
  <si>
    <t>総　　　数</t>
  </si>
  <si>
    <t>県　　有</t>
  </si>
  <si>
    <t>市町村有</t>
  </si>
  <si>
    <t>森林組合</t>
  </si>
  <si>
    <t>苗　　　木</t>
  </si>
  <si>
    <t>自家養成</t>
  </si>
  <si>
    <t>実　　生</t>
  </si>
  <si>
    <t>さし木</t>
  </si>
  <si>
    <t>生産業者</t>
  </si>
  <si>
    <t>平成２年度</t>
  </si>
  <si>
    <t>県　　　営</t>
  </si>
  <si>
    <t>県　　　営</t>
  </si>
  <si>
    <t>育　種　場</t>
  </si>
  <si>
    <t>育　種　場</t>
  </si>
  <si>
    <t>民　　　営</t>
  </si>
  <si>
    <t>〔資料〕緑化推進課</t>
  </si>
  <si>
    <t>［資料］緑化推進課</t>
  </si>
  <si>
    <t>一　　　　　　　　　　年　　　　　　　　　　生</t>
  </si>
  <si>
    <t>二　　　　　　　　　　年　　　　　　　　　　生</t>
  </si>
  <si>
    <t>三　　　　　　　　　　年　　　　　　　　　　生</t>
  </si>
  <si>
    <t>さ　　し　　き　　苗</t>
  </si>
  <si>
    <t>実　　　　　　　　　　　　　　　　　　　　　　　　　　　　　　生　　　　　　　　　　　　　　　　　　　　　　　　　　　　　　苗</t>
  </si>
  <si>
    <t>育種場</t>
  </si>
  <si>
    <t>（４）種子採取</t>
  </si>
  <si>
    <t>（５）普通母樹林</t>
  </si>
  <si>
    <t>（６）育種母樹林</t>
  </si>
  <si>
    <r>
      <t>（単位：</t>
    </r>
    <r>
      <rPr>
        <i/>
        <sz val="10"/>
        <rFont val="ＭＳ Ｐ明朝"/>
        <family val="1"/>
      </rPr>
      <t>l</t>
    </r>
    <r>
      <rPr>
        <sz val="10"/>
        <rFont val="ＭＳ Ｐ明朝"/>
        <family val="1"/>
      </rPr>
      <t>）</t>
    </r>
  </si>
  <si>
    <t>　　樹　　種</t>
  </si>
  <si>
    <t>きゅう果</t>
  </si>
  <si>
    <t>精選種子量</t>
  </si>
  <si>
    <t>樹　　　　種</t>
  </si>
  <si>
    <t>面　　　　積</t>
  </si>
  <si>
    <t>平成２年度</t>
  </si>
  <si>
    <t>くろまつ</t>
  </si>
  <si>
    <t>からまつ</t>
  </si>
  <si>
    <t>（８）有用広葉樹母樹林</t>
  </si>
  <si>
    <t>（９）採種採穂園面積</t>
  </si>
  <si>
    <t>樹　　種</t>
  </si>
  <si>
    <t>面　積</t>
  </si>
  <si>
    <t>樹　　種</t>
  </si>
  <si>
    <t>総　数</t>
  </si>
  <si>
    <t>採種園</t>
  </si>
  <si>
    <t>採穂園</t>
  </si>
  <si>
    <t>やまぐり</t>
  </si>
  <si>
    <t>ひ の き</t>
  </si>
  <si>
    <t>あかまつ</t>
  </si>
  <si>
    <t>〔資料〕林木育種場</t>
  </si>
  <si>
    <t>平成12年度</t>
  </si>
  <si>
    <t>現  存</t>
  </si>
  <si>
    <t>選  抜</t>
  </si>
  <si>
    <t>選  抜</t>
  </si>
  <si>
    <t>総       数</t>
  </si>
  <si>
    <t>す       ぎ　</t>
  </si>
  <si>
    <t>ひ  の  き</t>
  </si>
  <si>
    <t>（１１）精英樹及び抵抗性クローン養成</t>
  </si>
  <si>
    <t>区　　分</t>
  </si>
  <si>
    <t>精　　英　　樹</t>
  </si>
  <si>
    <t>抵　　抗　　樹</t>
  </si>
  <si>
    <t>クローン数</t>
  </si>
  <si>
    <t>活着数</t>
  </si>
  <si>
    <t>固体</t>
  </si>
  <si>
    <t>本</t>
  </si>
  <si>
    <t>平成 ２ 年</t>
  </si>
  <si>
    <t>平成 ７ 年</t>
  </si>
  <si>
    <t>（単位：ha）</t>
  </si>
  <si>
    <t>区分</t>
  </si>
  <si>
    <t>年度</t>
  </si>
  <si>
    <t>面　積</t>
  </si>
  <si>
    <t>所在地</t>
  </si>
  <si>
    <t>総　　数</t>
  </si>
  <si>
    <t>昭和４７年</t>
  </si>
  <si>
    <t>妙義町</t>
  </si>
  <si>
    <t>昭和４８年</t>
  </si>
  <si>
    <t>川場村</t>
  </si>
  <si>
    <t>－</t>
  </si>
  <si>
    <t>利根村</t>
  </si>
  <si>
    <t>〃</t>
  </si>
  <si>
    <t>伊香保町</t>
  </si>
  <si>
    <t>昭和４９年</t>
  </si>
  <si>
    <t>下仁田町</t>
  </si>
  <si>
    <t>長野原町</t>
  </si>
  <si>
    <t>〃</t>
  </si>
  <si>
    <t>昭和５０年</t>
  </si>
  <si>
    <t>高山村</t>
  </si>
  <si>
    <t>〃</t>
  </si>
  <si>
    <t>安中市</t>
  </si>
  <si>
    <t>昭和５１年</t>
  </si>
  <si>
    <t>昭和５２年</t>
  </si>
  <si>
    <t>嬬恋村</t>
  </si>
  <si>
    <t>昭和５３年</t>
  </si>
  <si>
    <t>子持村</t>
  </si>
  <si>
    <t>昭和５４年</t>
  </si>
  <si>
    <t>甘楽町</t>
  </si>
  <si>
    <t>昭和５５年</t>
  </si>
  <si>
    <t>昭和５６年</t>
  </si>
  <si>
    <t>黒保根村</t>
  </si>
  <si>
    <t>昭和５７年</t>
  </si>
  <si>
    <t>沼田市</t>
  </si>
  <si>
    <t>昭和５８年</t>
  </si>
  <si>
    <t>－</t>
  </si>
  <si>
    <t>〃</t>
  </si>
  <si>
    <t>倉淵村</t>
  </si>
  <si>
    <t>昭和６０年</t>
  </si>
  <si>
    <t>昭和６１年</t>
  </si>
  <si>
    <t>赤城村</t>
  </si>
  <si>
    <t>松井田町</t>
  </si>
  <si>
    <t>－</t>
  </si>
  <si>
    <t>昭和６２年</t>
  </si>
  <si>
    <t>吾妻村</t>
  </si>
  <si>
    <t>昭和６３年</t>
  </si>
  <si>
    <t>す      ぎ</t>
  </si>
  <si>
    <t>さし木       床替数</t>
  </si>
  <si>
    <t>（勢）東村</t>
  </si>
  <si>
    <t>（吾）東村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</si>
</sst>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#,##0_ "/>
    <numFmt numFmtId="182" formatCode="#,##0.00_);[Red]\(#,##0.00\)"/>
    <numFmt numFmtId="183" formatCode="#,##0_ ;[Red]\-#,##0\ "/>
    <numFmt numFmtId="184" formatCode="#,##0.0_);[Red]\(#,##0.0\)"/>
    <numFmt numFmtId="185" formatCode="#,##0.00_ "/>
    <numFmt numFmtId="186" formatCode="0.00_);[Red]\(0.00\)"/>
    <numFmt numFmtId="187" formatCode="0_);\(0\)"/>
    <numFmt numFmtId="188" formatCode="0;&quot;△ &quot;0"/>
    <numFmt numFmtId="189" formatCode="&quot;\&quot;#,##0;[Red]&quot;\&quot;#,##0"/>
    <numFmt numFmtId="190" formatCode="#,##0;[Red]#,##0"/>
    <numFmt numFmtId="191" formatCode="0_ "/>
    <numFmt numFmtId="192" formatCode="0.0_ "/>
    <numFmt numFmtId="193" formatCode="#,##0_);[Red]\(#,##0\)"/>
    <numFmt numFmtId="194" formatCode="0.00_ "/>
    <numFmt numFmtId="195" formatCode="#,##0;\-#,##0\-;"/>
    <numFmt numFmtId="196" formatCode="#,##0;\-#,##0;&quot;-&quot;"/>
    <numFmt numFmtId="197" formatCode="#,##0.00;\-#,##0.00;&quot;-&quot;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i/>
      <u val="single"/>
      <sz val="10"/>
      <name val="ＭＳ Ｐ明朝"/>
      <family val="1"/>
    </font>
    <font>
      <sz val="8"/>
      <name val="ＭＳ Ｐ明朝"/>
      <family val="1"/>
    </font>
    <font>
      <b/>
      <sz val="10"/>
      <name val="ＭＳ ＰＲゴシック"/>
      <family val="3"/>
    </font>
    <font>
      <sz val="11"/>
      <name val="ＭＳ Ｐ明朝"/>
      <family val="1"/>
    </font>
    <font>
      <i/>
      <sz val="10"/>
      <name val="ＭＳ Ｐ明朝"/>
      <family val="1"/>
    </font>
    <font>
      <b/>
      <sz val="11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medium"/>
      <top style="thin"/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dotted"/>
      <right style="medium"/>
      <top>
        <color indexed="63"/>
      </top>
      <bottom style="thin"/>
    </border>
    <border>
      <left style="dotted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38" fontId="3" fillId="0" borderId="0" xfId="16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38" fontId="3" fillId="0" borderId="0" xfId="16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3" borderId="8" xfId="0" applyFont="1" applyFill="1" applyBorder="1" applyAlignment="1">
      <alignment horizontal="center" vertical="center"/>
    </xf>
    <xf numFmtId="38" fontId="7" fillId="0" borderId="0" xfId="16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3" borderId="14" xfId="0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38" fontId="7" fillId="0" borderId="0" xfId="16" applyFont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7" xfId="0" applyFont="1" applyFill="1" applyBorder="1" applyAlignment="1">
      <alignment vertical="center"/>
    </xf>
    <xf numFmtId="196" fontId="7" fillId="0" borderId="0" xfId="0" applyNumberFormat="1" applyFont="1" applyBorder="1" applyAlignment="1">
      <alignment horizontal="right" vertical="center"/>
    </xf>
    <xf numFmtId="196" fontId="7" fillId="0" borderId="17" xfId="0" applyNumberFormat="1" applyFont="1" applyBorder="1" applyAlignment="1">
      <alignment horizontal="right" vertical="center"/>
    </xf>
    <xf numFmtId="196" fontId="7" fillId="0" borderId="4" xfId="0" applyNumberFormat="1" applyFont="1" applyBorder="1" applyAlignment="1">
      <alignment horizontal="right" vertical="center"/>
    </xf>
    <xf numFmtId="196" fontId="3" fillId="0" borderId="3" xfId="16" applyNumberFormat="1" applyFont="1" applyBorder="1" applyAlignment="1">
      <alignment horizontal="right" vertical="center"/>
    </xf>
    <xf numFmtId="196" fontId="3" fillId="0" borderId="0" xfId="16" applyNumberFormat="1" applyFont="1" applyBorder="1" applyAlignment="1">
      <alignment horizontal="right" vertical="center"/>
    </xf>
    <xf numFmtId="196" fontId="3" fillId="0" borderId="3" xfId="0" applyNumberFormat="1" applyFont="1" applyBorder="1" applyAlignment="1">
      <alignment horizontal="right" vertical="center"/>
    </xf>
    <xf numFmtId="196" fontId="3" fillId="0" borderId="0" xfId="0" applyNumberFormat="1" applyFont="1" applyBorder="1" applyAlignment="1">
      <alignment horizontal="right" vertical="center"/>
    </xf>
    <xf numFmtId="196" fontId="3" fillId="0" borderId="18" xfId="0" applyNumberFormat="1" applyFont="1" applyBorder="1" applyAlignment="1">
      <alignment horizontal="right" vertical="center"/>
    </xf>
    <xf numFmtId="196" fontId="7" fillId="0" borderId="3" xfId="16" applyNumberFormat="1" applyFont="1" applyBorder="1" applyAlignment="1">
      <alignment horizontal="right" vertical="center"/>
    </xf>
    <xf numFmtId="196" fontId="7" fillId="0" borderId="0" xfId="16" applyNumberFormat="1" applyFont="1" applyBorder="1" applyAlignment="1">
      <alignment horizontal="right" vertical="center"/>
    </xf>
    <xf numFmtId="196" fontId="7" fillId="0" borderId="3" xfId="0" applyNumberFormat="1" applyFont="1" applyBorder="1" applyAlignment="1">
      <alignment horizontal="right" vertical="center"/>
    </xf>
    <xf numFmtId="196" fontId="7" fillId="0" borderId="18" xfId="0" applyNumberFormat="1" applyFont="1" applyBorder="1" applyAlignment="1">
      <alignment horizontal="right" vertical="center"/>
    </xf>
    <xf numFmtId="196" fontId="7" fillId="0" borderId="4" xfId="16" applyNumberFormat="1" applyFont="1" applyBorder="1" applyAlignment="1">
      <alignment horizontal="right" vertical="center"/>
    </xf>
    <xf numFmtId="196" fontId="7" fillId="0" borderId="17" xfId="16" applyNumberFormat="1" applyFont="1" applyBorder="1" applyAlignment="1">
      <alignment horizontal="right" vertical="center"/>
    </xf>
    <xf numFmtId="196" fontId="7" fillId="0" borderId="19" xfId="0" applyNumberFormat="1" applyFont="1" applyBorder="1" applyAlignment="1">
      <alignment horizontal="right" vertical="center"/>
    </xf>
    <xf numFmtId="196" fontId="3" fillId="0" borderId="15" xfId="0" applyNumberFormat="1" applyFont="1" applyBorder="1" applyAlignment="1">
      <alignment horizontal="right" vertical="center"/>
    </xf>
    <xf numFmtId="196" fontId="3" fillId="0" borderId="20" xfId="16" applyNumberFormat="1" applyFont="1" applyBorder="1" applyAlignment="1">
      <alignment horizontal="right" vertical="center"/>
    </xf>
    <xf numFmtId="196" fontId="3" fillId="0" borderId="10" xfId="16" applyNumberFormat="1" applyFont="1" applyBorder="1" applyAlignment="1">
      <alignment horizontal="right" vertical="center"/>
    </xf>
    <xf numFmtId="196" fontId="3" fillId="0" borderId="20" xfId="0" applyNumberFormat="1" applyFont="1" applyBorder="1" applyAlignment="1">
      <alignment horizontal="right" vertical="center"/>
    </xf>
    <xf numFmtId="196" fontId="3" fillId="0" borderId="4" xfId="0" applyNumberFormat="1" applyFont="1" applyBorder="1" applyAlignment="1">
      <alignment horizontal="right" vertical="center"/>
    </xf>
    <xf numFmtId="196" fontId="3" fillId="0" borderId="21" xfId="0" applyNumberFormat="1" applyFont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distributed" vertical="center"/>
    </xf>
    <xf numFmtId="0" fontId="3" fillId="3" borderId="22" xfId="0" applyFont="1" applyFill="1" applyBorder="1" applyAlignment="1">
      <alignment horizontal="distributed" vertical="center"/>
    </xf>
    <xf numFmtId="0" fontId="3" fillId="2" borderId="23" xfId="0" applyFont="1" applyFill="1" applyBorder="1" applyAlignment="1">
      <alignment horizontal="center" vertical="center"/>
    </xf>
    <xf numFmtId="196" fontId="3" fillId="0" borderId="4" xfId="16" applyNumberFormat="1" applyFont="1" applyBorder="1" applyAlignment="1">
      <alignment vertical="center"/>
    </xf>
    <xf numFmtId="196" fontId="3" fillId="0" borderId="17" xfId="16" applyNumberFormat="1" applyFont="1" applyBorder="1" applyAlignment="1">
      <alignment vertical="center"/>
    </xf>
    <xf numFmtId="196" fontId="3" fillId="0" borderId="17" xfId="16" applyNumberFormat="1" applyFont="1" applyBorder="1" applyAlignment="1">
      <alignment horizontal="right" vertical="center"/>
    </xf>
    <xf numFmtId="196" fontId="3" fillId="0" borderId="24" xfId="16" applyNumberFormat="1" applyFont="1" applyBorder="1" applyAlignment="1">
      <alignment vertical="center"/>
    </xf>
    <xf numFmtId="196" fontId="3" fillId="0" borderId="3" xfId="16" applyNumberFormat="1" applyFont="1" applyBorder="1" applyAlignment="1">
      <alignment vertical="center"/>
    </xf>
    <xf numFmtId="196" fontId="3" fillId="0" borderId="0" xfId="16" applyNumberFormat="1" applyFont="1" applyBorder="1" applyAlignment="1">
      <alignment vertical="center"/>
    </xf>
    <xf numFmtId="196" fontId="3" fillId="0" borderId="13" xfId="16" applyNumberFormat="1" applyFont="1" applyBorder="1" applyAlignment="1">
      <alignment vertical="center"/>
    </xf>
    <xf numFmtId="196" fontId="7" fillId="0" borderId="3" xfId="16" applyNumberFormat="1" applyFont="1" applyBorder="1" applyAlignment="1">
      <alignment vertical="center"/>
    </xf>
    <xf numFmtId="196" fontId="7" fillId="0" borderId="0" xfId="16" applyNumberFormat="1" applyFont="1" applyBorder="1" applyAlignment="1">
      <alignment vertical="center"/>
    </xf>
    <xf numFmtId="196" fontId="7" fillId="0" borderId="13" xfId="16" applyNumberFormat="1" applyFont="1" applyBorder="1" applyAlignment="1">
      <alignment vertical="center"/>
    </xf>
    <xf numFmtId="196" fontId="3" fillId="0" borderId="1" xfId="16" applyNumberFormat="1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196" fontId="3" fillId="0" borderId="18" xfId="16" applyNumberFormat="1" applyFont="1" applyBorder="1" applyAlignment="1">
      <alignment horizontal="right" vertical="center"/>
    </xf>
    <xf numFmtId="196" fontId="7" fillId="0" borderId="4" xfId="16" applyNumberFormat="1" applyFont="1" applyBorder="1" applyAlignment="1">
      <alignment vertical="center"/>
    </xf>
    <xf numFmtId="196" fontId="7" fillId="0" borderId="17" xfId="16" applyNumberFormat="1" applyFont="1" applyBorder="1" applyAlignment="1">
      <alignment vertical="center"/>
    </xf>
    <xf numFmtId="196" fontId="7" fillId="0" borderId="24" xfId="16" applyNumberFormat="1" applyFont="1" applyBorder="1" applyAlignment="1">
      <alignment vertical="center"/>
    </xf>
    <xf numFmtId="196" fontId="3" fillId="0" borderId="13" xfId="16" applyNumberFormat="1" applyFont="1" applyBorder="1" applyAlignment="1">
      <alignment horizontal="right" vertical="center"/>
    </xf>
    <xf numFmtId="196" fontId="3" fillId="0" borderId="4" xfId="0" applyNumberFormat="1" applyFont="1" applyBorder="1" applyAlignment="1">
      <alignment vertical="center"/>
    </xf>
    <xf numFmtId="196" fontId="3" fillId="0" borderId="19" xfId="0" applyNumberFormat="1" applyFont="1" applyBorder="1" applyAlignment="1">
      <alignment vertical="center"/>
    </xf>
    <xf numFmtId="196" fontId="3" fillId="0" borderId="20" xfId="16" applyNumberFormat="1" applyFont="1" applyBorder="1" applyAlignment="1">
      <alignment vertical="center"/>
    </xf>
    <xf numFmtId="196" fontId="3" fillId="0" borderId="10" xfId="16" applyNumberFormat="1" applyFont="1" applyBorder="1" applyAlignment="1">
      <alignment vertical="center"/>
    </xf>
    <xf numFmtId="196" fontId="3" fillId="0" borderId="26" xfId="16" applyNumberFormat="1" applyFont="1" applyBorder="1" applyAlignment="1">
      <alignment vertical="center"/>
    </xf>
    <xf numFmtId="196" fontId="7" fillId="0" borderId="19" xfId="16" applyNumberFormat="1" applyFont="1" applyBorder="1" applyAlignment="1">
      <alignment horizontal="right" vertical="center"/>
    </xf>
    <xf numFmtId="196" fontId="7" fillId="0" borderId="5" xfId="16" applyNumberFormat="1" applyFont="1" applyBorder="1" applyAlignment="1">
      <alignment horizontal="right" vertical="center"/>
    </xf>
    <xf numFmtId="0" fontId="3" fillId="3" borderId="0" xfId="0" applyFont="1" applyFill="1" applyBorder="1" applyAlignment="1">
      <alignment horizontal="distributed" vertical="center"/>
    </xf>
    <xf numFmtId="0" fontId="3" fillId="3" borderId="27" xfId="0" applyFont="1" applyFill="1" applyBorder="1" applyAlignment="1">
      <alignment horizontal="distributed" vertical="center"/>
    </xf>
    <xf numFmtId="197" fontId="3" fillId="0" borderId="3" xfId="0" applyNumberFormat="1" applyFont="1" applyBorder="1" applyAlignment="1">
      <alignment vertical="center"/>
    </xf>
    <xf numFmtId="197" fontId="3" fillId="0" borderId="0" xfId="0" applyNumberFormat="1" applyFont="1" applyBorder="1" applyAlignment="1">
      <alignment vertical="center"/>
    </xf>
    <xf numFmtId="197" fontId="3" fillId="0" borderId="3" xfId="0" applyNumberFormat="1" applyFont="1" applyBorder="1" applyAlignment="1">
      <alignment horizontal="right" vertical="center"/>
    </xf>
    <xf numFmtId="197" fontId="3" fillId="0" borderId="18" xfId="0" applyNumberFormat="1" applyFont="1" applyBorder="1" applyAlignment="1">
      <alignment horizontal="right" vertical="center"/>
    </xf>
    <xf numFmtId="197" fontId="3" fillId="0" borderId="18" xfId="0" applyNumberFormat="1" applyFont="1" applyBorder="1" applyAlignment="1">
      <alignment vertical="center"/>
    </xf>
    <xf numFmtId="197" fontId="7" fillId="0" borderId="3" xfId="0" applyNumberFormat="1" applyFont="1" applyBorder="1" applyAlignment="1">
      <alignment vertical="center"/>
    </xf>
    <xf numFmtId="197" fontId="7" fillId="0" borderId="0" xfId="0" applyNumberFormat="1" applyFont="1" applyBorder="1" applyAlignment="1">
      <alignment vertical="center"/>
    </xf>
    <xf numFmtId="197" fontId="7" fillId="0" borderId="3" xfId="0" applyNumberFormat="1" applyFont="1" applyBorder="1" applyAlignment="1">
      <alignment horizontal="right" vertical="center"/>
    </xf>
    <xf numFmtId="197" fontId="7" fillId="0" borderId="0" xfId="0" applyNumberFormat="1" applyFont="1" applyBorder="1" applyAlignment="1">
      <alignment horizontal="right" vertical="center"/>
    </xf>
    <xf numFmtId="197" fontId="7" fillId="0" borderId="18" xfId="0" applyNumberFormat="1" applyFont="1" applyBorder="1" applyAlignment="1">
      <alignment vertical="center"/>
    </xf>
    <xf numFmtId="197" fontId="7" fillId="0" borderId="4" xfId="0" applyNumberFormat="1" applyFont="1" applyBorder="1" applyAlignment="1">
      <alignment horizontal="right" vertical="center"/>
    </xf>
    <xf numFmtId="197" fontId="7" fillId="0" borderId="17" xfId="0" applyNumberFormat="1" applyFont="1" applyBorder="1" applyAlignment="1">
      <alignment vertical="center"/>
    </xf>
    <xf numFmtId="197" fontId="7" fillId="0" borderId="17" xfId="0" applyNumberFormat="1" applyFont="1" applyBorder="1" applyAlignment="1">
      <alignment horizontal="right" vertical="center"/>
    </xf>
    <xf numFmtId="197" fontId="7" fillId="0" borderId="19" xfId="0" applyNumberFormat="1" applyFont="1" applyBorder="1" applyAlignment="1">
      <alignment horizontal="right" vertical="center"/>
    </xf>
    <xf numFmtId="197" fontId="3" fillId="0" borderId="0" xfId="0" applyNumberFormat="1" applyFont="1" applyBorder="1" applyAlignment="1">
      <alignment horizontal="right" vertical="center"/>
    </xf>
    <xf numFmtId="197" fontId="3" fillId="0" borderId="20" xfId="0" applyNumberFormat="1" applyFont="1" applyBorder="1" applyAlignment="1">
      <alignment vertical="center"/>
    </xf>
    <xf numFmtId="197" fontId="3" fillId="0" borderId="10" xfId="0" applyNumberFormat="1" applyFont="1" applyBorder="1" applyAlignment="1">
      <alignment horizontal="right" vertical="center"/>
    </xf>
    <xf numFmtId="197" fontId="3" fillId="0" borderId="20" xfId="0" applyNumberFormat="1" applyFont="1" applyBorder="1" applyAlignment="1">
      <alignment horizontal="right" vertical="center"/>
    </xf>
    <xf numFmtId="197" fontId="3" fillId="0" borderId="21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176" fontId="8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3" borderId="8" xfId="0" applyFont="1" applyFill="1" applyBorder="1" applyAlignment="1">
      <alignment horizontal="right" vertical="center"/>
    </xf>
    <xf numFmtId="0" fontId="3" fillId="3" borderId="31" xfId="0" applyFont="1" applyFill="1" applyBorder="1" applyAlignment="1">
      <alignment vertical="center"/>
    </xf>
    <xf numFmtId="0" fontId="3" fillId="3" borderId="31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2" fontId="8" fillId="0" borderId="0" xfId="0" applyNumberFormat="1" applyFont="1" applyBorder="1" applyAlignment="1">
      <alignment vertical="center"/>
    </xf>
    <xf numFmtId="0" fontId="3" fillId="3" borderId="3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2" borderId="3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197" fontId="3" fillId="0" borderId="18" xfId="16" applyNumberFormat="1" applyFont="1" applyBorder="1" applyAlignment="1">
      <alignment horizontal="right" vertical="center"/>
    </xf>
    <xf numFmtId="197" fontId="3" fillId="0" borderId="21" xfId="0" applyNumberFormat="1" applyFont="1" applyBorder="1" applyAlignment="1">
      <alignment vertical="center"/>
    </xf>
    <xf numFmtId="197" fontId="3" fillId="0" borderId="19" xfId="0" applyNumberFormat="1" applyFont="1" applyBorder="1" applyAlignment="1">
      <alignment vertical="center"/>
    </xf>
    <xf numFmtId="197" fontId="3" fillId="0" borderId="13" xfId="0" applyNumberFormat="1" applyFont="1" applyBorder="1" applyAlignment="1">
      <alignment vertical="center"/>
    </xf>
    <xf numFmtId="197" fontId="3" fillId="0" borderId="15" xfId="0" applyNumberFormat="1" applyFont="1" applyBorder="1" applyAlignment="1">
      <alignment horizontal="right" vertical="center"/>
    </xf>
    <xf numFmtId="197" fontId="3" fillId="0" borderId="1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34" xfId="0" applyNumberFormat="1" applyFont="1" applyBorder="1" applyAlignment="1">
      <alignment horizontal="right"/>
    </xf>
    <xf numFmtId="181" fontId="3" fillId="0" borderId="35" xfId="0" applyNumberFormat="1" applyFont="1" applyBorder="1" applyAlignment="1">
      <alignment/>
    </xf>
    <xf numFmtId="187" fontId="3" fillId="0" borderId="34" xfId="0" applyNumberFormat="1" applyFont="1" applyBorder="1" applyAlignment="1">
      <alignment/>
    </xf>
    <xf numFmtId="181" fontId="3" fillId="0" borderId="36" xfId="0" applyNumberFormat="1" applyFont="1" applyBorder="1" applyAlignment="1">
      <alignment/>
    </xf>
    <xf numFmtId="187" fontId="3" fillId="0" borderId="37" xfId="0" applyNumberFormat="1" applyFont="1" applyBorder="1" applyAlignment="1">
      <alignment/>
    </xf>
    <xf numFmtId="181" fontId="3" fillId="0" borderId="38" xfId="0" applyNumberFormat="1" applyFont="1" applyBorder="1" applyAlignment="1">
      <alignment/>
    </xf>
    <xf numFmtId="187" fontId="3" fillId="0" borderId="39" xfId="0" applyNumberFormat="1" applyFont="1" applyBorder="1" applyAlignment="1">
      <alignment/>
    </xf>
    <xf numFmtId="181" fontId="3" fillId="0" borderId="40" xfId="0" applyNumberFormat="1" applyFont="1" applyBorder="1" applyAlignment="1">
      <alignment/>
    </xf>
    <xf numFmtId="0" fontId="6" fillId="0" borderId="0" xfId="0" applyFont="1" applyAlignment="1">
      <alignment/>
    </xf>
    <xf numFmtId="49" fontId="7" fillId="0" borderId="34" xfId="0" applyNumberFormat="1" applyFont="1" applyBorder="1" applyAlignment="1">
      <alignment horizontal="right"/>
    </xf>
    <xf numFmtId="181" fontId="7" fillId="0" borderId="35" xfId="0" applyNumberFormat="1" applyFont="1" applyBorder="1" applyAlignment="1">
      <alignment/>
    </xf>
    <xf numFmtId="187" fontId="7" fillId="0" borderId="34" xfId="0" applyNumberFormat="1" applyFont="1" applyBorder="1" applyAlignment="1">
      <alignment/>
    </xf>
    <xf numFmtId="181" fontId="7" fillId="0" borderId="36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96" fontId="3" fillId="0" borderId="35" xfId="0" applyNumberFormat="1" applyFont="1" applyBorder="1" applyAlignment="1">
      <alignment/>
    </xf>
    <xf numFmtId="196" fontId="3" fillId="0" borderId="34" xfId="0" applyNumberFormat="1" applyFont="1" applyBorder="1" applyAlignment="1">
      <alignment/>
    </xf>
    <xf numFmtId="196" fontId="3" fillId="0" borderId="36" xfId="0" applyNumberFormat="1" applyFont="1" applyBorder="1" applyAlignment="1">
      <alignment/>
    </xf>
    <xf numFmtId="196" fontId="3" fillId="0" borderId="37" xfId="0" applyNumberFormat="1" applyFont="1" applyBorder="1" applyAlignment="1">
      <alignment/>
    </xf>
    <xf numFmtId="196" fontId="3" fillId="0" borderId="38" xfId="0" applyNumberFormat="1" applyFont="1" applyBorder="1" applyAlignment="1">
      <alignment/>
    </xf>
    <xf numFmtId="196" fontId="3" fillId="0" borderId="43" xfId="0" applyNumberFormat="1" applyFont="1" applyBorder="1" applyAlignment="1">
      <alignment/>
    </xf>
    <xf numFmtId="196" fontId="3" fillId="0" borderId="39" xfId="0" applyNumberFormat="1" applyFont="1" applyBorder="1" applyAlignment="1">
      <alignment/>
    </xf>
    <xf numFmtId="196" fontId="3" fillId="0" borderId="40" xfId="0" applyNumberFormat="1" applyFont="1" applyBorder="1" applyAlignment="1">
      <alignment/>
    </xf>
    <xf numFmtId="196" fontId="3" fillId="0" borderId="44" xfId="0" applyNumberFormat="1" applyFont="1" applyBorder="1" applyAlignment="1">
      <alignment/>
    </xf>
    <xf numFmtId="191" fontId="3" fillId="0" borderId="35" xfId="0" applyNumberFormat="1" applyFont="1" applyBorder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3" borderId="45" xfId="0" applyFont="1" applyFill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181" fontId="3" fillId="0" borderId="0" xfId="0" applyNumberFormat="1" applyFont="1" applyAlignment="1">
      <alignment vertical="center" wrapText="1"/>
    </xf>
    <xf numFmtId="181" fontId="3" fillId="3" borderId="31" xfId="0" applyNumberFormat="1" applyFont="1" applyFill="1" applyBorder="1" applyAlignment="1">
      <alignment horizontal="center" vertical="center" wrapText="1"/>
    </xf>
    <xf numFmtId="181" fontId="3" fillId="0" borderId="3" xfId="0" applyNumberFormat="1" applyFont="1" applyBorder="1" applyAlignment="1">
      <alignment horizontal="right" vertical="center" wrapText="1"/>
    </xf>
    <xf numFmtId="181" fontId="3" fillId="0" borderId="3" xfId="0" applyNumberFormat="1" applyFont="1" applyBorder="1" applyAlignment="1">
      <alignment vertical="center" wrapText="1"/>
    </xf>
    <xf numFmtId="181" fontId="3" fillId="0" borderId="18" xfId="0" applyNumberFormat="1" applyFont="1" applyBorder="1" applyAlignment="1">
      <alignment vertical="center" wrapText="1"/>
    </xf>
    <xf numFmtId="181" fontId="3" fillId="3" borderId="31" xfId="0" applyNumberFormat="1" applyFont="1" applyFill="1" applyBorder="1" applyAlignment="1">
      <alignment vertical="center" wrapText="1"/>
    </xf>
    <xf numFmtId="181" fontId="3" fillId="3" borderId="31" xfId="0" applyNumberFormat="1" applyFont="1" applyFill="1" applyBorder="1" applyAlignment="1">
      <alignment horizontal="right" vertical="center" wrapText="1"/>
    </xf>
    <xf numFmtId="181" fontId="3" fillId="3" borderId="3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Border="1" applyAlignment="1">
      <alignment horizontal="right" vertical="center" wrapText="1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181" fontId="7" fillId="3" borderId="31" xfId="0" applyNumberFormat="1" applyFont="1" applyFill="1" applyBorder="1" applyAlignment="1">
      <alignment horizontal="center" vertical="center" wrapText="1"/>
    </xf>
    <xf numFmtId="181" fontId="7" fillId="0" borderId="3" xfId="0" applyNumberFormat="1" applyFont="1" applyBorder="1" applyAlignment="1">
      <alignment vertical="center" wrapText="1"/>
    </xf>
    <xf numFmtId="181" fontId="7" fillId="0" borderId="0" xfId="0" applyNumberFormat="1" applyFont="1" applyAlignment="1">
      <alignment vertical="center" wrapText="1"/>
    </xf>
    <xf numFmtId="0" fontId="7" fillId="3" borderId="45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196" fontId="3" fillId="0" borderId="3" xfId="0" applyNumberFormat="1" applyFont="1" applyBorder="1" applyAlignment="1">
      <alignment horizontal="right" vertical="center" wrapText="1"/>
    </xf>
    <xf numFmtId="196" fontId="3" fillId="0" borderId="18" xfId="0" applyNumberFormat="1" applyFont="1" applyBorder="1" applyAlignment="1">
      <alignment horizontal="right" vertical="center" wrapText="1"/>
    </xf>
    <xf numFmtId="196" fontId="7" fillId="0" borderId="3" xfId="0" applyNumberFormat="1" applyFont="1" applyBorder="1" applyAlignment="1">
      <alignment horizontal="right" vertical="center" wrapText="1"/>
    </xf>
    <xf numFmtId="196" fontId="7" fillId="0" borderId="18" xfId="0" applyNumberFormat="1" applyFont="1" applyBorder="1" applyAlignment="1">
      <alignment horizontal="right" vertical="center" wrapText="1"/>
    </xf>
    <xf numFmtId="196" fontId="3" fillId="0" borderId="20" xfId="0" applyNumberFormat="1" applyFont="1" applyBorder="1" applyAlignment="1">
      <alignment horizontal="right" vertical="center" wrapText="1"/>
    </xf>
    <xf numFmtId="196" fontId="3" fillId="0" borderId="21" xfId="0" applyNumberFormat="1" applyFont="1" applyBorder="1" applyAlignment="1">
      <alignment horizontal="right" vertical="center" wrapText="1"/>
    </xf>
    <xf numFmtId="197" fontId="3" fillId="0" borderId="4" xfId="0" applyNumberFormat="1" applyFont="1" applyBorder="1" applyAlignment="1">
      <alignment horizontal="right" vertical="center"/>
    </xf>
    <xf numFmtId="197" fontId="3" fillId="0" borderId="46" xfId="0" applyNumberFormat="1" applyFont="1" applyBorder="1" applyAlignment="1">
      <alignment horizontal="right" vertical="center" wrapText="1"/>
    </xf>
    <xf numFmtId="197" fontId="3" fillId="0" borderId="5" xfId="0" applyNumberFormat="1" applyFont="1" applyBorder="1" applyAlignment="1">
      <alignment horizontal="right" vertical="center"/>
    </xf>
    <xf numFmtId="197" fontId="3" fillId="0" borderId="50" xfId="0" applyNumberFormat="1" applyFont="1" applyBorder="1" applyAlignment="1">
      <alignment horizontal="right" vertical="center"/>
    </xf>
    <xf numFmtId="197" fontId="3" fillId="0" borderId="46" xfId="0" applyNumberFormat="1" applyFont="1" applyBorder="1" applyAlignment="1">
      <alignment horizontal="right" vertical="center"/>
    </xf>
    <xf numFmtId="197" fontId="7" fillId="0" borderId="4" xfId="0" applyNumberFormat="1" applyFont="1" applyBorder="1" applyAlignment="1">
      <alignment vertical="center"/>
    </xf>
    <xf numFmtId="197" fontId="3" fillId="0" borderId="46" xfId="0" applyNumberFormat="1" applyFont="1" applyBorder="1" applyAlignment="1">
      <alignment vertical="center"/>
    </xf>
    <xf numFmtId="0" fontId="0" fillId="0" borderId="51" xfId="0" applyBorder="1" applyAlignment="1">
      <alignment horizontal="center" vertical="center"/>
    </xf>
    <xf numFmtId="197" fontId="3" fillId="0" borderId="4" xfId="0" applyNumberFormat="1" applyFont="1" applyBorder="1" applyAlignment="1">
      <alignment vertical="center"/>
    </xf>
    <xf numFmtId="197" fontId="3" fillId="0" borderId="5" xfId="0" applyNumberFormat="1" applyFont="1" applyBorder="1" applyAlignment="1">
      <alignment vertical="center"/>
    </xf>
    <xf numFmtId="197" fontId="3" fillId="0" borderId="46" xfId="0" applyNumberFormat="1" applyFont="1" applyBorder="1" applyAlignment="1">
      <alignment vertical="center" wrapText="1"/>
    </xf>
    <xf numFmtId="197" fontId="3" fillId="0" borderId="46" xfId="0" applyNumberFormat="1" applyFont="1" applyBorder="1" applyAlignment="1">
      <alignment horizontal="distributed" vertical="center"/>
    </xf>
    <xf numFmtId="197" fontId="3" fillId="0" borderId="4" xfId="0" applyNumberFormat="1" applyFont="1" applyBorder="1" applyAlignment="1">
      <alignment horizontal="distributed" vertical="center"/>
    </xf>
    <xf numFmtId="197" fontId="3" fillId="0" borderId="5" xfId="0" applyNumberFormat="1" applyFont="1" applyBorder="1" applyAlignment="1">
      <alignment horizontal="distributed" vertical="center"/>
    </xf>
    <xf numFmtId="197" fontId="3" fillId="0" borderId="3" xfId="0" applyNumberFormat="1" applyFont="1" applyBorder="1" applyAlignment="1">
      <alignment horizontal="distributed" vertical="center"/>
    </xf>
    <xf numFmtId="197" fontId="3" fillId="0" borderId="41" xfId="0" applyNumberFormat="1" applyFont="1" applyBorder="1" applyAlignment="1">
      <alignment horizontal="distributed" vertical="center"/>
    </xf>
    <xf numFmtId="197" fontId="3" fillId="0" borderId="20" xfId="0" applyNumberFormat="1" applyFont="1" applyBorder="1" applyAlignment="1">
      <alignment horizontal="distributed" vertical="center"/>
    </xf>
    <xf numFmtId="197" fontId="3" fillId="0" borderId="50" xfId="0" applyNumberFormat="1" applyFont="1" applyBorder="1" applyAlignment="1">
      <alignment horizontal="distributed" vertical="center"/>
    </xf>
    <xf numFmtId="197" fontId="3" fillId="0" borderId="47" xfId="0" applyNumberFormat="1" applyFont="1" applyBorder="1" applyAlignment="1">
      <alignment horizontal="distributed" vertical="center"/>
    </xf>
    <xf numFmtId="197" fontId="3" fillId="0" borderId="19" xfId="0" applyNumberFormat="1" applyFont="1" applyBorder="1" applyAlignment="1">
      <alignment horizontal="distributed" vertical="center"/>
    </xf>
    <xf numFmtId="197" fontId="3" fillId="0" borderId="12" xfId="0" applyNumberFormat="1" applyFont="1" applyBorder="1" applyAlignment="1">
      <alignment horizontal="distributed" vertical="center"/>
    </xf>
    <xf numFmtId="197" fontId="3" fillId="0" borderId="18" xfId="0" applyNumberFormat="1" applyFont="1" applyBorder="1" applyAlignment="1">
      <alignment horizontal="distributed" vertical="center"/>
    </xf>
    <xf numFmtId="197" fontId="3" fillId="0" borderId="52" xfId="0" applyNumberFormat="1" applyFont="1" applyBorder="1" applyAlignment="1">
      <alignment horizontal="distributed" vertical="center"/>
    </xf>
    <xf numFmtId="197" fontId="7" fillId="0" borderId="53" xfId="0" applyNumberFormat="1" applyFont="1" applyBorder="1" applyAlignment="1">
      <alignment vertical="center"/>
    </xf>
    <xf numFmtId="197" fontId="7" fillId="0" borderId="54" xfId="0" applyNumberFormat="1" applyFont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197" fontId="3" fillId="0" borderId="4" xfId="0" applyNumberFormat="1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197" fontId="3" fillId="0" borderId="4" xfId="0" applyNumberFormat="1" applyFont="1" applyBorder="1" applyAlignment="1">
      <alignment vertical="center"/>
    </xf>
    <xf numFmtId="197" fontId="3" fillId="0" borderId="4" xfId="0" applyNumberFormat="1" applyFont="1" applyBorder="1" applyAlignment="1">
      <alignment horizontal="distributed" vertical="center"/>
    </xf>
    <xf numFmtId="0" fontId="8" fillId="0" borderId="5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57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3" fillId="3" borderId="60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/>
    </xf>
    <xf numFmtId="0" fontId="7" fillId="3" borderId="48" xfId="0" applyFont="1" applyFill="1" applyBorder="1" applyAlignment="1">
      <alignment horizontal="center"/>
    </xf>
    <xf numFmtId="0" fontId="3" fillId="3" borderId="48" xfId="0" applyFont="1" applyFill="1" applyBorder="1" applyAlignment="1">
      <alignment horizontal="distributed" vertical="center"/>
    </xf>
    <xf numFmtId="0" fontId="3" fillId="3" borderId="49" xfId="0" applyFont="1" applyFill="1" applyBorder="1" applyAlignment="1">
      <alignment horizontal="distributed" vertical="center"/>
    </xf>
    <xf numFmtId="0" fontId="3" fillId="3" borderId="61" xfId="0" applyFont="1" applyFill="1" applyBorder="1" applyAlignment="1">
      <alignment horizontal="distributed" vertical="center"/>
    </xf>
    <xf numFmtId="0" fontId="3" fillId="3" borderId="60" xfId="0" applyFont="1" applyFill="1" applyBorder="1" applyAlignment="1">
      <alignment vertical="center"/>
    </xf>
    <xf numFmtId="0" fontId="3" fillId="3" borderId="62" xfId="0" applyFont="1" applyFill="1" applyBorder="1" applyAlignment="1">
      <alignment horizontal="center" vertical="center"/>
    </xf>
    <xf numFmtId="0" fontId="3" fillId="3" borderId="60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horizontal="center" vertical="center"/>
    </xf>
    <xf numFmtId="0" fontId="3" fillId="3" borderId="63" xfId="0" applyFont="1" applyFill="1" applyBorder="1" applyAlignment="1">
      <alignment horizontal="right" vertical="center"/>
    </xf>
    <xf numFmtId="0" fontId="3" fillId="3" borderId="49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9"/>
  <sheetViews>
    <sheetView view="pageBreakPreview" zoomScaleSheetLayoutView="100" workbookViewId="0" topLeftCell="A1">
      <selection activeCell="C30" sqref="C30:D31"/>
    </sheetView>
  </sheetViews>
  <sheetFormatPr defaultColWidth="9.00390625" defaultRowHeight="13.5"/>
  <cols>
    <col min="1" max="1" width="2.625" style="2" customWidth="1"/>
    <col min="2" max="2" width="3.00390625" style="2" customWidth="1"/>
    <col min="3" max="3" width="8.125" style="2" customWidth="1"/>
    <col min="4" max="14" width="9.25390625" style="2" customWidth="1"/>
    <col min="15" max="15" width="9.50390625" style="2" customWidth="1"/>
    <col min="16" max="28" width="9.25390625" style="2" customWidth="1"/>
    <col min="29" max="29" width="7.125" style="2" customWidth="1"/>
    <col min="30" max="30" width="9.125" style="2" customWidth="1"/>
    <col min="31" max="31" width="5.625" style="2" customWidth="1"/>
    <col min="32" max="41" width="9.00390625" style="2" customWidth="1"/>
    <col min="42" max="43" width="5.625" style="2" customWidth="1"/>
    <col min="44" max="16384" width="9.00390625" style="2" customWidth="1"/>
  </cols>
  <sheetData>
    <row r="1" spans="2:8" ht="14.25" customHeight="1">
      <c r="B1" s="1" t="s">
        <v>60</v>
      </c>
      <c r="D1" s="3"/>
      <c r="F1" s="4"/>
      <c r="H1" s="3"/>
    </row>
    <row r="2" spans="3:8" ht="12" customHeight="1">
      <c r="C2" s="3"/>
      <c r="D2" s="3"/>
      <c r="F2" s="4"/>
      <c r="H2" s="3"/>
    </row>
    <row r="3" spans="3:8" ht="15" customHeight="1">
      <c r="C3" s="5" t="s">
        <v>61</v>
      </c>
      <c r="D3" s="3"/>
      <c r="F3" s="4"/>
      <c r="H3" s="3"/>
    </row>
    <row r="4" spans="3:28" ht="12" customHeight="1" thickBot="1">
      <c r="C4" s="6"/>
      <c r="E4" s="6"/>
      <c r="F4" s="6"/>
      <c r="G4" s="6"/>
      <c r="H4" s="6"/>
      <c r="I4" s="6"/>
      <c r="J4" s="6"/>
      <c r="K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 t="s">
        <v>62</v>
      </c>
      <c r="AB4" s="6"/>
    </row>
    <row r="5" spans="2:28" ht="12" customHeight="1">
      <c r="B5" s="274" t="s">
        <v>46</v>
      </c>
      <c r="C5" s="275"/>
      <c r="D5" s="240" t="s">
        <v>63</v>
      </c>
      <c r="E5" s="171" t="s">
        <v>103</v>
      </c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82"/>
      <c r="Z5" s="171" t="s">
        <v>102</v>
      </c>
      <c r="AA5" s="172"/>
      <c r="AB5" s="143"/>
    </row>
    <row r="6" spans="2:28" ht="12" customHeight="1">
      <c r="B6" s="276"/>
      <c r="C6" s="277"/>
      <c r="D6" s="244"/>
      <c r="E6" s="249" t="s">
        <v>99</v>
      </c>
      <c r="F6" s="222"/>
      <c r="G6" s="222"/>
      <c r="H6" s="222"/>
      <c r="I6" s="222"/>
      <c r="J6" s="222"/>
      <c r="K6" s="170"/>
      <c r="L6" s="249" t="s">
        <v>100</v>
      </c>
      <c r="M6" s="222"/>
      <c r="N6" s="222"/>
      <c r="O6" s="222"/>
      <c r="P6" s="222"/>
      <c r="Q6" s="222"/>
      <c r="R6" s="170"/>
      <c r="S6" s="249" t="s">
        <v>101</v>
      </c>
      <c r="T6" s="222"/>
      <c r="U6" s="222"/>
      <c r="V6" s="222"/>
      <c r="W6" s="222"/>
      <c r="X6" s="222"/>
      <c r="Y6" s="170"/>
      <c r="Z6" s="8"/>
      <c r="AA6" s="9" t="s">
        <v>64</v>
      </c>
      <c r="AB6" s="66" t="s">
        <v>65</v>
      </c>
    </row>
    <row r="7" spans="2:28" ht="12" customHeight="1">
      <c r="B7" s="276"/>
      <c r="C7" s="277"/>
      <c r="D7" s="244"/>
      <c r="E7" s="250" t="s">
        <v>66</v>
      </c>
      <c r="F7" s="250" t="s">
        <v>0</v>
      </c>
      <c r="G7" s="250" t="s">
        <v>1</v>
      </c>
      <c r="H7" s="9" t="s">
        <v>2</v>
      </c>
      <c r="I7" s="10" t="s">
        <v>3</v>
      </c>
      <c r="J7" s="9" t="s">
        <v>4</v>
      </c>
      <c r="K7" s="250" t="s">
        <v>67</v>
      </c>
      <c r="L7" s="250" t="s">
        <v>66</v>
      </c>
      <c r="M7" s="250" t="s">
        <v>0</v>
      </c>
      <c r="N7" s="250" t="s">
        <v>1</v>
      </c>
      <c r="O7" s="11" t="s">
        <v>2</v>
      </c>
      <c r="P7" s="11" t="s">
        <v>3</v>
      </c>
      <c r="Q7" s="10" t="s">
        <v>4</v>
      </c>
      <c r="R7" s="250" t="s">
        <v>67</v>
      </c>
      <c r="S7" s="250" t="s">
        <v>63</v>
      </c>
      <c r="T7" s="250" t="s">
        <v>0</v>
      </c>
      <c r="U7" s="250" t="s">
        <v>1</v>
      </c>
      <c r="V7" s="11" t="s">
        <v>2</v>
      </c>
      <c r="W7" s="10" t="s">
        <v>3</v>
      </c>
      <c r="X7" s="11" t="s">
        <v>4</v>
      </c>
      <c r="Y7" s="250" t="s">
        <v>67</v>
      </c>
      <c r="Z7" s="7" t="s">
        <v>66</v>
      </c>
      <c r="AA7" s="9" t="s">
        <v>0</v>
      </c>
      <c r="AB7" s="66" t="s">
        <v>0</v>
      </c>
    </row>
    <row r="8" spans="2:28" ht="12" customHeight="1">
      <c r="B8" s="278"/>
      <c r="C8" s="279"/>
      <c r="D8" s="241"/>
      <c r="E8" s="241"/>
      <c r="F8" s="241"/>
      <c r="G8" s="241"/>
      <c r="H8" s="12" t="s">
        <v>5</v>
      </c>
      <c r="I8" s="13" t="s">
        <v>5</v>
      </c>
      <c r="J8" s="12" t="s">
        <v>5</v>
      </c>
      <c r="K8" s="241"/>
      <c r="L8" s="241"/>
      <c r="M8" s="241"/>
      <c r="N8" s="241"/>
      <c r="O8" s="12" t="s">
        <v>5</v>
      </c>
      <c r="P8" s="12" t="s">
        <v>5</v>
      </c>
      <c r="Q8" s="13" t="s">
        <v>5</v>
      </c>
      <c r="R8" s="241"/>
      <c r="S8" s="241"/>
      <c r="T8" s="241"/>
      <c r="U8" s="241"/>
      <c r="V8" s="12" t="s">
        <v>5</v>
      </c>
      <c r="W8" s="13" t="s">
        <v>5</v>
      </c>
      <c r="X8" s="12" t="s">
        <v>5</v>
      </c>
      <c r="Y8" s="241"/>
      <c r="Z8" s="14"/>
      <c r="AA8" s="67" t="s">
        <v>1</v>
      </c>
      <c r="AB8" s="28" t="s">
        <v>1</v>
      </c>
    </row>
    <row r="9" spans="2:28" ht="12" customHeight="1">
      <c r="B9" s="255" t="s">
        <v>68</v>
      </c>
      <c r="C9" s="256"/>
      <c r="D9" s="48">
        <v>5704</v>
      </c>
      <c r="E9" s="49">
        <v>2073</v>
      </c>
      <c r="F9" s="48">
        <v>422</v>
      </c>
      <c r="G9" s="49">
        <v>1042</v>
      </c>
      <c r="H9" s="50">
        <v>19</v>
      </c>
      <c r="I9" s="51">
        <v>0</v>
      </c>
      <c r="J9" s="50">
        <v>135</v>
      </c>
      <c r="K9" s="51">
        <v>95</v>
      </c>
      <c r="L9" s="48">
        <v>1784</v>
      </c>
      <c r="M9" s="49">
        <v>231</v>
      </c>
      <c r="N9" s="48">
        <v>1390</v>
      </c>
      <c r="O9" s="48">
        <v>16</v>
      </c>
      <c r="P9" s="48">
        <v>3</v>
      </c>
      <c r="Q9" s="49">
        <v>30</v>
      </c>
      <c r="R9" s="48">
        <v>114</v>
      </c>
      <c r="S9" s="49">
        <v>1838</v>
      </c>
      <c r="T9" s="50">
        <v>269</v>
      </c>
      <c r="U9" s="49">
        <v>1530</v>
      </c>
      <c r="V9" s="50">
        <v>19</v>
      </c>
      <c r="W9" s="51">
        <v>3</v>
      </c>
      <c r="X9" s="50">
        <v>8</v>
      </c>
      <c r="Y9" s="51">
        <v>9</v>
      </c>
      <c r="Z9" s="50">
        <v>9</v>
      </c>
      <c r="AA9" s="51">
        <v>6</v>
      </c>
      <c r="AB9" s="52">
        <v>3</v>
      </c>
    </row>
    <row r="10" spans="2:28" ht="12" customHeight="1">
      <c r="B10" s="257" t="s">
        <v>55</v>
      </c>
      <c r="C10" s="258"/>
      <c r="D10" s="48">
        <v>5159</v>
      </c>
      <c r="E10" s="49">
        <v>2418</v>
      </c>
      <c r="F10" s="48">
        <v>176</v>
      </c>
      <c r="G10" s="49">
        <v>1840</v>
      </c>
      <c r="H10" s="50">
        <v>7</v>
      </c>
      <c r="I10" s="51">
        <v>6</v>
      </c>
      <c r="J10" s="50">
        <v>56</v>
      </c>
      <c r="K10" s="51">
        <v>333</v>
      </c>
      <c r="L10" s="48">
        <v>1552</v>
      </c>
      <c r="M10" s="49">
        <v>129</v>
      </c>
      <c r="N10" s="48">
        <v>1312</v>
      </c>
      <c r="O10" s="48">
        <v>2</v>
      </c>
      <c r="P10" s="48">
        <v>1</v>
      </c>
      <c r="Q10" s="49">
        <v>16</v>
      </c>
      <c r="R10" s="48">
        <v>92</v>
      </c>
      <c r="S10" s="49">
        <v>1189</v>
      </c>
      <c r="T10" s="50">
        <v>92</v>
      </c>
      <c r="U10" s="49">
        <v>1092</v>
      </c>
      <c r="V10" s="50">
        <v>5</v>
      </c>
      <c r="W10" s="51">
        <v>0</v>
      </c>
      <c r="X10" s="50">
        <v>0</v>
      </c>
      <c r="Y10" s="51">
        <v>0</v>
      </c>
      <c r="Z10" s="50">
        <v>0</v>
      </c>
      <c r="AA10" s="51">
        <v>0</v>
      </c>
      <c r="AB10" s="52">
        <v>0</v>
      </c>
    </row>
    <row r="11" spans="2:29" s="37" customFormat="1" ht="12" customHeight="1">
      <c r="B11" s="251" t="s">
        <v>53</v>
      </c>
      <c r="C11" s="252"/>
      <c r="D11" s="53">
        <v>3416</v>
      </c>
      <c r="E11" s="54">
        <v>1417</v>
      </c>
      <c r="F11" s="53">
        <v>219</v>
      </c>
      <c r="G11" s="54">
        <v>1168</v>
      </c>
      <c r="H11" s="55">
        <v>5</v>
      </c>
      <c r="I11" s="45">
        <v>0</v>
      </c>
      <c r="J11" s="55">
        <v>25</v>
      </c>
      <c r="K11" s="45">
        <v>0</v>
      </c>
      <c r="L11" s="53">
        <v>1141</v>
      </c>
      <c r="M11" s="54">
        <v>108</v>
      </c>
      <c r="N11" s="53">
        <v>821</v>
      </c>
      <c r="O11" s="53">
        <v>0</v>
      </c>
      <c r="P11" s="53">
        <v>1</v>
      </c>
      <c r="Q11" s="54">
        <v>26</v>
      </c>
      <c r="R11" s="53">
        <v>185</v>
      </c>
      <c r="S11" s="54">
        <v>858</v>
      </c>
      <c r="T11" s="55">
        <v>118</v>
      </c>
      <c r="U11" s="54">
        <v>735</v>
      </c>
      <c r="V11" s="55">
        <v>0</v>
      </c>
      <c r="W11" s="55">
        <v>5</v>
      </c>
      <c r="X11" s="55">
        <v>0</v>
      </c>
      <c r="Y11" s="55">
        <v>0</v>
      </c>
      <c r="Z11" s="55">
        <v>0</v>
      </c>
      <c r="AA11" s="55">
        <v>0</v>
      </c>
      <c r="AB11" s="56">
        <v>0</v>
      </c>
      <c r="AC11" s="36"/>
    </row>
    <row r="12" spans="2:29" s="37" customFormat="1" ht="12" customHeight="1">
      <c r="B12" s="38" t="s">
        <v>69</v>
      </c>
      <c r="C12" s="39"/>
      <c r="D12" s="47">
        <f>D13</f>
        <v>0</v>
      </c>
      <c r="E12" s="47">
        <f aca="true" t="shared" si="0" ref="E12:AB12">E13</f>
        <v>0</v>
      </c>
      <c r="F12" s="47">
        <f t="shared" si="0"/>
        <v>0</v>
      </c>
      <c r="G12" s="47">
        <f t="shared" si="0"/>
        <v>0</v>
      </c>
      <c r="H12" s="47">
        <f t="shared" si="0"/>
        <v>0</v>
      </c>
      <c r="I12" s="47">
        <f t="shared" si="0"/>
        <v>0</v>
      </c>
      <c r="J12" s="47">
        <f t="shared" si="0"/>
        <v>0</v>
      </c>
      <c r="K12" s="47">
        <f t="shared" si="0"/>
        <v>0</v>
      </c>
      <c r="L12" s="47">
        <f t="shared" si="0"/>
        <v>0</v>
      </c>
      <c r="M12" s="47">
        <f t="shared" si="0"/>
        <v>0</v>
      </c>
      <c r="N12" s="47">
        <f t="shared" si="0"/>
        <v>0</v>
      </c>
      <c r="O12" s="47">
        <f t="shared" si="0"/>
        <v>0</v>
      </c>
      <c r="P12" s="47">
        <f t="shared" si="0"/>
        <v>0</v>
      </c>
      <c r="Q12" s="47">
        <f t="shared" si="0"/>
        <v>0</v>
      </c>
      <c r="R12" s="47">
        <f t="shared" si="0"/>
        <v>0</v>
      </c>
      <c r="S12" s="47">
        <f t="shared" si="0"/>
        <v>0</v>
      </c>
      <c r="T12" s="47">
        <f t="shared" si="0"/>
        <v>0</v>
      </c>
      <c r="U12" s="47">
        <f t="shared" si="0"/>
        <v>0</v>
      </c>
      <c r="V12" s="47">
        <f t="shared" si="0"/>
        <v>0</v>
      </c>
      <c r="W12" s="47">
        <f t="shared" si="0"/>
        <v>0</v>
      </c>
      <c r="X12" s="47">
        <f t="shared" si="0"/>
        <v>0</v>
      </c>
      <c r="Y12" s="47">
        <f t="shared" si="0"/>
        <v>0</v>
      </c>
      <c r="Z12" s="47">
        <f t="shared" si="0"/>
        <v>0</v>
      </c>
      <c r="AA12" s="47">
        <f t="shared" si="0"/>
        <v>0</v>
      </c>
      <c r="AB12" s="47">
        <f t="shared" si="0"/>
        <v>0</v>
      </c>
      <c r="AC12" s="36"/>
    </row>
    <row r="13" spans="2:28" ht="12" customHeight="1">
      <c r="B13" s="18"/>
      <c r="C13" s="68" t="s">
        <v>104</v>
      </c>
      <c r="D13" s="50">
        <f>E13+L13+S13+Z13</f>
        <v>0</v>
      </c>
      <c r="E13" s="50">
        <f>SUM(F13:K13)</f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f>SUM(M13:R13)</f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f>SUM(T13:Y13)</f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f>SUM(AA13:AB13)</f>
        <v>0</v>
      </c>
      <c r="AA13" s="50">
        <v>0</v>
      </c>
      <c r="AB13" s="52">
        <v>0</v>
      </c>
    </row>
    <row r="14" spans="2:28" s="37" customFormat="1" ht="12" customHeight="1">
      <c r="B14" s="38" t="s">
        <v>70</v>
      </c>
      <c r="C14" s="40"/>
      <c r="D14" s="57">
        <f>SUM(D15:D21)</f>
        <v>3416</v>
      </c>
      <c r="E14" s="57">
        <f aca="true" t="shared" si="1" ref="E14:E21">SUM(F14:K14)</f>
        <v>1417</v>
      </c>
      <c r="F14" s="57">
        <v>219</v>
      </c>
      <c r="G14" s="57">
        <f>SUM(G15:G21)</f>
        <v>1168</v>
      </c>
      <c r="H14" s="47">
        <v>5</v>
      </c>
      <c r="I14" s="46">
        <v>0</v>
      </c>
      <c r="J14" s="47">
        <v>25</v>
      </c>
      <c r="K14" s="64">
        <v>0</v>
      </c>
      <c r="L14" s="57">
        <f aca="true" t="shared" si="2" ref="L14:L21">SUM(M14:R14)</f>
        <v>1141</v>
      </c>
      <c r="M14" s="57">
        <v>108</v>
      </c>
      <c r="N14" s="57">
        <v>821</v>
      </c>
      <c r="O14" s="64">
        <v>0</v>
      </c>
      <c r="P14" s="57">
        <v>1</v>
      </c>
      <c r="Q14" s="57">
        <v>26</v>
      </c>
      <c r="R14" s="57">
        <v>185</v>
      </c>
      <c r="S14" s="57">
        <f aca="true" t="shared" si="3" ref="S14:S21">SUM(T14:Y14)</f>
        <v>853</v>
      </c>
      <c r="T14" s="47">
        <v>118</v>
      </c>
      <c r="U14" s="58">
        <v>735</v>
      </c>
      <c r="V14" s="47">
        <v>0</v>
      </c>
      <c r="W14" s="47">
        <v>0</v>
      </c>
      <c r="X14" s="47">
        <v>0</v>
      </c>
      <c r="Y14" s="46">
        <v>0</v>
      </c>
      <c r="Z14" s="47">
        <f>SUM(AA14:AB14)</f>
        <v>0</v>
      </c>
      <c r="AA14" s="46">
        <v>0</v>
      </c>
      <c r="AB14" s="59">
        <v>0</v>
      </c>
    </row>
    <row r="15" spans="2:28" ht="12" customHeight="1">
      <c r="B15" s="18"/>
      <c r="C15" s="68" t="s">
        <v>71</v>
      </c>
      <c r="D15" s="48">
        <v>293</v>
      </c>
      <c r="E15" s="48">
        <f t="shared" si="1"/>
        <v>146</v>
      </c>
      <c r="F15" s="48">
        <v>46</v>
      </c>
      <c r="G15" s="49">
        <v>96</v>
      </c>
      <c r="H15" s="50">
        <v>0</v>
      </c>
      <c r="I15" s="50">
        <v>0</v>
      </c>
      <c r="J15" s="50">
        <v>4</v>
      </c>
      <c r="K15" s="50">
        <v>0</v>
      </c>
      <c r="L15" s="48">
        <f t="shared" si="2"/>
        <v>69</v>
      </c>
      <c r="M15" s="50">
        <v>6</v>
      </c>
      <c r="N15" s="48">
        <v>59</v>
      </c>
      <c r="O15" s="50">
        <v>0</v>
      </c>
      <c r="P15" s="50">
        <v>0</v>
      </c>
      <c r="Q15" s="48">
        <v>4</v>
      </c>
      <c r="R15" s="50">
        <v>0</v>
      </c>
      <c r="S15" s="48">
        <f t="shared" si="3"/>
        <v>78</v>
      </c>
      <c r="T15" s="50">
        <v>22</v>
      </c>
      <c r="U15" s="49">
        <v>56</v>
      </c>
      <c r="V15" s="50">
        <v>0</v>
      </c>
      <c r="W15" s="50">
        <v>0</v>
      </c>
      <c r="X15" s="50">
        <v>0</v>
      </c>
      <c r="Y15" s="50">
        <v>0</v>
      </c>
      <c r="Z15" s="50" t="s">
        <v>9</v>
      </c>
      <c r="AA15" s="50">
        <v>0</v>
      </c>
      <c r="AB15" s="52">
        <v>0</v>
      </c>
    </row>
    <row r="16" spans="2:28" ht="12" customHeight="1">
      <c r="B16" s="18"/>
      <c r="C16" s="68" t="s">
        <v>39</v>
      </c>
      <c r="D16" s="48">
        <v>81</v>
      </c>
      <c r="E16" s="48">
        <f t="shared" si="1"/>
        <v>38</v>
      </c>
      <c r="F16" s="48">
        <v>3</v>
      </c>
      <c r="G16" s="49">
        <v>33</v>
      </c>
      <c r="H16" s="50">
        <v>0</v>
      </c>
      <c r="I16" s="60">
        <v>0</v>
      </c>
      <c r="J16" s="50">
        <v>2</v>
      </c>
      <c r="K16" s="50">
        <v>0</v>
      </c>
      <c r="L16" s="48">
        <f t="shared" si="2"/>
        <v>21</v>
      </c>
      <c r="M16" s="48">
        <v>1</v>
      </c>
      <c r="N16" s="48">
        <v>19</v>
      </c>
      <c r="O16" s="50">
        <v>0</v>
      </c>
      <c r="P16" s="50">
        <v>0</v>
      </c>
      <c r="Q16" s="48">
        <v>1</v>
      </c>
      <c r="R16" s="50">
        <v>0</v>
      </c>
      <c r="S16" s="48">
        <f t="shared" si="3"/>
        <v>22</v>
      </c>
      <c r="T16" s="50">
        <v>0</v>
      </c>
      <c r="U16" s="49">
        <v>22</v>
      </c>
      <c r="V16" s="50">
        <v>0</v>
      </c>
      <c r="W16" s="50">
        <v>0</v>
      </c>
      <c r="X16" s="50">
        <v>0</v>
      </c>
      <c r="Y16" s="50">
        <v>0</v>
      </c>
      <c r="Z16" s="50" t="s">
        <v>72</v>
      </c>
      <c r="AA16" s="50">
        <v>0</v>
      </c>
      <c r="AB16" s="52">
        <v>0</v>
      </c>
    </row>
    <row r="17" spans="2:28" ht="12" customHeight="1">
      <c r="B17" s="18"/>
      <c r="C17" s="68" t="s">
        <v>73</v>
      </c>
      <c r="D17" s="48">
        <v>2215</v>
      </c>
      <c r="E17" s="48">
        <f t="shared" si="1"/>
        <v>852</v>
      </c>
      <c r="F17" s="48">
        <v>137</v>
      </c>
      <c r="G17" s="49">
        <v>693</v>
      </c>
      <c r="H17" s="50">
        <v>5</v>
      </c>
      <c r="I17" s="50">
        <v>0</v>
      </c>
      <c r="J17" s="50">
        <v>17</v>
      </c>
      <c r="K17" s="50">
        <v>0</v>
      </c>
      <c r="L17" s="48">
        <f t="shared" si="2"/>
        <v>820</v>
      </c>
      <c r="M17" s="48">
        <v>90</v>
      </c>
      <c r="N17" s="50">
        <v>551</v>
      </c>
      <c r="O17" s="50">
        <v>0</v>
      </c>
      <c r="P17" s="50">
        <v>1</v>
      </c>
      <c r="Q17" s="50">
        <v>21</v>
      </c>
      <c r="R17" s="48">
        <v>157</v>
      </c>
      <c r="S17" s="48">
        <f t="shared" si="3"/>
        <v>538</v>
      </c>
      <c r="T17" s="50">
        <v>81</v>
      </c>
      <c r="U17" s="49">
        <v>457</v>
      </c>
      <c r="V17" s="50">
        <v>0</v>
      </c>
      <c r="W17" s="50">
        <v>0</v>
      </c>
      <c r="X17" s="50">
        <v>0</v>
      </c>
      <c r="Y17" s="50">
        <v>0</v>
      </c>
      <c r="Z17" s="50" t="s">
        <v>8</v>
      </c>
      <c r="AA17" s="50">
        <v>0</v>
      </c>
      <c r="AB17" s="52">
        <v>0</v>
      </c>
    </row>
    <row r="18" spans="2:28" ht="12" customHeight="1">
      <c r="B18" s="18"/>
      <c r="C18" s="68" t="s">
        <v>40</v>
      </c>
      <c r="D18" s="48">
        <v>334</v>
      </c>
      <c r="E18" s="48">
        <f t="shared" si="1"/>
        <v>181</v>
      </c>
      <c r="F18" s="48">
        <v>0</v>
      </c>
      <c r="G18" s="49">
        <v>181</v>
      </c>
      <c r="H18" s="50">
        <v>0</v>
      </c>
      <c r="I18" s="50">
        <v>0</v>
      </c>
      <c r="J18" s="50">
        <v>0</v>
      </c>
      <c r="K18" s="50">
        <v>0</v>
      </c>
      <c r="L18" s="48">
        <f t="shared" si="2"/>
        <v>85</v>
      </c>
      <c r="M18" s="50">
        <v>0</v>
      </c>
      <c r="N18" s="48">
        <v>85</v>
      </c>
      <c r="O18" s="50">
        <v>0</v>
      </c>
      <c r="P18" s="50">
        <v>0</v>
      </c>
      <c r="Q18" s="50">
        <v>0</v>
      </c>
      <c r="R18" s="50">
        <v>0</v>
      </c>
      <c r="S18" s="48">
        <f t="shared" si="3"/>
        <v>68</v>
      </c>
      <c r="T18" s="50">
        <v>0</v>
      </c>
      <c r="U18" s="49">
        <v>68</v>
      </c>
      <c r="V18" s="50">
        <v>0</v>
      </c>
      <c r="W18" s="50">
        <v>0</v>
      </c>
      <c r="X18" s="50">
        <v>0</v>
      </c>
      <c r="Y18" s="50">
        <v>0</v>
      </c>
      <c r="Z18" s="50" t="s">
        <v>74</v>
      </c>
      <c r="AA18" s="50">
        <v>0</v>
      </c>
      <c r="AB18" s="52">
        <v>0</v>
      </c>
    </row>
    <row r="19" spans="2:28" ht="12" customHeight="1">
      <c r="B19" s="18"/>
      <c r="C19" s="68" t="s">
        <v>75</v>
      </c>
      <c r="D19" s="48">
        <v>359</v>
      </c>
      <c r="E19" s="48">
        <f t="shared" si="1"/>
        <v>135</v>
      </c>
      <c r="F19" s="48">
        <v>32</v>
      </c>
      <c r="G19" s="49">
        <v>101</v>
      </c>
      <c r="H19" s="50">
        <v>0</v>
      </c>
      <c r="I19" s="50">
        <v>0</v>
      </c>
      <c r="J19" s="50">
        <v>2</v>
      </c>
      <c r="K19" s="50">
        <v>0</v>
      </c>
      <c r="L19" s="48">
        <f t="shared" si="2"/>
        <v>109</v>
      </c>
      <c r="M19" s="48">
        <v>11</v>
      </c>
      <c r="N19" s="48">
        <v>70</v>
      </c>
      <c r="O19" s="50">
        <v>0</v>
      </c>
      <c r="P19" s="50">
        <v>0</v>
      </c>
      <c r="Q19" s="50">
        <v>0</v>
      </c>
      <c r="R19" s="48">
        <v>28</v>
      </c>
      <c r="S19" s="48">
        <f t="shared" si="3"/>
        <v>115</v>
      </c>
      <c r="T19" s="50">
        <v>15</v>
      </c>
      <c r="U19" s="49">
        <v>100</v>
      </c>
      <c r="V19" s="50">
        <v>0</v>
      </c>
      <c r="W19" s="50">
        <v>0</v>
      </c>
      <c r="X19" s="50">
        <v>0</v>
      </c>
      <c r="Y19" s="50">
        <v>0</v>
      </c>
      <c r="Z19" s="50" t="s">
        <v>12</v>
      </c>
      <c r="AA19" s="50">
        <v>0</v>
      </c>
      <c r="AB19" s="52">
        <v>0</v>
      </c>
    </row>
    <row r="20" spans="2:28" ht="12" customHeight="1">
      <c r="B20" s="18"/>
      <c r="C20" s="68" t="s">
        <v>76</v>
      </c>
      <c r="D20" s="48">
        <v>38</v>
      </c>
      <c r="E20" s="48">
        <f t="shared" si="1"/>
        <v>38</v>
      </c>
      <c r="F20" s="48">
        <v>1</v>
      </c>
      <c r="G20" s="50">
        <v>37</v>
      </c>
      <c r="H20" s="50">
        <v>0</v>
      </c>
      <c r="I20" s="50">
        <v>0</v>
      </c>
      <c r="J20" s="50">
        <v>0</v>
      </c>
      <c r="K20" s="50">
        <v>0</v>
      </c>
      <c r="L20" s="50">
        <f>SUM(M20:R20)</f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48">
        <f t="shared" si="3"/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 t="s">
        <v>10</v>
      </c>
      <c r="AA20" s="50">
        <v>0</v>
      </c>
      <c r="AB20" s="52">
        <v>0</v>
      </c>
    </row>
    <row r="21" spans="2:28" ht="12" customHeight="1" thickBot="1">
      <c r="B21" s="19"/>
      <c r="C21" s="69" t="s">
        <v>77</v>
      </c>
      <c r="D21" s="61">
        <v>96</v>
      </c>
      <c r="E21" s="61">
        <f t="shared" si="1"/>
        <v>27</v>
      </c>
      <c r="F21" s="61">
        <v>0</v>
      </c>
      <c r="G21" s="62">
        <v>27</v>
      </c>
      <c r="H21" s="63">
        <v>0</v>
      </c>
      <c r="I21" s="63">
        <v>0</v>
      </c>
      <c r="J21" s="63">
        <v>0</v>
      </c>
      <c r="K21" s="63">
        <v>0</v>
      </c>
      <c r="L21" s="61">
        <f t="shared" si="2"/>
        <v>37</v>
      </c>
      <c r="M21" s="63">
        <v>0</v>
      </c>
      <c r="N21" s="61">
        <v>37</v>
      </c>
      <c r="O21" s="63">
        <v>0</v>
      </c>
      <c r="P21" s="63">
        <v>0</v>
      </c>
      <c r="Q21" s="63">
        <v>0</v>
      </c>
      <c r="R21" s="63">
        <v>0</v>
      </c>
      <c r="S21" s="61">
        <f t="shared" si="3"/>
        <v>32</v>
      </c>
      <c r="T21" s="63">
        <v>0</v>
      </c>
      <c r="U21" s="62">
        <v>32</v>
      </c>
      <c r="V21" s="63">
        <v>0</v>
      </c>
      <c r="W21" s="63">
        <v>0</v>
      </c>
      <c r="X21" s="63">
        <v>0</v>
      </c>
      <c r="Y21" s="63">
        <v>0</v>
      </c>
      <c r="Z21" s="63" t="s">
        <v>11</v>
      </c>
      <c r="AA21" s="63">
        <v>0</v>
      </c>
      <c r="AB21" s="65">
        <v>0</v>
      </c>
    </row>
    <row r="22" ht="12" customHeight="1"/>
    <row r="23" spans="2:4" ht="12" customHeight="1">
      <c r="B23" s="21" t="s">
        <v>78</v>
      </c>
      <c r="C23" s="21"/>
      <c r="D23" s="21"/>
    </row>
    <row r="24" ht="12" customHeight="1">
      <c r="B24" s="21" t="s">
        <v>79</v>
      </c>
    </row>
    <row r="25" ht="21" customHeight="1"/>
    <row r="26" ht="14.25" customHeight="1"/>
    <row r="27" ht="12" customHeight="1"/>
    <row r="28" spans="3:17" ht="16.5" customHeight="1">
      <c r="C28" s="22" t="s">
        <v>51</v>
      </c>
      <c r="E28" s="23"/>
      <c r="O28" s="24" t="s">
        <v>41</v>
      </c>
      <c r="P28" s="3"/>
      <c r="Q28" s="23"/>
    </row>
    <row r="29" spans="10:23" ht="12" customHeight="1" thickBot="1">
      <c r="J29" s="6" t="s">
        <v>80</v>
      </c>
      <c r="K29" s="6"/>
      <c r="R29" s="25"/>
      <c r="S29" s="25"/>
      <c r="T29" s="25"/>
      <c r="W29" s="16" t="s">
        <v>81</v>
      </c>
    </row>
    <row r="30" spans="3:23" ht="12" customHeight="1">
      <c r="C30" s="274" t="s">
        <v>46</v>
      </c>
      <c r="D30" s="280"/>
      <c r="E30" s="240" t="s">
        <v>82</v>
      </c>
      <c r="F30" s="70" t="s">
        <v>0</v>
      </c>
      <c r="G30" s="26" t="s">
        <v>0</v>
      </c>
      <c r="H30" s="240" t="s">
        <v>1</v>
      </c>
      <c r="I30" s="26" t="s">
        <v>2</v>
      </c>
      <c r="J30" s="26" t="s">
        <v>3</v>
      </c>
      <c r="K30" s="26" t="s">
        <v>4</v>
      </c>
      <c r="L30" s="242" t="s">
        <v>67</v>
      </c>
      <c r="M30" s="27"/>
      <c r="O30" s="245" t="s">
        <v>46</v>
      </c>
      <c r="P30" s="248"/>
      <c r="Q30" s="240" t="s">
        <v>66</v>
      </c>
      <c r="R30" s="240" t="s">
        <v>83</v>
      </c>
      <c r="S30" s="240" t="s">
        <v>84</v>
      </c>
      <c r="T30" s="240" t="s">
        <v>85</v>
      </c>
      <c r="U30" s="26" t="s">
        <v>86</v>
      </c>
      <c r="V30" s="240" t="s">
        <v>87</v>
      </c>
      <c r="W30" s="242" t="s">
        <v>67</v>
      </c>
    </row>
    <row r="31" spans="3:23" ht="12" customHeight="1">
      <c r="C31" s="278"/>
      <c r="D31" s="279"/>
      <c r="E31" s="241"/>
      <c r="F31" s="7" t="s">
        <v>88</v>
      </c>
      <c r="G31" s="9" t="s">
        <v>89</v>
      </c>
      <c r="H31" s="241"/>
      <c r="I31" s="9" t="s">
        <v>14</v>
      </c>
      <c r="J31" s="9" t="s">
        <v>14</v>
      </c>
      <c r="K31" s="9" t="s">
        <v>14</v>
      </c>
      <c r="L31" s="243"/>
      <c r="M31" s="27"/>
      <c r="O31" s="246"/>
      <c r="P31" s="247"/>
      <c r="Q31" s="241"/>
      <c r="R31" s="241"/>
      <c r="S31" s="241"/>
      <c r="T31" s="241"/>
      <c r="U31" s="12" t="s">
        <v>90</v>
      </c>
      <c r="V31" s="241"/>
      <c r="W31" s="243"/>
    </row>
    <row r="32" spans="3:23" ht="12" customHeight="1">
      <c r="C32" s="255" t="s">
        <v>91</v>
      </c>
      <c r="D32" s="256"/>
      <c r="E32" s="71">
        <v>1643</v>
      </c>
      <c r="F32" s="72">
        <v>243</v>
      </c>
      <c r="G32" s="71">
        <v>1</v>
      </c>
      <c r="H32" s="72">
        <v>1143</v>
      </c>
      <c r="I32" s="71">
        <v>10</v>
      </c>
      <c r="J32" s="73">
        <v>0</v>
      </c>
      <c r="K32" s="71">
        <v>80</v>
      </c>
      <c r="L32" s="74">
        <v>166</v>
      </c>
      <c r="M32" s="29"/>
      <c r="O32" s="255" t="s">
        <v>91</v>
      </c>
      <c r="P32" s="256"/>
      <c r="Q32" s="97">
        <v>16.4</v>
      </c>
      <c r="R32" s="98">
        <v>0.5</v>
      </c>
      <c r="S32" s="99">
        <v>0</v>
      </c>
      <c r="T32" s="98">
        <v>1.18</v>
      </c>
      <c r="U32" s="97">
        <v>14.71</v>
      </c>
      <c r="V32" s="98">
        <v>0.01</v>
      </c>
      <c r="W32" s="100">
        <v>0</v>
      </c>
    </row>
    <row r="33" spans="3:23" ht="12" customHeight="1">
      <c r="C33" s="257" t="s">
        <v>54</v>
      </c>
      <c r="D33" s="258"/>
      <c r="E33" s="75">
        <v>1249</v>
      </c>
      <c r="F33" s="76">
        <v>90</v>
      </c>
      <c r="G33" s="75">
        <v>0</v>
      </c>
      <c r="H33" s="76">
        <v>1046</v>
      </c>
      <c r="I33" s="75">
        <v>5</v>
      </c>
      <c r="J33" s="49">
        <v>0</v>
      </c>
      <c r="K33" s="75">
        <v>16</v>
      </c>
      <c r="L33" s="77">
        <v>92</v>
      </c>
      <c r="M33" s="29"/>
      <c r="O33" s="257" t="s">
        <v>54</v>
      </c>
      <c r="P33" s="258"/>
      <c r="Q33" s="97">
        <v>13.8</v>
      </c>
      <c r="R33" s="98">
        <v>0.5</v>
      </c>
      <c r="S33" s="99">
        <v>0</v>
      </c>
      <c r="T33" s="98">
        <v>0.12</v>
      </c>
      <c r="U33" s="97">
        <v>13.13</v>
      </c>
      <c r="V33" s="98">
        <v>0.01</v>
      </c>
      <c r="W33" s="101">
        <v>0.04</v>
      </c>
    </row>
    <row r="34" spans="3:23" s="37" customFormat="1" ht="12" customHeight="1">
      <c r="C34" s="251" t="s">
        <v>53</v>
      </c>
      <c r="D34" s="252"/>
      <c r="E34" s="78">
        <v>1178</v>
      </c>
      <c r="F34" s="79">
        <v>226</v>
      </c>
      <c r="G34" s="78">
        <v>0</v>
      </c>
      <c r="H34" s="79">
        <v>735</v>
      </c>
      <c r="I34" s="53">
        <v>0</v>
      </c>
      <c r="J34" s="79">
        <v>6</v>
      </c>
      <c r="K34" s="78">
        <v>26</v>
      </c>
      <c r="L34" s="80">
        <v>185</v>
      </c>
      <c r="M34" s="41"/>
      <c r="O34" s="251" t="s">
        <v>53</v>
      </c>
      <c r="P34" s="252"/>
      <c r="Q34" s="102">
        <f>SUM(R34:W34)</f>
        <v>11.51</v>
      </c>
      <c r="R34" s="103">
        <v>0.5</v>
      </c>
      <c r="S34" s="104">
        <v>0</v>
      </c>
      <c r="T34" s="103">
        <v>0.39</v>
      </c>
      <c r="U34" s="102">
        <v>10.58</v>
      </c>
      <c r="V34" s="105">
        <v>0</v>
      </c>
      <c r="W34" s="106">
        <v>0.04</v>
      </c>
    </row>
    <row r="35" spans="3:23" s="37" customFormat="1" ht="12" customHeight="1">
      <c r="C35" s="38" t="s">
        <v>92</v>
      </c>
      <c r="D35" s="44"/>
      <c r="E35" s="57">
        <f>SUM(F35:L35)</f>
        <v>0</v>
      </c>
      <c r="F35" s="57">
        <f aca="true" t="shared" si="4" ref="F35:L35">F36</f>
        <v>0</v>
      </c>
      <c r="G35" s="57">
        <f t="shared" si="4"/>
        <v>0</v>
      </c>
      <c r="H35" s="57">
        <f t="shared" si="4"/>
        <v>0</v>
      </c>
      <c r="I35" s="57">
        <f t="shared" si="4"/>
        <v>0</v>
      </c>
      <c r="J35" s="57">
        <f t="shared" si="4"/>
        <v>0</v>
      </c>
      <c r="K35" s="57">
        <f t="shared" si="4"/>
        <v>0</v>
      </c>
      <c r="L35" s="93">
        <f t="shared" si="4"/>
        <v>0</v>
      </c>
      <c r="M35" s="35"/>
      <c r="O35" s="38" t="s">
        <v>93</v>
      </c>
      <c r="P35" s="44"/>
      <c r="Q35" s="107">
        <v>0.5</v>
      </c>
      <c r="R35" s="108">
        <v>0.5</v>
      </c>
      <c r="S35" s="107">
        <v>0</v>
      </c>
      <c r="T35" s="109">
        <v>0</v>
      </c>
      <c r="U35" s="107">
        <v>0</v>
      </c>
      <c r="V35" s="109">
        <v>0</v>
      </c>
      <c r="W35" s="110">
        <v>0</v>
      </c>
    </row>
    <row r="36" spans="3:23" ht="12" customHeight="1">
      <c r="C36" s="18"/>
      <c r="D36" s="95" t="s">
        <v>94</v>
      </c>
      <c r="E36" s="94">
        <f>SUM(F36:L36)</f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81">
        <v>0</v>
      </c>
      <c r="L36" s="83">
        <v>0</v>
      </c>
      <c r="M36" s="15"/>
      <c r="O36" s="18"/>
      <c r="P36" s="95" t="s">
        <v>95</v>
      </c>
      <c r="Q36" s="97">
        <v>0.5</v>
      </c>
      <c r="R36" s="98">
        <v>0.5</v>
      </c>
      <c r="S36" s="99">
        <v>0</v>
      </c>
      <c r="T36" s="111">
        <v>0</v>
      </c>
      <c r="U36" s="99">
        <v>0</v>
      </c>
      <c r="V36" s="111">
        <v>0</v>
      </c>
      <c r="W36" s="100">
        <v>0</v>
      </c>
    </row>
    <row r="37" spans="3:23" s="37" customFormat="1" ht="12" customHeight="1">
      <c r="C37" s="38" t="s">
        <v>96</v>
      </c>
      <c r="D37" s="44"/>
      <c r="E37" s="84">
        <f aca="true" t="shared" si="5" ref="E37:E44">SUM(F37:L37)</f>
        <v>1178</v>
      </c>
      <c r="F37" s="85">
        <v>226</v>
      </c>
      <c r="G37" s="84">
        <f>SUM(G38:G44)</f>
        <v>0</v>
      </c>
      <c r="H37" s="85">
        <v>735</v>
      </c>
      <c r="I37" s="57">
        <f>SUM(I38:I44)</f>
        <v>0</v>
      </c>
      <c r="J37" s="85">
        <v>6</v>
      </c>
      <c r="K37" s="84">
        <v>26</v>
      </c>
      <c r="L37" s="86">
        <v>185</v>
      </c>
      <c r="M37" s="41"/>
      <c r="O37" s="42" t="s">
        <v>96</v>
      </c>
      <c r="P37" s="43"/>
      <c r="Q37" s="102">
        <f aca="true" t="shared" si="6" ref="Q37:W37">SUM(Q38:Q44)</f>
        <v>11.01</v>
      </c>
      <c r="R37" s="105">
        <f t="shared" si="6"/>
        <v>0</v>
      </c>
      <c r="S37" s="104">
        <f t="shared" si="6"/>
        <v>0</v>
      </c>
      <c r="T37" s="103">
        <f t="shared" si="6"/>
        <v>0.39</v>
      </c>
      <c r="U37" s="102">
        <f t="shared" si="6"/>
        <v>10.58</v>
      </c>
      <c r="V37" s="104">
        <f t="shared" si="6"/>
        <v>0</v>
      </c>
      <c r="W37" s="106">
        <f t="shared" si="6"/>
        <v>0.04</v>
      </c>
    </row>
    <row r="38" spans="3:23" ht="12" customHeight="1">
      <c r="C38" s="18"/>
      <c r="D38" s="68" t="s">
        <v>71</v>
      </c>
      <c r="E38" s="75">
        <f t="shared" si="5"/>
        <v>88</v>
      </c>
      <c r="F38" s="49">
        <v>28</v>
      </c>
      <c r="G38" s="48">
        <v>0</v>
      </c>
      <c r="H38" s="76">
        <v>56</v>
      </c>
      <c r="I38" s="48">
        <v>0</v>
      </c>
      <c r="J38" s="48">
        <v>0</v>
      </c>
      <c r="K38" s="48">
        <v>4</v>
      </c>
      <c r="L38" s="83">
        <v>0</v>
      </c>
      <c r="M38" s="29"/>
      <c r="N38" s="30"/>
      <c r="O38" s="18"/>
      <c r="P38" s="68" t="s">
        <v>71</v>
      </c>
      <c r="Q38" s="97">
        <v>1.4</v>
      </c>
      <c r="R38" s="111">
        <v>0</v>
      </c>
      <c r="S38" s="99">
        <v>0</v>
      </c>
      <c r="T38" s="111">
        <v>0</v>
      </c>
      <c r="U38" s="97">
        <v>1.4</v>
      </c>
      <c r="V38" s="111">
        <v>0</v>
      </c>
      <c r="W38" s="100">
        <v>0</v>
      </c>
    </row>
    <row r="39" spans="3:23" ht="12" customHeight="1">
      <c r="C39" s="18"/>
      <c r="D39" s="68" t="s">
        <v>39</v>
      </c>
      <c r="E39" s="75">
        <f t="shared" si="5"/>
        <v>24</v>
      </c>
      <c r="F39" s="76">
        <v>1</v>
      </c>
      <c r="G39" s="48">
        <v>0</v>
      </c>
      <c r="H39" s="76">
        <v>22</v>
      </c>
      <c r="I39" s="48">
        <v>0</v>
      </c>
      <c r="J39" s="48">
        <v>0</v>
      </c>
      <c r="K39" s="48">
        <v>1</v>
      </c>
      <c r="L39" s="83">
        <v>0</v>
      </c>
      <c r="M39" s="15"/>
      <c r="O39" s="18"/>
      <c r="P39" s="68" t="s">
        <v>39</v>
      </c>
      <c r="Q39" s="97">
        <v>0.6</v>
      </c>
      <c r="R39" s="111">
        <v>0</v>
      </c>
      <c r="S39" s="99">
        <v>0</v>
      </c>
      <c r="T39" s="111">
        <v>0</v>
      </c>
      <c r="U39" s="97">
        <v>0.6</v>
      </c>
      <c r="V39" s="111">
        <v>0</v>
      </c>
      <c r="W39" s="100">
        <v>0</v>
      </c>
    </row>
    <row r="40" spans="3:23" ht="12" customHeight="1">
      <c r="C40" s="18"/>
      <c r="D40" s="68" t="s">
        <v>73</v>
      </c>
      <c r="E40" s="75">
        <f t="shared" si="5"/>
        <v>812</v>
      </c>
      <c r="F40" s="76">
        <v>171</v>
      </c>
      <c r="G40" s="48">
        <v>0</v>
      </c>
      <c r="H40" s="76">
        <v>457</v>
      </c>
      <c r="I40" s="48">
        <v>0</v>
      </c>
      <c r="J40" s="49">
        <v>6</v>
      </c>
      <c r="K40" s="48">
        <v>21</v>
      </c>
      <c r="L40" s="87">
        <v>157</v>
      </c>
      <c r="M40" s="15"/>
      <c r="O40" s="18"/>
      <c r="P40" s="68" t="s">
        <v>73</v>
      </c>
      <c r="Q40" s="97">
        <v>6.43</v>
      </c>
      <c r="R40" s="111">
        <v>0</v>
      </c>
      <c r="S40" s="99">
        <v>0</v>
      </c>
      <c r="T40" s="111">
        <v>0.39</v>
      </c>
      <c r="U40" s="97">
        <v>6.04</v>
      </c>
      <c r="V40" s="111">
        <v>0</v>
      </c>
      <c r="W40" s="100">
        <v>0</v>
      </c>
    </row>
    <row r="41" spans="3:23" ht="12" customHeight="1">
      <c r="C41" s="18"/>
      <c r="D41" s="68" t="s">
        <v>40</v>
      </c>
      <c r="E41" s="75">
        <f t="shared" si="5"/>
        <v>68</v>
      </c>
      <c r="F41" s="48">
        <v>0</v>
      </c>
      <c r="G41" s="48">
        <v>0</v>
      </c>
      <c r="H41" s="76">
        <v>68</v>
      </c>
      <c r="I41" s="48">
        <v>0</v>
      </c>
      <c r="J41" s="48">
        <v>0</v>
      </c>
      <c r="K41" s="48">
        <v>0</v>
      </c>
      <c r="L41" s="83">
        <v>0</v>
      </c>
      <c r="M41" s="15"/>
      <c r="O41" s="18"/>
      <c r="P41" s="68" t="s">
        <v>40</v>
      </c>
      <c r="Q41" s="97">
        <v>0.73</v>
      </c>
      <c r="R41" s="111">
        <v>0</v>
      </c>
      <c r="S41" s="99">
        <v>0</v>
      </c>
      <c r="T41" s="111">
        <v>0</v>
      </c>
      <c r="U41" s="97">
        <v>0.73</v>
      </c>
      <c r="V41" s="99">
        <v>0</v>
      </c>
      <c r="W41" s="100">
        <v>0</v>
      </c>
    </row>
    <row r="42" spans="3:23" ht="12" customHeight="1">
      <c r="C42" s="18"/>
      <c r="D42" s="68" t="s">
        <v>75</v>
      </c>
      <c r="E42" s="75">
        <f t="shared" si="5"/>
        <v>154</v>
      </c>
      <c r="F42" s="76">
        <v>26</v>
      </c>
      <c r="G42" s="48">
        <v>0</v>
      </c>
      <c r="H42" s="76">
        <v>100</v>
      </c>
      <c r="I42" s="48">
        <v>0</v>
      </c>
      <c r="J42" s="49">
        <v>0</v>
      </c>
      <c r="K42" s="48">
        <v>0</v>
      </c>
      <c r="L42" s="77">
        <v>28</v>
      </c>
      <c r="M42" s="29"/>
      <c r="O42" s="18"/>
      <c r="P42" s="68" t="s">
        <v>75</v>
      </c>
      <c r="Q42" s="97">
        <v>1.04</v>
      </c>
      <c r="R42" s="111">
        <v>0</v>
      </c>
      <c r="S42" s="99">
        <v>0</v>
      </c>
      <c r="T42" s="111">
        <v>0</v>
      </c>
      <c r="U42" s="97">
        <v>1</v>
      </c>
      <c r="V42" s="111">
        <v>0</v>
      </c>
      <c r="W42" s="100">
        <v>0.04</v>
      </c>
    </row>
    <row r="43" spans="3:23" ht="12" customHeight="1">
      <c r="C43" s="18"/>
      <c r="D43" s="68" t="s">
        <v>76</v>
      </c>
      <c r="E43" s="75">
        <f t="shared" si="5"/>
        <v>0</v>
      </c>
      <c r="F43" s="48">
        <v>0</v>
      </c>
      <c r="G43" s="48">
        <v>0</v>
      </c>
      <c r="H43" s="49">
        <v>0</v>
      </c>
      <c r="I43" s="48">
        <v>0</v>
      </c>
      <c r="J43" s="48">
        <v>0</v>
      </c>
      <c r="K43" s="48">
        <v>0</v>
      </c>
      <c r="L43" s="83">
        <v>0</v>
      </c>
      <c r="M43" s="15"/>
      <c r="O43" s="18"/>
      <c r="P43" s="68" t="s">
        <v>76</v>
      </c>
      <c r="Q43" s="97">
        <v>0.35</v>
      </c>
      <c r="R43" s="111">
        <v>0</v>
      </c>
      <c r="S43" s="99">
        <v>0</v>
      </c>
      <c r="T43" s="111">
        <v>0</v>
      </c>
      <c r="U43" s="97">
        <v>0.35</v>
      </c>
      <c r="V43" s="111">
        <v>0</v>
      </c>
      <c r="W43" s="100">
        <v>0</v>
      </c>
    </row>
    <row r="44" spans="3:23" ht="12" customHeight="1" thickBot="1">
      <c r="C44" s="18"/>
      <c r="D44" s="96" t="s">
        <v>77</v>
      </c>
      <c r="E44" s="75">
        <f t="shared" si="5"/>
        <v>32</v>
      </c>
      <c r="F44" s="48">
        <v>0</v>
      </c>
      <c r="G44" s="48">
        <v>0</v>
      </c>
      <c r="H44" s="76">
        <v>32</v>
      </c>
      <c r="I44" s="48">
        <v>0</v>
      </c>
      <c r="J44" s="48">
        <v>0</v>
      </c>
      <c r="K44" s="48">
        <v>0</v>
      </c>
      <c r="L44" s="83">
        <v>0</v>
      </c>
      <c r="M44" s="15"/>
      <c r="O44" s="19"/>
      <c r="P44" s="69" t="s">
        <v>77</v>
      </c>
      <c r="Q44" s="112">
        <v>0.46</v>
      </c>
      <c r="R44" s="113">
        <v>0</v>
      </c>
      <c r="S44" s="114">
        <v>0</v>
      </c>
      <c r="T44" s="113">
        <v>0</v>
      </c>
      <c r="U44" s="112">
        <v>0.46</v>
      </c>
      <c r="V44" s="113">
        <v>0</v>
      </c>
      <c r="W44" s="115">
        <v>0</v>
      </c>
    </row>
    <row r="45" spans="3:13" ht="12" customHeight="1">
      <c r="C45" s="31"/>
      <c r="D45" s="32"/>
      <c r="E45" s="88"/>
      <c r="F45" s="88"/>
      <c r="G45" s="88"/>
      <c r="H45" s="88"/>
      <c r="I45" s="88"/>
      <c r="J45" s="88"/>
      <c r="K45" s="88"/>
      <c r="L45" s="89"/>
      <c r="M45" s="6"/>
    </row>
    <row r="46" spans="3:15" ht="12" customHeight="1" thickBot="1">
      <c r="C46" s="253" t="s">
        <v>56</v>
      </c>
      <c r="D46" s="254"/>
      <c r="E46" s="90">
        <v>115170</v>
      </c>
      <c r="F46" s="91">
        <v>22490</v>
      </c>
      <c r="G46" s="61">
        <v>0</v>
      </c>
      <c r="H46" s="91">
        <v>73325</v>
      </c>
      <c r="I46" s="61">
        <v>0</v>
      </c>
      <c r="J46" s="91">
        <v>315</v>
      </c>
      <c r="K46" s="90">
        <v>1570</v>
      </c>
      <c r="L46" s="92">
        <v>17470</v>
      </c>
      <c r="M46" s="29"/>
      <c r="O46" s="21" t="s">
        <v>97</v>
      </c>
    </row>
    <row r="48" ht="12">
      <c r="C48" s="21" t="s">
        <v>78</v>
      </c>
    </row>
    <row r="49" ht="12">
      <c r="C49" s="33" t="s">
        <v>98</v>
      </c>
    </row>
  </sheetData>
  <mergeCells count="40">
    <mergeCell ref="C46:D46"/>
    <mergeCell ref="B9:C9"/>
    <mergeCell ref="B10:C10"/>
    <mergeCell ref="B11:C11"/>
    <mergeCell ref="C34:D34"/>
    <mergeCell ref="C32:D32"/>
    <mergeCell ref="C33:D33"/>
    <mergeCell ref="L7:L8"/>
    <mergeCell ref="N7:N8"/>
    <mergeCell ref="R7:R8"/>
    <mergeCell ref="O34:P34"/>
    <mergeCell ref="L30:L31"/>
    <mergeCell ref="O30:P31"/>
    <mergeCell ref="O32:P32"/>
    <mergeCell ref="O33:P33"/>
    <mergeCell ref="M7:M8"/>
    <mergeCell ref="T7:T8"/>
    <mergeCell ref="Y7:Y8"/>
    <mergeCell ref="S7:S8"/>
    <mergeCell ref="U7:U8"/>
    <mergeCell ref="L6:R6"/>
    <mergeCell ref="S6:Y6"/>
    <mergeCell ref="Z5:AB5"/>
    <mergeCell ref="E5:Y5"/>
    <mergeCell ref="D5:D8"/>
    <mergeCell ref="B5:C8"/>
    <mergeCell ref="C30:D31"/>
    <mergeCell ref="E30:E31"/>
    <mergeCell ref="E6:K6"/>
    <mergeCell ref="G7:G8"/>
    <mergeCell ref="H30:H31"/>
    <mergeCell ref="E7:E8"/>
    <mergeCell ref="F7:F8"/>
    <mergeCell ref="K7:K8"/>
    <mergeCell ref="R30:R31"/>
    <mergeCell ref="T30:T31"/>
    <mergeCell ref="W30:W31"/>
    <mergeCell ref="Q30:Q31"/>
    <mergeCell ref="S30:S31"/>
    <mergeCell ref="V30:V31"/>
  </mergeCells>
  <printOptions horizontalCentered="1"/>
  <pageMargins left="0.3937007874015748" right="0.3937007874015748" top="0.984251968503937" bottom="0.3937007874015748" header="0" footer="0"/>
  <pageSetup fitToWidth="2" horizontalDpi="600" verticalDpi="600" orientation="portrait" paperSize="9" scale="70" r:id="rId1"/>
  <colBreaks count="1" manualBreakCount="1">
    <brk id="14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L80"/>
  <sheetViews>
    <sheetView view="pageBreakPreview" zoomScaleSheetLayoutView="100" workbookViewId="0" topLeftCell="A1">
      <selection activeCell="C20" activeCellId="5" sqref="B3 F3 I3 I20 F20 C20"/>
    </sheetView>
  </sheetViews>
  <sheetFormatPr defaultColWidth="9.00390625" defaultRowHeight="13.5"/>
  <cols>
    <col min="1" max="1" width="2.625" style="117" customWidth="1"/>
    <col min="2" max="2" width="11.25390625" style="117" customWidth="1"/>
    <col min="3" max="4" width="11.625" style="117" customWidth="1"/>
    <col min="5" max="5" width="5.625" style="117" customWidth="1"/>
    <col min="6" max="7" width="11.625" style="117" customWidth="1"/>
    <col min="8" max="8" width="5.625" style="117" customWidth="1"/>
    <col min="9" max="9" width="11.625" style="117" customWidth="1"/>
    <col min="10" max="10" width="14.375" style="117" customWidth="1"/>
    <col min="11" max="11" width="10.125" style="117" customWidth="1"/>
    <col min="12" max="12" width="11.125" style="117" customWidth="1"/>
    <col min="13" max="13" width="10.625" style="117" customWidth="1"/>
    <col min="14" max="14" width="5.625" style="117" customWidth="1"/>
    <col min="15" max="15" width="10.375" style="117" customWidth="1"/>
    <col min="16" max="16" width="12.625" style="117" customWidth="1"/>
    <col min="17" max="17" width="9.00390625" style="117" customWidth="1"/>
    <col min="18" max="18" width="9.625" style="117" customWidth="1"/>
    <col min="19" max="19" width="9.00390625" style="117" customWidth="1"/>
    <col min="20" max="20" width="10.375" style="117" customWidth="1"/>
    <col min="21" max="21" width="9.125" style="117" customWidth="1"/>
    <col min="22" max="16384" width="9.00390625" style="117" customWidth="1"/>
  </cols>
  <sheetData>
    <row r="1" spans="2:10" ht="14.25" customHeight="1">
      <c r="B1" s="116" t="s">
        <v>105</v>
      </c>
      <c r="C1" s="116"/>
      <c r="F1" s="116" t="s">
        <v>106</v>
      </c>
      <c r="G1" s="116"/>
      <c r="I1" s="116" t="s">
        <v>107</v>
      </c>
      <c r="J1" s="1"/>
    </row>
    <row r="2" spans="2:11" ht="12" customHeight="1" thickBot="1">
      <c r="B2" s="118"/>
      <c r="C2" s="118"/>
      <c r="D2" s="20" t="s">
        <v>108</v>
      </c>
      <c r="E2" s="119"/>
      <c r="G2" s="120" t="s">
        <v>81</v>
      </c>
      <c r="I2" s="2"/>
      <c r="J2" s="120" t="s">
        <v>81</v>
      </c>
      <c r="K2" s="121"/>
    </row>
    <row r="3" spans="2:11" ht="12" customHeight="1">
      <c r="B3" s="287" t="s">
        <v>109</v>
      </c>
      <c r="C3" s="122" t="s">
        <v>110</v>
      </c>
      <c r="D3" s="125" t="s">
        <v>111</v>
      </c>
      <c r="E3" s="124"/>
      <c r="F3" s="288" t="s">
        <v>112</v>
      </c>
      <c r="G3" s="125" t="s">
        <v>113</v>
      </c>
      <c r="I3" s="288" t="s">
        <v>112</v>
      </c>
      <c r="J3" s="125" t="s">
        <v>113</v>
      </c>
      <c r="K3" s="124"/>
    </row>
    <row r="4" spans="2:11" ht="12" customHeight="1">
      <c r="B4" s="126" t="s">
        <v>114</v>
      </c>
      <c r="C4" s="76">
        <v>2400</v>
      </c>
      <c r="D4" s="101">
        <v>396</v>
      </c>
      <c r="E4" s="127"/>
      <c r="F4" s="17" t="s">
        <v>91</v>
      </c>
      <c r="G4" s="147">
        <v>354.19</v>
      </c>
      <c r="I4" s="34" t="s">
        <v>53</v>
      </c>
      <c r="J4" s="106">
        <v>9.66</v>
      </c>
      <c r="K4" s="128"/>
    </row>
    <row r="5" spans="2:11" ht="12" customHeight="1">
      <c r="B5" s="126" t="s">
        <v>54</v>
      </c>
      <c r="C5" s="76">
        <v>2000</v>
      </c>
      <c r="D5" s="101">
        <v>255</v>
      </c>
      <c r="E5" s="127"/>
      <c r="F5" s="126" t="s">
        <v>54</v>
      </c>
      <c r="G5" s="101">
        <v>352.87</v>
      </c>
      <c r="I5" s="18"/>
      <c r="J5" s="101"/>
      <c r="K5" s="119"/>
    </row>
    <row r="6" spans="2:11" ht="12" customHeight="1">
      <c r="B6" s="144" t="s">
        <v>53</v>
      </c>
      <c r="C6" s="79">
        <v>2300</v>
      </c>
      <c r="D6" s="106">
        <v>274</v>
      </c>
      <c r="E6" s="119"/>
      <c r="F6" s="144" t="s">
        <v>53</v>
      </c>
      <c r="G6" s="106">
        <v>352.46</v>
      </c>
      <c r="I6" s="129" t="s">
        <v>18</v>
      </c>
      <c r="J6" s="101">
        <v>4.59</v>
      </c>
      <c r="K6" s="119"/>
    </row>
    <row r="7" spans="2:11" ht="12" customHeight="1">
      <c r="B7" s="130"/>
      <c r="C7" s="76"/>
      <c r="D7" s="101"/>
      <c r="E7" s="119"/>
      <c r="F7" s="18"/>
      <c r="G7" s="101"/>
      <c r="I7" s="129" t="s">
        <v>19</v>
      </c>
      <c r="J7" s="101">
        <v>4.37</v>
      </c>
      <c r="K7" s="119"/>
    </row>
    <row r="8" spans="2:11" ht="12" customHeight="1" thickBot="1">
      <c r="B8" s="131" t="s">
        <v>18</v>
      </c>
      <c r="C8" s="76">
        <v>500</v>
      </c>
      <c r="D8" s="101">
        <v>40</v>
      </c>
      <c r="E8" s="127"/>
      <c r="F8" s="131" t="s">
        <v>18</v>
      </c>
      <c r="G8" s="148">
        <v>214.22</v>
      </c>
      <c r="I8" s="132" t="s">
        <v>15</v>
      </c>
      <c r="J8" s="146">
        <v>0.7</v>
      </c>
      <c r="K8" s="133"/>
    </row>
    <row r="9" spans="2:10" ht="12" customHeight="1">
      <c r="B9" s="131" t="s">
        <v>19</v>
      </c>
      <c r="C9" s="76">
        <v>1500</v>
      </c>
      <c r="D9" s="101">
        <v>225</v>
      </c>
      <c r="E9" s="127"/>
      <c r="F9" s="131" t="s">
        <v>19</v>
      </c>
      <c r="G9" s="148">
        <v>35.52</v>
      </c>
      <c r="J9" s="2"/>
    </row>
    <row r="10" spans="2:9" ht="12" customHeight="1">
      <c r="B10" s="131" t="s">
        <v>15</v>
      </c>
      <c r="C10" s="49">
        <v>0</v>
      </c>
      <c r="D10" s="145">
        <v>0</v>
      </c>
      <c r="E10" s="119"/>
      <c r="F10" s="131" t="s">
        <v>15</v>
      </c>
      <c r="G10" s="148">
        <v>23.41</v>
      </c>
      <c r="I10" s="21" t="s">
        <v>97</v>
      </c>
    </row>
    <row r="11" spans="2:7" ht="12" customHeight="1">
      <c r="B11" s="131" t="s">
        <v>115</v>
      </c>
      <c r="C11" s="49">
        <v>0</v>
      </c>
      <c r="D11" s="145">
        <v>0</v>
      </c>
      <c r="E11" s="119"/>
      <c r="F11" s="131" t="s">
        <v>115</v>
      </c>
      <c r="G11" s="148">
        <v>1.95</v>
      </c>
    </row>
    <row r="12" spans="2:7" ht="12" customHeight="1" thickBot="1">
      <c r="B12" s="134" t="s">
        <v>116</v>
      </c>
      <c r="C12" s="91">
        <v>300</v>
      </c>
      <c r="D12" s="146">
        <v>9</v>
      </c>
      <c r="E12" s="127"/>
      <c r="F12" s="134" t="s">
        <v>116</v>
      </c>
      <c r="G12" s="146">
        <v>77.36</v>
      </c>
    </row>
    <row r="13" spans="2:5" ht="12" customHeight="1">
      <c r="B13" s="135"/>
      <c r="C13" s="29"/>
      <c r="D13" s="136"/>
      <c r="E13" s="127"/>
    </row>
    <row r="14" spans="2:7" ht="12" customHeight="1">
      <c r="B14" s="21" t="s">
        <v>97</v>
      </c>
      <c r="C14" s="2"/>
      <c r="D14" s="2"/>
      <c r="F14" s="21" t="s">
        <v>97</v>
      </c>
      <c r="G14" s="2"/>
    </row>
    <row r="15" ht="12" customHeight="1"/>
    <row r="16" ht="12" customHeight="1"/>
    <row r="17" ht="12" customHeight="1"/>
    <row r="18" spans="3:10" ht="12" customHeight="1">
      <c r="C18" s="116" t="s">
        <v>48</v>
      </c>
      <c r="D18" s="137"/>
      <c r="F18" s="116" t="s">
        <v>117</v>
      </c>
      <c r="G18" s="137"/>
      <c r="I18" s="116" t="s">
        <v>118</v>
      </c>
      <c r="J18" s="116"/>
    </row>
    <row r="19" spans="3:12" ht="12" customHeight="1" thickBot="1">
      <c r="C19" s="25"/>
      <c r="D19" s="20" t="s">
        <v>81</v>
      </c>
      <c r="G19" s="120" t="s">
        <v>81</v>
      </c>
      <c r="I19" s="118"/>
      <c r="J19" s="118"/>
      <c r="K19" s="138" t="s">
        <v>58</v>
      </c>
      <c r="L19" s="138"/>
    </row>
    <row r="20" spans="3:12" ht="12" customHeight="1">
      <c r="C20" s="281" t="s">
        <v>44</v>
      </c>
      <c r="D20" s="125" t="s">
        <v>45</v>
      </c>
      <c r="F20" s="281" t="s">
        <v>119</v>
      </c>
      <c r="G20" s="123" t="s">
        <v>120</v>
      </c>
      <c r="I20" s="288" t="s">
        <v>121</v>
      </c>
      <c r="J20" s="139" t="s">
        <v>122</v>
      </c>
      <c r="K20" s="122" t="s">
        <v>123</v>
      </c>
      <c r="L20" s="125" t="s">
        <v>124</v>
      </c>
    </row>
    <row r="21" spans="3:12" ht="12" customHeight="1">
      <c r="C21" s="34" t="s">
        <v>53</v>
      </c>
      <c r="D21" s="106">
        <v>7.89</v>
      </c>
      <c r="F21" s="34" t="s">
        <v>53</v>
      </c>
      <c r="G21" s="106">
        <v>27</v>
      </c>
      <c r="I21" s="17" t="s">
        <v>91</v>
      </c>
      <c r="J21" s="97">
        <v>19.15</v>
      </c>
      <c r="K21" s="98">
        <v>18</v>
      </c>
      <c r="L21" s="101">
        <v>1.15</v>
      </c>
    </row>
    <row r="22" spans="3:12" ht="12" customHeight="1">
      <c r="C22" s="18"/>
      <c r="D22" s="101"/>
      <c r="F22" s="140"/>
      <c r="G22" s="101"/>
      <c r="I22" s="17" t="s">
        <v>54</v>
      </c>
      <c r="J22" s="97">
        <v>19.15</v>
      </c>
      <c r="K22" s="98">
        <v>18</v>
      </c>
      <c r="L22" s="101">
        <v>1.15</v>
      </c>
    </row>
    <row r="23" spans="3:12" ht="12" customHeight="1">
      <c r="C23" s="129" t="s">
        <v>16</v>
      </c>
      <c r="D23" s="101">
        <v>0.5</v>
      </c>
      <c r="F23" s="129" t="s">
        <v>20</v>
      </c>
      <c r="G23" s="101">
        <v>13</v>
      </c>
      <c r="I23" s="34" t="s">
        <v>59</v>
      </c>
      <c r="J23" s="102">
        <v>19.05</v>
      </c>
      <c r="K23" s="103">
        <v>18</v>
      </c>
      <c r="L23" s="106">
        <v>1.05</v>
      </c>
    </row>
    <row r="24" spans="3:12" ht="12" customHeight="1" thickBot="1">
      <c r="C24" s="132" t="s">
        <v>17</v>
      </c>
      <c r="D24" s="146">
        <v>7.39</v>
      </c>
      <c r="F24" s="129" t="s">
        <v>21</v>
      </c>
      <c r="G24" s="101">
        <v>11</v>
      </c>
      <c r="I24" s="18"/>
      <c r="J24" s="97"/>
      <c r="K24" s="98"/>
      <c r="L24" s="101"/>
    </row>
    <row r="25" spans="6:12" ht="12" customHeight="1">
      <c r="F25" s="129" t="s">
        <v>22</v>
      </c>
      <c r="G25" s="101">
        <v>2</v>
      </c>
      <c r="I25" s="129" t="s">
        <v>18</v>
      </c>
      <c r="J25" s="99">
        <v>9</v>
      </c>
      <c r="K25" s="98">
        <v>8</v>
      </c>
      <c r="L25" s="101">
        <v>1</v>
      </c>
    </row>
    <row r="26" spans="3:12" ht="12" customHeight="1" thickBot="1">
      <c r="C26" s="21" t="s">
        <v>97</v>
      </c>
      <c r="F26" s="132" t="s">
        <v>125</v>
      </c>
      <c r="G26" s="146">
        <v>1</v>
      </c>
      <c r="I26" s="129" t="s">
        <v>126</v>
      </c>
      <c r="J26" s="97">
        <v>6.12</v>
      </c>
      <c r="K26" s="98">
        <v>6.07</v>
      </c>
      <c r="L26" s="101">
        <v>0.05</v>
      </c>
    </row>
    <row r="27" spans="7:12" ht="12" customHeight="1">
      <c r="G27" s="2"/>
      <c r="I27" s="129" t="s">
        <v>127</v>
      </c>
      <c r="J27" s="97">
        <v>2.53</v>
      </c>
      <c r="K27" s="98">
        <v>2.53</v>
      </c>
      <c r="L27" s="100">
        <v>0</v>
      </c>
    </row>
    <row r="28" spans="6:12" ht="12" customHeight="1">
      <c r="F28" s="21" t="s">
        <v>97</v>
      </c>
      <c r="G28" s="141"/>
      <c r="I28" s="129" t="s">
        <v>115</v>
      </c>
      <c r="J28" s="99">
        <v>0</v>
      </c>
      <c r="K28" s="149">
        <v>0</v>
      </c>
      <c r="L28" s="100">
        <v>0</v>
      </c>
    </row>
    <row r="29" spans="9:12" ht="12" customHeight="1" thickBot="1">
      <c r="I29" s="132" t="s">
        <v>116</v>
      </c>
      <c r="J29" s="112">
        <v>1.4</v>
      </c>
      <c r="K29" s="150">
        <v>1.4</v>
      </c>
      <c r="L29" s="115">
        <v>0</v>
      </c>
    </row>
    <row r="30" spans="10:12" ht="12" customHeight="1">
      <c r="J30" s="2"/>
      <c r="K30" s="2"/>
      <c r="L30" s="2"/>
    </row>
    <row r="31" spans="9:10" ht="12" customHeight="1">
      <c r="I31" s="21" t="s">
        <v>128</v>
      </c>
      <c r="J31" s="141"/>
    </row>
    <row r="32" ht="12" customHeight="1"/>
    <row r="33" ht="12" customHeight="1">
      <c r="C33" s="117" t="s">
        <v>50</v>
      </c>
    </row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>
      <c r="C50" s="2"/>
    </row>
    <row r="51" ht="12" customHeight="1">
      <c r="B51" s="2"/>
    </row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spans="9:10" ht="12" customHeight="1">
      <c r="I78" s="141"/>
      <c r="J78" s="141"/>
    </row>
    <row r="79" spans="2:12" ht="12" customHeight="1">
      <c r="B79" s="119"/>
      <c r="C79" s="142"/>
      <c r="H79" s="121"/>
      <c r="I79" s="119"/>
      <c r="J79" s="119"/>
      <c r="K79" s="119"/>
      <c r="L79" s="119"/>
    </row>
    <row r="80" spans="7:12" ht="12" customHeight="1">
      <c r="G80" s="124"/>
      <c r="H80" s="124"/>
      <c r="I80" s="124"/>
      <c r="J80" s="124"/>
      <c r="K80" s="124"/>
      <c r="L80" s="124"/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</sheetData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r:id="rId1"/>
  <rowBreaks count="1" manualBreakCount="1">
    <brk id="51" min="1" max="9" man="1"/>
  </rowBreaks>
  <colBreaks count="2" manualBreakCount="2">
    <brk id="13" max="33" man="1"/>
    <brk id="21" max="1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L17"/>
  <sheetViews>
    <sheetView view="pageBreakPreview" zoomScaleSheetLayoutView="100" workbookViewId="0" topLeftCell="A1">
      <selection activeCell="R9" sqref="R9"/>
    </sheetView>
  </sheetViews>
  <sheetFormatPr defaultColWidth="9.00390625" defaultRowHeight="13.5"/>
  <cols>
    <col min="1" max="1" width="2.625" style="152" customWidth="1"/>
    <col min="2" max="2" width="9.625" style="152" customWidth="1"/>
    <col min="3" max="12" width="6.625" style="152" customWidth="1"/>
    <col min="13" max="16384" width="9.00390625" style="152" customWidth="1"/>
  </cols>
  <sheetData>
    <row r="1" ht="14.25">
      <c r="B1" s="151" t="s">
        <v>28</v>
      </c>
    </row>
    <row r="2" ht="12.75" thickBot="1">
      <c r="K2" s="152" t="s">
        <v>57</v>
      </c>
    </row>
    <row r="3" spans="2:12" s="167" customFormat="1" ht="12">
      <c r="B3" s="281"/>
      <c r="C3" s="259" t="s">
        <v>133</v>
      </c>
      <c r="D3" s="259"/>
      <c r="E3" s="259" t="s">
        <v>134</v>
      </c>
      <c r="F3" s="259"/>
      <c r="G3" s="259" t="s">
        <v>135</v>
      </c>
      <c r="H3" s="259"/>
      <c r="I3" s="259" t="s">
        <v>29</v>
      </c>
      <c r="J3" s="259"/>
      <c r="K3" s="259" t="s">
        <v>30</v>
      </c>
      <c r="L3" s="260"/>
    </row>
    <row r="4" spans="2:12" s="167" customFormat="1" ht="12">
      <c r="B4" s="201" t="s">
        <v>47</v>
      </c>
      <c r="C4" s="168" t="s">
        <v>131</v>
      </c>
      <c r="D4" s="169" t="s">
        <v>130</v>
      </c>
      <c r="E4" s="168" t="s">
        <v>132</v>
      </c>
      <c r="F4" s="169" t="s">
        <v>130</v>
      </c>
      <c r="G4" s="168" t="s">
        <v>132</v>
      </c>
      <c r="H4" s="169" t="s">
        <v>130</v>
      </c>
      <c r="I4" s="168" t="s">
        <v>132</v>
      </c>
      <c r="J4" s="169" t="s">
        <v>130</v>
      </c>
      <c r="K4" s="168" t="s">
        <v>132</v>
      </c>
      <c r="L4" s="169" t="s">
        <v>130</v>
      </c>
    </row>
    <row r="5" spans="2:12" ht="12">
      <c r="B5" s="282" t="s">
        <v>31</v>
      </c>
      <c r="C5" s="153" t="s">
        <v>32</v>
      </c>
      <c r="D5" s="154">
        <v>44</v>
      </c>
      <c r="E5" s="155">
        <v>-35</v>
      </c>
      <c r="F5" s="154">
        <v>26</v>
      </c>
      <c r="G5" s="155">
        <v>-3</v>
      </c>
      <c r="H5" s="154">
        <v>3</v>
      </c>
      <c r="I5" s="155">
        <v>-13</v>
      </c>
      <c r="J5" s="154">
        <v>9</v>
      </c>
      <c r="K5" s="155">
        <v>-6</v>
      </c>
      <c r="L5" s="156">
        <v>6</v>
      </c>
    </row>
    <row r="6" spans="2:12" ht="12">
      <c r="B6" s="282" t="s">
        <v>33</v>
      </c>
      <c r="C6" s="153" t="s">
        <v>32</v>
      </c>
      <c r="D6" s="154">
        <v>44</v>
      </c>
      <c r="E6" s="155">
        <v>-35</v>
      </c>
      <c r="F6" s="154">
        <v>26</v>
      </c>
      <c r="G6" s="155">
        <v>-3</v>
      </c>
      <c r="H6" s="154">
        <v>3</v>
      </c>
      <c r="I6" s="155">
        <v>-13</v>
      </c>
      <c r="J6" s="154">
        <v>9</v>
      </c>
      <c r="K6" s="155">
        <v>-6</v>
      </c>
      <c r="L6" s="156">
        <v>6</v>
      </c>
    </row>
    <row r="7" spans="2:12" s="166" customFormat="1" ht="12">
      <c r="B7" s="283" t="s">
        <v>129</v>
      </c>
      <c r="C7" s="162" t="s">
        <v>32</v>
      </c>
      <c r="D7" s="163">
        <v>44</v>
      </c>
      <c r="E7" s="164">
        <v>-35</v>
      </c>
      <c r="F7" s="163">
        <v>26</v>
      </c>
      <c r="G7" s="164">
        <v>-3</v>
      </c>
      <c r="H7" s="163">
        <v>3</v>
      </c>
      <c r="I7" s="164">
        <v>-13</v>
      </c>
      <c r="J7" s="163">
        <v>9</v>
      </c>
      <c r="K7" s="164">
        <v>-6</v>
      </c>
      <c r="L7" s="165">
        <v>6</v>
      </c>
    </row>
    <row r="8" spans="2:12" ht="12">
      <c r="B8" s="282"/>
      <c r="C8" s="153"/>
      <c r="D8" s="154"/>
      <c r="E8" s="155"/>
      <c r="F8" s="154"/>
      <c r="G8" s="155"/>
      <c r="H8" s="154"/>
      <c r="I8" s="155"/>
      <c r="J8" s="154"/>
      <c r="K8" s="155"/>
      <c r="L8" s="156"/>
    </row>
    <row r="9" spans="2:12" ht="12">
      <c r="B9" s="284" t="s">
        <v>35</v>
      </c>
      <c r="C9" s="155">
        <v>-8</v>
      </c>
      <c r="D9" s="154">
        <v>6</v>
      </c>
      <c r="E9" s="155">
        <v>-7</v>
      </c>
      <c r="F9" s="154">
        <v>5</v>
      </c>
      <c r="G9" s="174">
        <v>0</v>
      </c>
      <c r="H9" s="173">
        <v>0</v>
      </c>
      <c r="I9" s="155">
        <v>-1</v>
      </c>
      <c r="J9" s="154">
        <v>1</v>
      </c>
      <c r="K9" s="174">
        <v>0</v>
      </c>
      <c r="L9" s="175">
        <v>0</v>
      </c>
    </row>
    <row r="10" spans="2:12" ht="12">
      <c r="B10" s="284" t="s">
        <v>42</v>
      </c>
      <c r="C10" s="155">
        <v>-19</v>
      </c>
      <c r="D10" s="154">
        <v>14</v>
      </c>
      <c r="E10" s="155">
        <v>-3</v>
      </c>
      <c r="F10" s="154">
        <v>1</v>
      </c>
      <c r="G10" s="174">
        <v>0</v>
      </c>
      <c r="H10" s="173">
        <v>0</v>
      </c>
      <c r="I10" s="155">
        <v>-10</v>
      </c>
      <c r="J10" s="154">
        <v>7</v>
      </c>
      <c r="K10" s="155">
        <v>-6</v>
      </c>
      <c r="L10" s="156">
        <v>6</v>
      </c>
    </row>
    <row r="11" spans="2:12" ht="12">
      <c r="B11" s="284" t="s">
        <v>34</v>
      </c>
      <c r="C11" s="155">
        <v>-2</v>
      </c>
      <c r="D11" s="154">
        <v>1</v>
      </c>
      <c r="E11" s="155">
        <v>-1</v>
      </c>
      <c r="F11" s="182">
        <v>0</v>
      </c>
      <c r="G11" s="174">
        <v>0</v>
      </c>
      <c r="H11" s="173">
        <v>0</v>
      </c>
      <c r="I11" s="155">
        <v>-1</v>
      </c>
      <c r="J11" s="154">
        <v>1</v>
      </c>
      <c r="K11" s="174">
        <v>0</v>
      </c>
      <c r="L11" s="175">
        <v>0</v>
      </c>
    </row>
    <row r="12" spans="2:12" ht="12">
      <c r="B12" s="284" t="s">
        <v>43</v>
      </c>
      <c r="C12" s="155">
        <v>-10</v>
      </c>
      <c r="D12" s="154">
        <v>7</v>
      </c>
      <c r="E12" s="155">
        <v>-9</v>
      </c>
      <c r="F12" s="154">
        <v>7</v>
      </c>
      <c r="G12" s="174">
        <v>0</v>
      </c>
      <c r="H12" s="173">
        <v>0</v>
      </c>
      <c r="I12" s="155">
        <v>-1</v>
      </c>
      <c r="J12" s="182">
        <v>0</v>
      </c>
      <c r="K12" s="174">
        <v>0</v>
      </c>
      <c r="L12" s="175">
        <v>0</v>
      </c>
    </row>
    <row r="13" spans="2:12" ht="12">
      <c r="B13" s="285" t="s">
        <v>38</v>
      </c>
      <c r="C13" s="157">
        <v>-9</v>
      </c>
      <c r="D13" s="158">
        <v>8</v>
      </c>
      <c r="E13" s="157">
        <v>-9</v>
      </c>
      <c r="F13" s="158">
        <v>8</v>
      </c>
      <c r="G13" s="176">
        <v>0</v>
      </c>
      <c r="H13" s="177">
        <v>0</v>
      </c>
      <c r="I13" s="176">
        <v>0</v>
      </c>
      <c r="J13" s="177">
        <v>0</v>
      </c>
      <c r="K13" s="176">
        <v>0</v>
      </c>
      <c r="L13" s="178">
        <v>0</v>
      </c>
    </row>
    <row r="14" spans="2:12" ht="12">
      <c r="B14" s="284" t="s">
        <v>36</v>
      </c>
      <c r="C14" s="155">
        <v>-6</v>
      </c>
      <c r="D14" s="154">
        <v>5</v>
      </c>
      <c r="E14" s="155">
        <v>-3</v>
      </c>
      <c r="F14" s="154">
        <v>2</v>
      </c>
      <c r="G14" s="155">
        <v>-3</v>
      </c>
      <c r="H14" s="154">
        <v>3</v>
      </c>
      <c r="I14" s="174">
        <v>0</v>
      </c>
      <c r="J14" s="173">
        <v>0</v>
      </c>
      <c r="K14" s="174">
        <v>0</v>
      </c>
      <c r="L14" s="175">
        <v>0</v>
      </c>
    </row>
    <row r="15" spans="2:12" ht="12.75" thickBot="1">
      <c r="B15" s="286" t="s">
        <v>37</v>
      </c>
      <c r="C15" s="159">
        <v>-3</v>
      </c>
      <c r="D15" s="160">
        <v>3</v>
      </c>
      <c r="E15" s="159">
        <v>-3</v>
      </c>
      <c r="F15" s="160">
        <v>3</v>
      </c>
      <c r="G15" s="179">
        <v>0</v>
      </c>
      <c r="H15" s="180">
        <v>0</v>
      </c>
      <c r="I15" s="179">
        <v>0</v>
      </c>
      <c r="J15" s="180">
        <v>0</v>
      </c>
      <c r="K15" s="179">
        <v>0</v>
      </c>
      <c r="L15" s="181">
        <v>0</v>
      </c>
    </row>
    <row r="17" spans="2:3" ht="12">
      <c r="B17" s="161" t="s">
        <v>27</v>
      </c>
      <c r="C17" s="161"/>
    </row>
  </sheetData>
  <mergeCells count="5">
    <mergeCell ref="K3:L3"/>
    <mergeCell ref="C3:D3"/>
    <mergeCell ref="E3:F3"/>
    <mergeCell ref="G3:H3"/>
    <mergeCell ref="I3:J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4"/>
  <sheetViews>
    <sheetView tabSelected="1" view="pageBreakPreview" zoomScaleSheetLayoutView="100" workbookViewId="0" topLeftCell="A1">
      <selection activeCell="B18" sqref="B18"/>
    </sheetView>
  </sheetViews>
  <sheetFormatPr defaultColWidth="9.00390625" defaultRowHeight="13.5"/>
  <cols>
    <col min="1" max="1" width="2.625" style="184" customWidth="1"/>
    <col min="2" max="2" width="10.125" style="184" customWidth="1"/>
    <col min="3" max="9" width="9.00390625" style="184" customWidth="1"/>
    <col min="10" max="10" width="10.375" style="184" customWidth="1"/>
    <col min="11" max="11" width="9.00390625" style="184" customWidth="1"/>
    <col min="12" max="12" width="10.375" style="184" customWidth="1"/>
    <col min="13" max="13" width="9.00390625" style="184" customWidth="1"/>
    <col min="14" max="14" width="9.875" style="184" customWidth="1"/>
    <col min="15" max="16384" width="9.00390625" style="184" customWidth="1"/>
  </cols>
  <sheetData>
    <row r="1" s="183" customFormat="1" ht="14.25" customHeight="1">
      <c r="B1" s="1" t="s">
        <v>136</v>
      </c>
    </row>
    <row r="2" s="183" customFormat="1" ht="12" customHeight="1" thickBot="1">
      <c r="B2" s="1"/>
    </row>
    <row r="3" spans="2:8" ht="12" customHeight="1">
      <c r="B3" s="289" t="s">
        <v>137</v>
      </c>
      <c r="C3" s="268" t="s">
        <v>138</v>
      </c>
      <c r="D3" s="268"/>
      <c r="E3" s="268"/>
      <c r="F3" s="268" t="s">
        <v>139</v>
      </c>
      <c r="G3" s="268"/>
      <c r="H3" s="269"/>
    </row>
    <row r="4" spans="2:8" ht="12" customHeight="1">
      <c r="B4" s="290" t="s">
        <v>119</v>
      </c>
      <c r="C4" s="250" t="s">
        <v>140</v>
      </c>
      <c r="D4" s="266" t="s">
        <v>193</v>
      </c>
      <c r="E4" s="250" t="s">
        <v>141</v>
      </c>
      <c r="F4" s="250" t="s">
        <v>140</v>
      </c>
      <c r="G4" s="266" t="s">
        <v>193</v>
      </c>
      <c r="H4" s="272" t="s">
        <v>141</v>
      </c>
    </row>
    <row r="5" spans="2:8" ht="12" customHeight="1">
      <c r="B5" s="291"/>
      <c r="C5" s="265"/>
      <c r="D5" s="267"/>
      <c r="E5" s="265"/>
      <c r="F5" s="265"/>
      <c r="G5" s="267"/>
      <c r="H5" s="273"/>
    </row>
    <row r="6" spans="2:8" s="188" customFormat="1" ht="12" customHeight="1">
      <c r="B6" s="185"/>
      <c r="C6" s="186" t="s">
        <v>142</v>
      </c>
      <c r="D6" s="186" t="s">
        <v>143</v>
      </c>
      <c r="E6" s="186" t="s">
        <v>143</v>
      </c>
      <c r="F6" s="186" t="s">
        <v>142</v>
      </c>
      <c r="G6" s="186" t="s">
        <v>143</v>
      </c>
      <c r="H6" s="187" t="s">
        <v>143</v>
      </c>
    </row>
    <row r="7" spans="2:8" s="188" customFormat="1" ht="12" customHeight="1">
      <c r="B7" s="189" t="s">
        <v>144</v>
      </c>
      <c r="C7" s="190">
        <v>15</v>
      </c>
      <c r="D7" s="190">
        <v>1500</v>
      </c>
      <c r="E7" s="190">
        <v>150</v>
      </c>
      <c r="F7" s="191">
        <v>27</v>
      </c>
      <c r="G7" s="191">
        <v>1350</v>
      </c>
      <c r="H7" s="192">
        <v>430</v>
      </c>
    </row>
    <row r="8" spans="2:8" s="188" customFormat="1" ht="12" customHeight="1">
      <c r="B8" s="189" t="s">
        <v>145</v>
      </c>
      <c r="C8" s="191">
        <v>35</v>
      </c>
      <c r="D8" s="191">
        <v>4416</v>
      </c>
      <c r="E8" s="191">
        <v>1046</v>
      </c>
      <c r="F8" s="209">
        <v>0</v>
      </c>
      <c r="G8" s="209">
        <v>0</v>
      </c>
      <c r="H8" s="210">
        <v>0</v>
      </c>
    </row>
    <row r="9" spans="2:8" s="206" customFormat="1" ht="12" customHeight="1">
      <c r="B9" s="204" t="s">
        <v>52</v>
      </c>
      <c r="C9" s="205">
        <v>10</v>
      </c>
      <c r="D9" s="205">
        <v>1880</v>
      </c>
      <c r="E9" s="205">
        <v>401</v>
      </c>
      <c r="F9" s="211">
        <v>0</v>
      </c>
      <c r="G9" s="211">
        <v>0</v>
      </c>
      <c r="H9" s="212">
        <v>0</v>
      </c>
    </row>
    <row r="10" spans="2:8" s="188" customFormat="1" ht="12" customHeight="1">
      <c r="B10" s="193"/>
      <c r="C10" s="191"/>
      <c r="D10" s="191"/>
      <c r="E10" s="191"/>
      <c r="F10" s="191"/>
      <c r="G10" s="191"/>
      <c r="H10" s="192"/>
    </row>
    <row r="11" spans="2:8" s="188" customFormat="1" ht="12" customHeight="1">
      <c r="B11" s="194" t="s">
        <v>192</v>
      </c>
      <c r="C11" s="191">
        <v>10</v>
      </c>
      <c r="D11" s="191">
        <v>1880</v>
      </c>
      <c r="E11" s="191">
        <v>401</v>
      </c>
      <c r="F11" s="209">
        <v>0</v>
      </c>
      <c r="G11" s="209">
        <v>0</v>
      </c>
      <c r="H11" s="210">
        <v>0</v>
      </c>
    </row>
    <row r="12" spans="2:8" s="188" customFormat="1" ht="12" customHeight="1" thickBot="1">
      <c r="B12" s="195" t="s">
        <v>19</v>
      </c>
      <c r="C12" s="213">
        <v>0</v>
      </c>
      <c r="D12" s="213">
        <v>0</v>
      </c>
      <c r="E12" s="213">
        <v>0</v>
      </c>
      <c r="F12" s="213">
        <v>0</v>
      </c>
      <c r="G12" s="213">
        <v>0</v>
      </c>
      <c r="H12" s="214">
        <v>0</v>
      </c>
    </row>
    <row r="13" spans="2:8" ht="12" customHeight="1">
      <c r="B13" s="196"/>
      <c r="C13" s="197"/>
      <c r="D13" s="197"/>
      <c r="E13" s="197"/>
      <c r="F13" s="197"/>
      <c r="G13" s="197"/>
      <c r="H13" s="197"/>
    </row>
    <row r="14" ht="15.75" customHeight="1">
      <c r="B14" s="21" t="s">
        <v>128</v>
      </c>
    </row>
    <row r="15" ht="14.25" customHeight="1"/>
    <row r="16" ht="12" customHeight="1"/>
    <row r="17" ht="12" customHeight="1"/>
    <row r="18" spans="2:10" ht="14.25">
      <c r="B18" s="1" t="s">
        <v>49</v>
      </c>
      <c r="C18" s="1"/>
      <c r="D18" s="2"/>
      <c r="E18" s="2"/>
      <c r="F18" s="2"/>
      <c r="G18" s="2"/>
      <c r="H18" s="2"/>
      <c r="I18" s="2"/>
      <c r="J18" s="2"/>
    </row>
    <row r="19" spans="2:10" ht="12" customHeight="1" thickBot="1">
      <c r="B19" s="2"/>
      <c r="C19" s="2"/>
      <c r="D19" s="2"/>
      <c r="E19" s="2"/>
      <c r="F19" s="2"/>
      <c r="G19" s="2"/>
      <c r="H19" s="2"/>
      <c r="I19" s="2" t="s">
        <v>146</v>
      </c>
      <c r="J19" s="2"/>
    </row>
    <row r="20" spans="2:10" ht="12" customHeight="1">
      <c r="B20" s="292" t="s">
        <v>147</v>
      </c>
      <c r="C20" s="171" t="s">
        <v>23</v>
      </c>
      <c r="D20" s="271"/>
      <c r="E20" s="171" t="s">
        <v>24</v>
      </c>
      <c r="F20" s="271"/>
      <c r="G20" s="171" t="s">
        <v>25</v>
      </c>
      <c r="H20" s="271"/>
      <c r="I20" s="171" t="s">
        <v>26</v>
      </c>
      <c r="J20" s="270"/>
    </row>
    <row r="21" spans="2:10" ht="12" customHeight="1">
      <c r="B21" s="293" t="s">
        <v>148</v>
      </c>
      <c r="C21" s="198" t="s">
        <v>149</v>
      </c>
      <c r="D21" s="198" t="s">
        <v>150</v>
      </c>
      <c r="E21" s="198" t="s">
        <v>149</v>
      </c>
      <c r="F21" s="198" t="s">
        <v>150</v>
      </c>
      <c r="G21" s="198" t="s">
        <v>149</v>
      </c>
      <c r="H21" s="198" t="s">
        <v>150</v>
      </c>
      <c r="I21" s="198" t="s">
        <v>149</v>
      </c>
      <c r="J21" s="199" t="s">
        <v>150</v>
      </c>
    </row>
    <row r="22" spans="2:10" s="208" customFormat="1" ht="24.75" customHeight="1">
      <c r="B22" s="207" t="s">
        <v>151</v>
      </c>
      <c r="C22" s="102">
        <v>19.52</v>
      </c>
      <c r="D22" s="238"/>
      <c r="E22" s="220">
        <v>6.53</v>
      </c>
      <c r="F22" s="238"/>
      <c r="G22" s="220">
        <v>4.5</v>
      </c>
      <c r="H22" s="238"/>
      <c r="I22" s="220">
        <v>3</v>
      </c>
      <c r="J22" s="239"/>
    </row>
    <row r="23" spans="2:10" ht="12" customHeight="1">
      <c r="B23" s="201" t="s">
        <v>152</v>
      </c>
      <c r="C23" s="221">
        <v>1.5</v>
      </c>
      <c r="D23" s="226" t="s">
        <v>153</v>
      </c>
      <c r="E23" s="215" t="s">
        <v>7</v>
      </c>
      <c r="F23" s="226"/>
      <c r="G23" s="219" t="s">
        <v>7</v>
      </c>
      <c r="H23" s="226"/>
      <c r="I23" s="219" t="s">
        <v>7</v>
      </c>
      <c r="J23" s="233"/>
    </row>
    <row r="24" spans="2:10" ht="12" customHeight="1">
      <c r="B24" s="200" t="s">
        <v>154</v>
      </c>
      <c r="C24" s="223">
        <v>1</v>
      </c>
      <c r="D24" s="227" t="s">
        <v>155</v>
      </c>
      <c r="E24" s="215" t="s">
        <v>156</v>
      </c>
      <c r="F24" s="227"/>
      <c r="G24" s="263">
        <v>1.5</v>
      </c>
      <c r="H24" s="264" t="s">
        <v>157</v>
      </c>
      <c r="I24" s="215" t="s">
        <v>11</v>
      </c>
      <c r="J24" s="234"/>
    </row>
    <row r="25" spans="2:10" ht="12" customHeight="1">
      <c r="B25" s="202" t="s">
        <v>158</v>
      </c>
      <c r="C25" s="224">
        <v>1</v>
      </c>
      <c r="D25" s="228" t="s">
        <v>159</v>
      </c>
      <c r="E25" s="99" t="s">
        <v>6</v>
      </c>
      <c r="F25" s="228"/>
      <c r="G25" s="262"/>
      <c r="H25" s="262"/>
      <c r="I25" s="217" t="s">
        <v>6</v>
      </c>
      <c r="J25" s="235"/>
    </row>
    <row r="26" spans="2:10" ht="12" customHeight="1">
      <c r="B26" s="200" t="s">
        <v>160</v>
      </c>
      <c r="C26" s="223">
        <v>1</v>
      </c>
      <c r="D26" s="227" t="s">
        <v>161</v>
      </c>
      <c r="E26" s="263">
        <v>0.5</v>
      </c>
      <c r="F26" s="264" t="s">
        <v>155</v>
      </c>
      <c r="G26" s="263">
        <v>1.5</v>
      </c>
      <c r="H26" s="264" t="s">
        <v>162</v>
      </c>
      <c r="I26" s="215" t="s">
        <v>72</v>
      </c>
      <c r="J26" s="234"/>
    </row>
    <row r="27" spans="2:10" ht="12" customHeight="1">
      <c r="B27" s="202" t="s">
        <v>163</v>
      </c>
      <c r="C27" s="224">
        <v>1</v>
      </c>
      <c r="D27" s="228" t="s">
        <v>155</v>
      </c>
      <c r="E27" s="262"/>
      <c r="F27" s="262"/>
      <c r="G27" s="262"/>
      <c r="H27" s="262"/>
      <c r="I27" s="217" t="s">
        <v>156</v>
      </c>
      <c r="J27" s="235"/>
    </row>
    <row r="28" spans="2:10" ht="12" customHeight="1">
      <c r="B28" s="200" t="s">
        <v>164</v>
      </c>
      <c r="C28" s="97">
        <v>1</v>
      </c>
      <c r="D28" s="227" t="s">
        <v>194</v>
      </c>
      <c r="E28" s="263">
        <v>0.5</v>
      </c>
      <c r="F28" s="264" t="s">
        <v>167</v>
      </c>
      <c r="G28" s="263">
        <v>1.5</v>
      </c>
      <c r="H28" s="264" t="s">
        <v>165</v>
      </c>
      <c r="I28" s="215" t="s">
        <v>12</v>
      </c>
      <c r="J28" s="234"/>
    </row>
    <row r="29" spans="2:10" ht="12" customHeight="1">
      <c r="B29" s="202" t="s">
        <v>166</v>
      </c>
      <c r="C29" s="224">
        <v>1</v>
      </c>
      <c r="D29" s="228" t="s">
        <v>167</v>
      </c>
      <c r="E29" s="262"/>
      <c r="F29" s="262"/>
      <c r="G29" s="262"/>
      <c r="H29" s="262"/>
      <c r="I29" s="217" t="s">
        <v>13</v>
      </c>
      <c r="J29" s="235"/>
    </row>
    <row r="30" spans="2:10" ht="12" customHeight="1">
      <c r="B30" s="126" t="s">
        <v>168</v>
      </c>
      <c r="C30" s="97">
        <v>1.5</v>
      </c>
      <c r="D30" s="229" t="s">
        <v>165</v>
      </c>
      <c r="E30" s="99" t="s">
        <v>12</v>
      </c>
      <c r="F30" s="229"/>
      <c r="G30" s="219" t="s">
        <v>12</v>
      </c>
      <c r="H30" s="226"/>
      <c r="I30" s="219" t="s">
        <v>12</v>
      </c>
      <c r="J30" s="236"/>
    </row>
    <row r="31" spans="2:10" ht="12" customHeight="1">
      <c r="B31" s="201" t="s">
        <v>169</v>
      </c>
      <c r="C31" s="216" t="s">
        <v>8</v>
      </c>
      <c r="D31" s="230"/>
      <c r="E31" s="219" t="s">
        <v>8</v>
      </c>
      <c r="F31" s="226"/>
      <c r="G31" s="219" t="s">
        <v>8</v>
      </c>
      <c r="H31" s="226"/>
      <c r="I31" s="221">
        <v>1.5</v>
      </c>
      <c r="J31" s="233" t="s">
        <v>170</v>
      </c>
    </row>
    <row r="32" spans="2:10" ht="12" customHeight="1">
      <c r="B32" s="201" t="s">
        <v>171</v>
      </c>
      <c r="C32" s="224">
        <v>1.4</v>
      </c>
      <c r="D32" s="226" t="s">
        <v>172</v>
      </c>
      <c r="E32" s="221">
        <v>1.5</v>
      </c>
      <c r="F32" s="226" t="s">
        <v>194</v>
      </c>
      <c r="G32" s="219" t="s">
        <v>13</v>
      </c>
      <c r="H32" s="226"/>
      <c r="I32" s="221">
        <v>1.5</v>
      </c>
      <c r="J32" s="233" t="s">
        <v>157</v>
      </c>
    </row>
    <row r="33" spans="2:10" ht="12" customHeight="1">
      <c r="B33" s="201" t="s">
        <v>173</v>
      </c>
      <c r="C33" s="221">
        <v>1</v>
      </c>
      <c r="D33" s="226" t="s">
        <v>174</v>
      </c>
      <c r="E33" s="221">
        <v>1</v>
      </c>
      <c r="F33" s="226" t="s">
        <v>174</v>
      </c>
      <c r="G33" s="219" t="s">
        <v>156</v>
      </c>
      <c r="H33" s="226"/>
      <c r="I33" s="219" t="s">
        <v>156</v>
      </c>
      <c r="J33" s="233"/>
    </row>
    <row r="34" spans="2:10" ht="12" customHeight="1">
      <c r="B34" s="126" t="s">
        <v>175</v>
      </c>
      <c r="C34" s="221">
        <v>1</v>
      </c>
      <c r="D34" s="226" t="s">
        <v>195</v>
      </c>
      <c r="E34" s="99" t="s">
        <v>13</v>
      </c>
      <c r="F34" s="229"/>
      <c r="G34" s="219" t="s">
        <v>13</v>
      </c>
      <c r="H34" s="226"/>
      <c r="I34" s="219" t="s">
        <v>13</v>
      </c>
      <c r="J34" s="233"/>
    </row>
    <row r="35" spans="2:10" ht="12" customHeight="1">
      <c r="B35" s="201" t="s">
        <v>176</v>
      </c>
      <c r="C35" s="221">
        <v>1.02</v>
      </c>
      <c r="D35" s="226" t="s">
        <v>177</v>
      </c>
      <c r="E35" s="221">
        <v>1.03</v>
      </c>
      <c r="F35" s="226" t="s">
        <v>195</v>
      </c>
      <c r="G35" s="219" t="s">
        <v>13</v>
      </c>
      <c r="H35" s="226"/>
      <c r="I35" s="219" t="s">
        <v>13</v>
      </c>
      <c r="J35" s="233"/>
    </row>
    <row r="36" spans="2:10" ht="12" customHeight="1">
      <c r="B36" s="126" t="s">
        <v>178</v>
      </c>
      <c r="C36" s="97">
        <v>1.05</v>
      </c>
      <c r="D36" s="229" t="s">
        <v>179</v>
      </c>
      <c r="E36" s="99" t="s">
        <v>9</v>
      </c>
      <c r="F36" s="226"/>
      <c r="G36" s="219" t="s">
        <v>9</v>
      </c>
      <c r="H36" s="226"/>
      <c r="I36" s="219" t="s">
        <v>9</v>
      </c>
      <c r="J36" s="233"/>
    </row>
    <row r="37" spans="2:10" ht="12" customHeight="1">
      <c r="B37" s="200" t="s">
        <v>180</v>
      </c>
      <c r="C37" s="223">
        <v>1</v>
      </c>
      <c r="D37" s="227" t="s">
        <v>177</v>
      </c>
      <c r="E37" s="261" t="s">
        <v>181</v>
      </c>
      <c r="F37" s="229"/>
      <c r="G37" s="215" t="s">
        <v>181</v>
      </c>
      <c r="H37" s="227"/>
      <c r="I37" s="215" t="s">
        <v>181</v>
      </c>
      <c r="J37" s="234"/>
    </row>
    <row r="38" spans="2:10" ht="12" customHeight="1">
      <c r="B38" s="202" t="s">
        <v>182</v>
      </c>
      <c r="C38" s="217" t="s">
        <v>181</v>
      </c>
      <c r="D38" s="228" t="s">
        <v>183</v>
      </c>
      <c r="E38" s="262"/>
      <c r="F38" s="229"/>
      <c r="G38" s="217" t="s">
        <v>181</v>
      </c>
      <c r="H38" s="228"/>
      <c r="I38" s="217" t="s">
        <v>181</v>
      </c>
      <c r="J38" s="235"/>
    </row>
    <row r="39" spans="2:10" ht="12" customHeight="1">
      <c r="B39" s="126" t="s">
        <v>184</v>
      </c>
      <c r="C39" s="225">
        <v>1</v>
      </c>
      <c r="D39" s="226" t="s">
        <v>194</v>
      </c>
      <c r="E39" s="99" t="s">
        <v>13</v>
      </c>
      <c r="F39" s="226"/>
      <c r="G39" s="219" t="s">
        <v>13</v>
      </c>
      <c r="H39" s="226"/>
      <c r="I39" s="219" t="s">
        <v>13</v>
      </c>
      <c r="J39" s="233"/>
    </row>
    <row r="40" spans="2:10" ht="12">
      <c r="B40" s="201" t="s">
        <v>185</v>
      </c>
      <c r="C40" s="225">
        <v>1</v>
      </c>
      <c r="D40" s="226" t="s">
        <v>186</v>
      </c>
      <c r="E40" s="221">
        <v>1</v>
      </c>
      <c r="F40" s="226" t="s">
        <v>187</v>
      </c>
      <c r="G40" s="219" t="s">
        <v>188</v>
      </c>
      <c r="H40" s="226"/>
      <c r="I40" s="219" t="s">
        <v>188</v>
      </c>
      <c r="J40" s="233"/>
    </row>
    <row r="41" spans="2:10" ht="12">
      <c r="B41" s="201" t="s">
        <v>189</v>
      </c>
      <c r="C41" s="225">
        <v>1</v>
      </c>
      <c r="D41" s="226" t="s">
        <v>190</v>
      </c>
      <c r="E41" s="219" t="s">
        <v>13</v>
      </c>
      <c r="F41" s="226"/>
      <c r="G41" s="219" t="s">
        <v>13</v>
      </c>
      <c r="H41" s="226"/>
      <c r="I41" s="219" t="s">
        <v>13</v>
      </c>
      <c r="J41" s="233"/>
    </row>
    <row r="42" spans="2:10" ht="12.75" thickBot="1">
      <c r="B42" s="203" t="s">
        <v>191</v>
      </c>
      <c r="C42" s="218" t="s">
        <v>8</v>
      </c>
      <c r="D42" s="231"/>
      <c r="E42" s="112">
        <v>1</v>
      </c>
      <c r="F42" s="231" t="s">
        <v>161</v>
      </c>
      <c r="G42" s="218" t="s">
        <v>8</v>
      </c>
      <c r="H42" s="232"/>
      <c r="I42" s="218" t="s">
        <v>8</v>
      </c>
      <c r="J42" s="237"/>
    </row>
    <row r="43" spans="2:10" ht="12">
      <c r="B43" s="2"/>
      <c r="C43" s="2"/>
      <c r="D43" s="2"/>
      <c r="E43" s="2"/>
      <c r="F43" s="2"/>
      <c r="G43" s="2"/>
      <c r="H43" s="2"/>
      <c r="I43" s="2"/>
      <c r="J43" s="2"/>
    </row>
    <row r="44" spans="2:10" ht="12">
      <c r="B44" s="21" t="s">
        <v>128</v>
      </c>
      <c r="C44" s="2"/>
      <c r="D44" s="2"/>
      <c r="E44" s="2"/>
      <c r="F44" s="2"/>
      <c r="G44" s="2"/>
      <c r="H44" s="2"/>
      <c r="I44" s="2"/>
      <c r="J44" s="2"/>
    </row>
  </sheetData>
  <mergeCells count="24">
    <mergeCell ref="F3:H3"/>
    <mergeCell ref="C3:E3"/>
    <mergeCell ref="I20:J20"/>
    <mergeCell ref="G20:H20"/>
    <mergeCell ref="E20:F20"/>
    <mergeCell ref="C20:D20"/>
    <mergeCell ref="F4:F5"/>
    <mergeCell ref="G4:G5"/>
    <mergeCell ref="H4:H5"/>
    <mergeCell ref="B4:B5"/>
    <mergeCell ref="C4:C5"/>
    <mergeCell ref="D4:D5"/>
    <mergeCell ref="E4:E5"/>
    <mergeCell ref="H26:H27"/>
    <mergeCell ref="E28:E29"/>
    <mergeCell ref="F26:F27"/>
    <mergeCell ref="H24:H25"/>
    <mergeCell ref="G26:G27"/>
    <mergeCell ref="H28:H29"/>
    <mergeCell ref="F28:F29"/>
    <mergeCell ref="E37:E38"/>
    <mergeCell ref="E26:E27"/>
    <mergeCell ref="G24:G25"/>
    <mergeCell ref="G28:G29"/>
  </mergeCells>
  <printOptions horizontalCentered="1"/>
  <pageMargins left="0.7874015748031497" right="0.7874015748031497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推進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緑化</dc:creator>
  <cp:keywords/>
  <dc:description/>
  <cp:lastModifiedBy>群馬県庁</cp:lastModifiedBy>
  <cp:lastPrinted>2001-10-22T06:59:53Z</cp:lastPrinted>
  <dcterms:created xsi:type="dcterms:W3CDTF">1998-10-15T00:01:08Z</dcterms:created>
  <dcterms:modified xsi:type="dcterms:W3CDTF">2007-09-12T06:08:03Z</dcterms:modified>
  <cp:category/>
  <cp:version/>
  <cp:contentType/>
  <cp:contentStatus/>
</cp:coreProperties>
</file>