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6915" activeTab="3"/>
  </bookViews>
  <sheets>
    <sheet name="2-3(1)(2)(3)" sheetId="1" r:id="rId1"/>
    <sheet name="2-3(4)(5)(6)(7)(8)(9)" sheetId="2" r:id="rId2"/>
    <sheet name="2-3(10)" sheetId="3" r:id="rId3"/>
    <sheet name="2-3(11)(12)" sheetId="4" r:id="rId4"/>
  </sheets>
  <definedNames>
    <definedName name="_xlnm.Print_Area" localSheetId="0">'2-3(1)(2)(3)'!$B$1:$AA$50</definedName>
    <definedName name="_xlnm.Print_Area" localSheetId="1">'2-3(4)(5)(6)(7)(8)(9)'!$A$1:$H$80</definedName>
  </definedNames>
  <calcPr fullCalcOnLoad="1"/>
</workbook>
</file>

<file path=xl/sharedStrings.xml><?xml version="1.0" encoding="utf-8"?>
<sst xmlns="http://schemas.openxmlformats.org/spreadsheetml/2006/main" count="650" uniqueCount="221">
  <si>
    <t>総　　数</t>
  </si>
  <si>
    <t>藤　　　岡</t>
  </si>
  <si>
    <t>富　　　岡</t>
  </si>
  <si>
    <t>一年生</t>
  </si>
  <si>
    <t>総　　　数</t>
  </si>
  <si>
    <t>さし木</t>
  </si>
  <si>
    <t>県　　有</t>
  </si>
  <si>
    <t>苗　　　木</t>
  </si>
  <si>
    <t>きゅう果</t>
  </si>
  <si>
    <t>一</t>
  </si>
  <si>
    <t>年</t>
  </si>
  <si>
    <t>生</t>
  </si>
  <si>
    <t>二</t>
  </si>
  <si>
    <t>三</t>
  </si>
  <si>
    <t>二年生</t>
  </si>
  <si>
    <t>す　　ぎ</t>
  </si>
  <si>
    <t>ひのき</t>
  </si>
  <si>
    <t>あ　　か</t>
  </si>
  <si>
    <t>く　　ろ</t>
  </si>
  <si>
    <t>か　　ら</t>
  </si>
  <si>
    <t>その他</t>
  </si>
  <si>
    <t>総　　数</t>
  </si>
  <si>
    <t>ま　　つ</t>
  </si>
  <si>
    <t>－</t>
  </si>
  <si>
    <t>県　　営</t>
  </si>
  <si>
    <t>－</t>
  </si>
  <si>
    <t>－</t>
  </si>
  <si>
    <t>民　　営</t>
  </si>
  <si>
    <t>－</t>
  </si>
  <si>
    <t>渋　　　川</t>
  </si>
  <si>
    <t>－</t>
  </si>
  <si>
    <t>沼　　　田</t>
  </si>
  <si>
    <t>－</t>
  </si>
  <si>
    <t>－</t>
  </si>
  <si>
    <t>－</t>
  </si>
  <si>
    <t>高　　　崎</t>
  </si>
  <si>
    <t>－</t>
  </si>
  <si>
    <t>－</t>
  </si>
  <si>
    <t>東　　　部</t>
  </si>
  <si>
    <t>市町村有</t>
  </si>
  <si>
    <t>森林組合</t>
  </si>
  <si>
    <t>ま　　つ</t>
  </si>
  <si>
    <t>県　　　営</t>
  </si>
  <si>
    <t>民　　　営</t>
  </si>
  <si>
    <t>　　　　沼　　田</t>
  </si>
  <si>
    <t>　　　　藤　　岡</t>
  </si>
  <si>
    <t>　　　　富　　岡</t>
  </si>
  <si>
    <t>　　　　高　　崎</t>
  </si>
  <si>
    <t>（４）種子採取</t>
  </si>
  <si>
    <t>（６）育種母樹林</t>
  </si>
  <si>
    <t>（７）特用母樹林</t>
  </si>
  <si>
    <t>あかまつ</t>
  </si>
  <si>
    <t>くろまつ</t>
  </si>
  <si>
    <t>からまつ</t>
  </si>
  <si>
    <t>くぬぎ</t>
  </si>
  <si>
    <t>こなら</t>
  </si>
  <si>
    <t>やまぐり</t>
  </si>
  <si>
    <t>（９）採種採穂園面積</t>
  </si>
  <si>
    <t>（１１）精英樹及び抵抗性クローン養成</t>
  </si>
  <si>
    <t>クローン数</t>
  </si>
  <si>
    <t>クローン数</t>
  </si>
  <si>
    <t>本</t>
  </si>
  <si>
    <t>昭和４９年</t>
  </si>
  <si>
    <t>昭和５０年</t>
  </si>
  <si>
    <t>昭和５１年</t>
  </si>
  <si>
    <t>昭和５２年</t>
  </si>
  <si>
    <t>昭和５３年</t>
  </si>
  <si>
    <t>昭和５４年</t>
  </si>
  <si>
    <t>昭和５５年</t>
  </si>
  <si>
    <t>昭和５６年</t>
  </si>
  <si>
    <t>昭和５７年</t>
  </si>
  <si>
    <t>昭和５８年</t>
  </si>
  <si>
    <t>昭和６０年</t>
  </si>
  <si>
    <t>昭和６１年</t>
  </si>
  <si>
    <t>（１）造林用苗木生産量</t>
  </si>
  <si>
    <t>総　　数</t>
  </si>
  <si>
    <t>　　渋　　川</t>
  </si>
  <si>
    <t>林業事務所</t>
  </si>
  <si>
    <t>（２）山行苗木生産量</t>
  </si>
  <si>
    <t>（単位：ha)</t>
  </si>
  <si>
    <t>す　　ぎ</t>
  </si>
  <si>
    <t>ひ の き</t>
  </si>
  <si>
    <t>（５）普通母樹林</t>
  </si>
  <si>
    <t>け や き</t>
  </si>
  <si>
    <t>し お じ</t>
  </si>
  <si>
    <r>
      <t>（単位：</t>
    </r>
    <r>
      <rPr>
        <i/>
        <sz val="10"/>
        <rFont val="ＭＳ 明朝"/>
        <family val="1"/>
      </rPr>
      <t>l</t>
    </r>
    <r>
      <rPr>
        <sz val="10"/>
        <rFont val="ＭＳ 明朝"/>
        <family val="1"/>
      </rPr>
      <t>）</t>
    </r>
  </si>
  <si>
    <t>　　樹　　種</t>
  </si>
  <si>
    <t>精選種子量</t>
  </si>
  <si>
    <t>樹　　　　種</t>
  </si>
  <si>
    <t>面　　　　積</t>
  </si>
  <si>
    <t>（８）有用広葉樹母樹林</t>
  </si>
  <si>
    <t>〔資料〕林木育種場</t>
  </si>
  <si>
    <t>〔資料〕緑化推進課</t>
  </si>
  <si>
    <t>抵　　抗　　樹</t>
  </si>
  <si>
    <t>活着数</t>
  </si>
  <si>
    <t>固体</t>
  </si>
  <si>
    <t>固体</t>
  </si>
  <si>
    <t>す    ぎ</t>
  </si>
  <si>
    <t>（単位：ha）</t>
  </si>
  <si>
    <t>す　ぎ</t>
  </si>
  <si>
    <t>ひのき</t>
  </si>
  <si>
    <t>あかまつ</t>
  </si>
  <si>
    <t>からまつ</t>
  </si>
  <si>
    <t>面　積</t>
  </si>
  <si>
    <t>所在地</t>
  </si>
  <si>
    <t>面　積</t>
  </si>
  <si>
    <t>昭和４７年</t>
  </si>
  <si>
    <t>昭和４８年</t>
  </si>
  <si>
    <t>〃</t>
  </si>
  <si>
    <t>昭和６２年</t>
  </si>
  <si>
    <t>昭和６３年</t>
  </si>
  <si>
    <t>（１２）次世代検定林設定</t>
  </si>
  <si>
    <t>第３表　苗木</t>
  </si>
  <si>
    <t>（単位：千本）</t>
  </si>
  <si>
    <t>実</t>
  </si>
  <si>
    <t>生</t>
  </si>
  <si>
    <t>苗</t>
  </si>
  <si>
    <t>林業事務所</t>
  </si>
  <si>
    <t>総　　数</t>
  </si>
  <si>
    <t>　　育　種　場</t>
  </si>
  <si>
    <t>吾　　　妻</t>
  </si>
  <si>
    <t>(単位：千本：千円）</t>
  </si>
  <si>
    <t>（単位：ha)</t>
  </si>
  <si>
    <t>実　　生</t>
  </si>
  <si>
    <t>　　　　東　　部</t>
  </si>
  <si>
    <t>育　種　場</t>
  </si>
  <si>
    <t>　　　　吾　　妻</t>
  </si>
  <si>
    <t>〔資料〕緑化推進課　</t>
  </si>
  <si>
    <t>（注）その他：コナラ・クヌギ・ケヤキなど</t>
  </si>
  <si>
    <t>（注）その他：コナラ・クヌギ・ケヤキなど</t>
  </si>
  <si>
    <t>［資料］緑化推進課</t>
  </si>
  <si>
    <t>県　　　営</t>
  </si>
  <si>
    <t>自家養成</t>
  </si>
  <si>
    <t>生産業者</t>
  </si>
  <si>
    <t>吾　　　妻</t>
  </si>
  <si>
    <t>渋　　　川</t>
  </si>
  <si>
    <t>育　種　場</t>
  </si>
  <si>
    <t>〔資料〕緑化推進課</t>
  </si>
  <si>
    <t>面　積</t>
  </si>
  <si>
    <t>樹　　種</t>
  </si>
  <si>
    <t>〔資料〕緑化推進課</t>
  </si>
  <si>
    <t>樹　　種</t>
  </si>
  <si>
    <t>総　数</t>
  </si>
  <si>
    <t>採種園</t>
  </si>
  <si>
    <t>採穂園</t>
  </si>
  <si>
    <t>さし木床替数</t>
  </si>
  <si>
    <t>(10)精英樹</t>
  </si>
  <si>
    <t>（単位：ha)</t>
  </si>
  <si>
    <t>総数</t>
  </si>
  <si>
    <t>すぎ　</t>
  </si>
  <si>
    <t>ひのき</t>
  </si>
  <si>
    <t>あかまつ</t>
  </si>
  <si>
    <t>からまつ</t>
  </si>
  <si>
    <t>林業事務所</t>
  </si>
  <si>
    <t>選抜</t>
  </si>
  <si>
    <t>現存</t>
  </si>
  <si>
    <t>(57)</t>
  </si>
  <si>
    <t>渋   川</t>
  </si>
  <si>
    <t>沼   田</t>
  </si>
  <si>
    <t>藤   岡</t>
  </si>
  <si>
    <t>富   岡</t>
  </si>
  <si>
    <t>高   崎</t>
  </si>
  <si>
    <t>吾   妻</t>
  </si>
  <si>
    <t>東   部</t>
  </si>
  <si>
    <t>〔資料〕林木育種場</t>
  </si>
  <si>
    <t>区分</t>
  </si>
  <si>
    <t>年度</t>
  </si>
  <si>
    <t>総　　数</t>
  </si>
  <si>
    <t>す　　ぎ</t>
  </si>
  <si>
    <t>ひ の き</t>
  </si>
  <si>
    <t>あかまつ</t>
  </si>
  <si>
    <t>妙義町</t>
  </si>
  <si>
    <t>川場村</t>
  </si>
  <si>
    <t>下仁田町</t>
  </si>
  <si>
    <t>川場村</t>
  </si>
  <si>
    <t>伊香保町</t>
  </si>
  <si>
    <t>川場村</t>
  </si>
  <si>
    <t>東（勢）村</t>
  </si>
  <si>
    <t>安中市</t>
  </si>
  <si>
    <t>高山村</t>
  </si>
  <si>
    <t>子持村</t>
  </si>
  <si>
    <t>甘楽町</t>
  </si>
  <si>
    <t>東（吾）村</t>
  </si>
  <si>
    <t>黒保根村</t>
  </si>
  <si>
    <t>倉淵村</t>
  </si>
  <si>
    <t>沼田市</t>
  </si>
  <si>
    <t>赤城村</t>
  </si>
  <si>
    <t>吾妻村</t>
  </si>
  <si>
    <t>東（勢）村</t>
  </si>
  <si>
    <t>甘楽町</t>
  </si>
  <si>
    <t>東（吾）村</t>
  </si>
  <si>
    <t>松井田町</t>
  </si>
  <si>
    <t>利根村</t>
  </si>
  <si>
    <t>長野原町</t>
  </si>
  <si>
    <t>嬬恋村</t>
  </si>
  <si>
    <t>－</t>
  </si>
  <si>
    <t>－</t>
  </si>
  <si>
    <t>－</t>
  </si>
  <si>
    <t>昭和60年度</t>
  </si>
  <si>
    <t>平成２年度</t>
  </si>
  <si>
    <t>平成７年度</t>
  </si>
  <si>
    <t>昭和60年度</t>
  </si>
  <si>
    <t>平成２年度</t>
  </si>
  <si>
    <t>平成７年度</t>
  </si>
  <si>
    <t>平成７年度生産額</t>
  </si>
  <si>
    <t>平成２年度</t>
  </si>
  <si>
    <t>平成７年度</t>
  </si>
  <si>
    <t>昭和60年度</t>
  </si>
  <si>
    <t>平成２年度</t>
  </si>
  <si>
    <t>昭和60年度</t>
  </si>
  <si>
    <t>平成２年度</t>
  </si>
  <si>
    <t>平成７年度</t>
  </si>
  <si>
    <t>（注）（　）は累計数字</t>
  </si>
  <si>
    <t>昭和60年度</t>
  </si>
  <si>
    <t>平成２年度</t>
  </si>
  <si>
    <t>平成７年度</t>
  </si>
  <si>
    <t xml:space="preserve"> さ　　し　　き　　苗</t>
  </si>
  <si>
    <t>（３）造林用苗畑面積</t>
  </si>
  <si>
    <t>み ず ぎ</t>
  </si>
  <si>
    <t>精　　英　　樹</t>
  </si>
  <si>
    <t>樹種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</si>
</sst>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#,##0_ "/>
    <numFmt numFmtId="182" formatCode="#,##0.00_);[Red]\(#,##0.00\)"/>
    <numFmt numFmtId="183" formatCode="#,##0_ ;[Red]\-#,##0\ "/>
    <numFmt numFmtId="184" formatCode="#,##0.0_);[Red]\(#,##0.0\)"/>
    <numFmt numFmtId="185" formatCode="#,##0.00_ "/>
    <numFmt numFmtId="186" formatCode="0.00_);[Red]\(0.00\)"/>
    <numFmt numFmtId="187" formatCode="0_);\(0\)"/>
    <numFmt numFmtId="188" formatCode="0;&quot;△ &quot;0"/>
    <numFmt numFmtId="189" formatCode="&quot;\&quot;#,##0;[Red]&quot;\&quot;#,##0"/>
    <numFmt numFmtId="190" formatCode="#,##0;[Red]#,##0"/>
    <numFmt numFmtId="191" formatCode="0_ "/>
    <numFmt numFmtId="192" formatCode="0.0_ "/>
    <numFmt numFmtId="193" formatCode="#,##0_);[Red]\(#,##0\)"/>
    <numFmt numFmtId="194" formatCode="0.00_ "/>
    <numFmt numFmtId="195" formatCode="#,##0;\-#,##0;&quot;－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i/>
      <sz val="10"/>
      <name val="ＭＳ 明朝"/>
      <family val="1"/>
    </font>
    <font>
      <i/>
      <u val="single"/>
      <sz val="10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6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8" fontId="4" fillId="0" borderId="3" xfId="16" applyFont="1" applyBorder="1" applyAlignment="1">
      <alignment horizontal="right" vertical="center"/>
    </xf>
    <xf numFmtId="38" fontId="4" fillId="0" borderId="4" xfId="16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38" fontId="4" fillId="0" borderId="5" xfId="16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38" fontId="4" fillId="0" borderId="1" xfId="16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10" xfId="16" applyFont="1" applyBorder="1" applyAlignment="1">
      <alignment horizontal="right" vertical="center"/>
    </xf>
    <xf numFmtId="38" fontId="4" fillId="0" borderId="3" xfId="16" applyFont="1" applyBorder="1" applyAlignment="1">
      <alignment vertical="center"/>
    </xf>
    <xf numFmtId="38" fontId="4" fillId="0" borderId="4" xfId="16" applyFont="1" applyBorder="1" applyAlignment="1">
      <alignment vertical="center"/>
    </xf>
    <xf numFmtId="0" fontId="4" fillId="2" borderId="19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176" fontId="4" fillId="0" borderId="0" xfId="0" applyNumberFormat="1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38" fontId="4" fillId="0" borderId="0" xfId="16" applyFont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81" fontId="4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181" fontId="4" fillId="0" borderId="0" xfId="0" applyNumberFormat="1" applyFont="1" applyBorder="1" applyAlignment="1">
      <alignment horizontal="right" vertical="center" wrapText="1"/>
    </xf>
    <xf numFmtId="181" fontId="4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3" borderId="0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right" vertical="center"/>
    </xf>
    <xf numFmtId="38" fontId="4" fillId="0" borderId="0" xfId="16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22" xfId="0" applyFont="1" applyBorder="1" applyAlignment="1">
      <alignment horizontal="right" vertical="center"/>
    </xf>
    <xf numFmtId="0" fontId="4" fillId="3" borderId="23" xfId="0" applyFont="1" applyFill="1" applyBorder="1" applyAlignment="1">
      <alignment vertical="center"/>
    </xf>
    <xf numFmtId="0" fontId="4" fillId="0" borderId="24" xfId="0" applyFont="1" applyBorder="1" applyAlignment="1">
      <alignment horizontal="right" vertical="center"/>
    </xf>
    <xf numFmtId="0" fontId="4" fillId="3" borderId="25" xfId="0" applyFont="1" applyFill="1" applyBorder="1" applyAlignment="1">
      <alignment vertical="center"/>
    </xf>
    <xf numFmtId="0" fontId="4" fillId="0" borderId="26" xfId="0" applyFont="1" applyBorder="1" applyAlignment="1">
      <alignment horizontal="right" vertical="center"/>
    </xf>
    <xf numFmtId="38" fontId="4" fillId="0" borderId="24" xfId="16" applyFont="1" applyBorder="1" applyAlignment="1">
      <alignment vertical="center"/>
    </xf>
    <xf numFmtId="38" fontId="4" fillId="0" borderId="22" xfId="16" applyFont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38" fontId="4" fillId="0" borderId="24" xfId="16" applyFont="1" applyBorder="1" applyAlignment="1">
      <alignment horizontal="right" vertical="center"/>
    </xf>
    <xf numFmtId="38" fontId="4" fillId="0" borderId="26" xfId="16" applyFont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38" fontId="4" fillId="0" borderId="14" xfId="16" applyFont="1" applyBorder="1" applyAlignment="1">
      <alignment vertical="center"/>
    </xf>
    <xf numFmtId="38" fontId="4" fillId="0" borderId="27" xfId="16" applyFont="1" applyBorder="1" applyAlignment="1">
      <alignment vertical="center"/>
    </xf>
    <xf numFmtId="38" fontId="4" fillId="0" borderId="27" xfId="16" applyFont="1" applyBorder="1" applyAlignment="1">
      <alignment horizontal="right" vertical="center"/>
    </xf>
    <xf numFmtId="0" fontId="4" fillId="3" borderId="16" xfId="0" applyFont="1" applyFill="1" applyBorder="1" applyAlignment="1">
      <alignment vertical="center"/>
    </xf>
    <xf numFmtId="38" fontId="4" fillId="0" borderId="15" xfId="16" applyFont="1" applyBorder="1" applyAlignment="1">
      <alignment vertical="center"/>
    </xf>
    <xf numFmtId="38" fontId="4" fillId="0" borderId="16" xfId="16" applyFont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16" xfId="0" applyFont="1" applyFill="1" applyBorder="1" applyAlignment="1">
      <alignment horizontal="right" vertical="center"/>
    </xf>
    <xf numFmtId="38" fontId="4" fillId="0" borderId="15" xfId="16" applyFont="1" applyBorder="1" applyAlignment="1">
      <alignment horizontal="right" vertical="center"/>
    </xf>
    <xf numFmtId="38" fontId="4" fillId="0" borderId="28" xfId="16" applyFont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38" fontId="4" fillId="0" borderId="30" xfId="16" applyFont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38" fontId="4" fillId="0" borderId="32" xfId="16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3" borderId="34" xfId="0" applyFont="1" applyFill="1" applyBorder="1" applyAlignment="1">
      <alignment vertical="center"/>
    </xf>
    <xf numFmtId="0" fontId="4" fillId="0" borderId="14" xfId="0" applyFont="1" applyBorder="1" applyAlignment="1">
      <alignment horizontal="right" vertical="center"/>
    </xf>
    <xf numFmtId="0" fontId="4" fillId="0" borderId="33" xfId="0" applyFont="1" applyBorder="1" applyAlignment="1">
      <alignment horizontal="right" vertical="center"/>
    </xf>
    <xf numFmtId="0" fontId="4" fillId="3" borderId="14" xfId="0" applyFont="1" applyFill="1" applyBorder="1" applyAlignment="1">
      <alignment vertical="center"/>
    </xf>
    <xf numFmtId="38" fontId="4" fillId="0" borderId="14" xfId="16" applyFont="1" applyBorder="1" applyAlignment="1">
      <alignment horizontal="right" vertical="center"/>
    </xf>
    <xf numFmtId="0" fontId="4" fillId="0" borderId="27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182" fontId="4" fillId="0" borderId="1" xfId="0" applyNumberFormat="1" applyFont="1" applyBorder="1" applyAlignment="1">
      <alignment vertical="center"/>
    </xf>
    <xf numFmtId="182" fontId="4" fillId="0" borderId="0" xfId="0" applyNumberFormat="1" applyFont="1" applyBorder="1" applyAlignment="1">
      <alignment vertical="center"/>
    </xf>
    <xf numFmtId="182" fontId="4" fillId="0" borderId="1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horizontal="right" vertical="center"/>
    </xf>
    <xf numFmtId="182" fontId="4" fillId="0" borderId="22" xfId="0" applyNumberFormat="1" applyFont="1" applyBorder="1" applyAlignment="1">
      <alignment vertical="center"/>
    </xf>
    <xf numFmtId="182" fontId="4" fillId="0" borderId="14" xfId="0" applyNumberFormat="1" applyFont="1" applyBorder="1" applyAlignment="1">
      <alignment horizontal="right" vertical="center"/>
    </xf>
    <xf numFmtId="182" fontId="4" fillId="0" borderId="27" xfId="0" applyNumberFormat="1" applyFont="1" applyBorder="1" applyAlignment="1">
      <alignment vertical="center"/>
    </xf>
    <xf numFmtId="182" fontId="4" fillId="0" borderId="27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 vertical="center"/>
    </xf>
    <xf numFmtId="182" fontId="4" fillId="0" borderId="15" xfId="0" applyNumberFormat="1" applyFont="1" applyBorder="1" applyAlignment="1">
      <alignment vertical="center"/>
    </xf>
    <xf numFmtId="182" fontId="4" fillId="0" borderId="16" xfId="0" applyNumberFormat="1" applyFont="1" applyBorder="1" applyAlignment="1">
      <alignment vertical="center"/>
    </xf>
    <xf numFmtId="182" fontId="4" fillId="0" borderId="32" xfId="0" applyNumberFormat="1" applyFont="1" applyBorder="1" applyAlignment="1">
      <alignment vertical="center"/>
    </xf>
    <xf numFmtId="182" fontId="4" fillId="0" borderId="3" xfId="0" applyNumberFormat="1" applyFont="1" applyBorder="1" applyAlignment="1">
      <alignment vertical="center"/>
    </xf>
    <xf numFmtId="182" fontId="4" fillId="0" borderId="4" xfId="0" applyNumberFormat="1" applyFont="1" applyBorder="1" applyAlignment="1">
      <alignment horizontal="right" vertical="center"/>
    </xf>
    <xf numFmtId="182" fontId="4" fillId="0" borderId="3" xfId="0" applyNumberFormat="1" applyFont="1" applyBorder="1" applyAlignment="1">
      <alignment horizontal="right" vertical="center"/>
    </xf>
    <xf numFmtId="182" fontId="4" fillId="0" borderId="4" xfId="0" applyNumberFormat="1" applyFont="1" applyBorder="1" applyAlignment="1">
      <alignment vertical="center"/>
    </xf>
    <xf numFmtId="182" fontId="4" fillId="0" borderId="35" xfId="0" applyNumberFormat="1" applyFont="1" applyBorder="1" applyAlignment="1">
      <alignment horizontal="right" vertical="center"/>
    </xf>
    <xf numFmtId="0" fontId="4" fillId="2" borderId="36" xfId="0" applyFont="1" applyFill="1" applyBorder="1" applyAlignment="1">
      <alignment horizontal="center" vertical="center"/>
    </xf>
    <xf numFmtId="183" fontId="4" fillId="0" borderId="4" xfId="16" applyNumberFormat="1" applyFont="1" applyBorder="1" applyAlignment="1">
      <alignment vertical="center"/>
    </xf>
    <xf numFmtId="182" fontId="4" fillId="0" borderId="2" xfId="0" applyNumberFormat="1" applyFont="1" applyBorder="1" applyAlignment="1">
      <alignment horizontal="right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3" borderId="39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181" fontId="4" fillId="3" borderId="40" xfId="0" applyNumberFormat="1" applyFont="1" applyFill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right" vertical="center" wrapText="1"/>
    </xf>
    <xf numFmtId="181" fontId="4" fillId="0" borderId="1" xfId="0" applyNumberFormat="1" applyFont="1" applyBorder="1" applyAlignment="1">
      <alignment vertical="center" wrapText="1"/>
    </xf>
    <xf numFmtId="181" fontId="4" fillId="0" borderId="22" xfId="0" applyNumberFormat="1" applyFont="1" applyBorder="1" applyAlignment="1">
      <alignment vertical="center" wrapText="1"/>
    </xf>
    <xf numFmtId="181" fontId="4" fillId="0" borderId="22" xfId="0" applyNumberFormat="1" applyFont="1" applyBorder="1" applyAlignment="1">
      <alignment horizontal="right" vertical="center" wrapText="1"/>
    </xf>
    <xf numFmtId="181" fontId="4" fillId="3" borderId="40" xfId="0" applyNumberFormat="1" applyFont="1" applyFill="1" applyBorder="1" applyAlignment="1">
      <alignment vertical="center" wrapText="1"/>
    </xf>
    <xf numFmtId="181" fontId="4" fillId="3" borderId="40" xfId="0" applyNumberFormat="1" applyFont="1" applyFill="1" applyBorder="1" applyAlignment="1">
      <alignment horizontal="right" vertical="center" wrapText="1"/>
    </xf>
    <xf numFmtId="181" fontId="4" fillId="3" borderId="41" xfId="0" applyNumberFormat="1" applyFont="1" applyFill="1" applyBorder="1" applyAlignment="1">
      <alignment horizontal="right" vertical="center" wrapText="1"/>
    </xf>
    <xf numFmtId="181" fontId="4" fillId="0" borderId="3" xfId="0" applyNumberFormat="1" applyFont="1" applyBorder="1" applyAlignment="1">
      <alignment horizontal="right" vertical="center" wrapText="1"/>
    </xf>
    <xf numFmtId="181" fontId="4" fillId="0" borderId="35" xfId="0" applyNumberFormat="1" applyFont="1" applyBorder="1" applyAlignment="1">
      <alignment horizontal="right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3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183" fontId="4" fillId="0" borderId="0" xfId="16" applyNumberFormat="1" applyFont="1" applyBorder="1" applyAlignment="1">
      <alignment vertical="center"/>
    </xf>
    <xf numFmtId="184" fontId="4" fillId="0" borderId="24" xfId="0" applyNumberFormat="1" applyFont="1" applyBorder="1" applyAlignment="1">
      <alignment vertical="center"/>
    </xf>
    <xf numFmtId="0" fontId="4" fillId="3" borderId="40" xfId="0" applyFont="1" applyFill="1" applyBorder="1" applyAlignment="1">
      <alignment vertical="center"/>
    </xf>
    <xf numFmtId="0" fontId="4" fillId="3" borderId="40" xfId="0" applyFont="1" applyFill="1" applyBorder="1" applyAlignment="1">
      <alignment horizontal="right" vertical="center"/>
    </xf>
    <xf numFmtId="0" fontId="4" fillId="3" borderId="41" xfId="0" applyFont="1" applyFill="1" applyBorder="1" applyAlignment="1">
      <alignment horizontal="right" vertical="center"/>
    </xf>
    <xf numFmtId="184" fontId="4" fillId="0" borderId="26" xfId="0" applyNumberFormat="1" applyFont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185" fontId="4" fillId="0" borderId="33" xfId="0" applyNumberFormat="1" applyFont="1" applyBorder="1" applyAlignment="1">
      <alignment vertical="center"/>
    </xf>
    <xf numFmtId="185" fontId="4" fillId="0" borderId="22" xfId="0" applyNumberFormat="1" applyFont="1" applyBorder="1" applyAlignment="1">
      <alignment vertical="center"/>
    </xf>
    <xf numFmtId="185" fontId="4" fillId="0" borderId="24" xfId="0" applyNumberFormat="1" applyFont="1" applyBorder="1" applyAlignment="1">
      <alignment vertical="center"/>
    </xf>
    <xf numFmtId="185" fontId="4" fillId="0" borderId="35" xfId="0" applyNumberFormat="1" applyFont="1" applyBorder="1" applyAlignment="1">
      <alignment vertical="center"/>
    </xf>
    <xf numFmtId="186" fontId="4" fillId="0" borderId="22" xfId="0" applyNumberFormat="1" applyFont="1" applyBorder="1" applyAlignment="1">
      <alignment vertical="center"/>
    </xf>
    <xf numFmtId="0" fontId="4" fillId="3" borderId="23" xfId="0" applyFont="1" applyFill="1" applyBorder="1" applyAlignment="1">
      <alignment horizontal="right" vertical="center"/>
    </xf>
    <xf numFmtId="0" fontId="4" fillId="3" borderId="25" xfId="0" applyFont="1" applyFill="1" applyBorder="1" applyAlignment="1">
      <alignment horizontal="right" vertical="center"/>
    </xf>
    <xf numFmtId="186" fontId="4" fillId="0" borderId="35" xfId="0" applyNumberFormat="1" applyFont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182" fontId="4" fillId="0" borderId="35" xfId="0" applyNumberFormat="1" applyFont="1" applyBorder="1" applyAlignment="1">
      <alignment vertical="center"/>
    </xf>
    <xf numFmtId="0" fontId="4" fillId="4" borderId="42" xfId="0" applyFont="1" applyFill="1" applyBorder="1" applyAlignment="1">
      <alignment horizontal="center"/>
    </xf>
    <xf numFmtId="0" fontId="4" fillId="4" borderId="48" xfId="0" applyFont="1" applyFill="1" applyBorder="1" applyAlignment="1">
      <alignment horizontal="center"/>
    </xf>
    <xf numFmtId="0" fontId="4" fillId="2" borderId="49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/>
    </xf>
    <xf numFmtId="49" fontId="4" fillId="0" borderId="49" xfId="0" applyNumberFormat="1" applyFont="1" applyBorder="1" applyAlignment="1">
      <alignment horizontal="right"/>
    </xf>
    <xf numFmtId="181" fontId="4" fillId="0" borderId="50" xfId="0" applyNumberFormat="1" applyFont="1" applyBorder="1" applyAlignment="1">
      <alignment/>
    </xf>
    <xf numFmtId="187" fontId="4" fillId="0" borderId="49" xfId="0" applyNumberFormat="1" applyFont="1" applyBorder="1" applyAlignment="1">
      <alignment/>
    </xf>
    <xf numFmtId="187" fontId="4" fillId="0" borderId="51" xfId="0" applyNumberFormat="1" applyFont="1" applyBorder="1" applyAlignment="1">
      <alignment/>
    </xf>
    <xf numFmtId="181" fontId="4" fillId="0" borderId="52" xfId="0" applyNumberFormat="1" applyFont="1" applyBorder="1" applyAlignment="1">
      <alignment/>
    </xf>
    <xf numFmtId="0" fontId="4" fillId="2" borderId="53" xfId="0" applyFont="1" applyFill="1" applyBorder="1" applyAlignment="1">
      <alignment horizontal="center"/>
    </xf>
    <xf numFmtId="181" fontId="4" fillId="0" borderId="53" xfId="0" applyNumberFormat="1" applyFont="1" applyBorder="1" applyAlignment="1">
      <alignment/>
    </xf>
    <xf numFmtId="0" fontId="9" fillId="0" borderId="0" xfId="0" applyFont="1" applyAlignment="1">
      <alignment/>
    </xf>
    <xf numFmtId="2" fontId="4" fillId="0" borderId="15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4" fillId="0" borderId="37" xfId="0" applyNumberFormat="1" applyFont="1" applyBorder="1" applyAlignment="1">
      <alignment vertical="center"/>
    </xf>
    <xf numFmtId="2" fontId="4" fillId="0" borderId="14" xfId="0" applyNumberFormat="1" applyFont="1" applyBorder="1" applyAlignment="1">
      <alignment vertical="center"/>
    </xf>
    <xf numFmtId="2" fontId="4" fillId="0" borderId="3" xfId="0" applyNumberFormat="1" applyFont="1" applyBorder="1" applyAlignment="1">
      <alignment vertical="center"/>
    </xf>
    <xf numFmtId="181" fontId="4" fillId="0" borderId="37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right" vertical="center"/>
    </xf>
    <xf numFmtId="2" fontId="4" fillId="0" borderId="37" xfId="0" applyNumberFormat="1" applyFont="1" applyBorder="1" applyAlignment="1">
      <alignment vertical="center" wrapText="1"/>
    </xf>
    <xf numFmtId="0" fontId="4" fillId="0" borderId="54" xfId="0" applyFont="1" applyBorder="1" applyAlignment="1">
      <alignment horizontal="right" vertical="center"/>
    </xf>
    <xf numFmtId="0" fontId="4" fillId="0" borderId="37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195" fontId="4" fillId="0" borderId="1" xfId="0" applyNumberFormat="1" applyFont="1" applyBorder="1" applyAlignment="1">
      <alignment vertical="center"/>
    </xf>
    <xf numFmtId="195" fontId="4" fillId="0" borderId="14" xfId="0" applyNumberFormat="1" applyFont="1" applyBorder="1" applyAlignment="1">
      <alignment vertical="center"/>
    </xf>
    <xf numFmtId="195" fontId="4" fillId="0" borderId="22" xfId="0" applyNumberFormat="1" applyFont="1" applyBorder="1" applyAlignment="1">
      <alignment vertical="center"/>
    </xf>
    <xf numFmtId="38" fontId="4" fillId="0" borderId="33" xfId="16" applyFont="1" applyBorder="1" applyAlignment="1">
      <alignment vertical="center"/>
    </xf>
    <xf numFmtId="182" fontId="4" fillId="0" borderId="14" xfId="0" applyNumberFormat="1" applyFont="1" applyBorder="1" applyAlignment="1">
      <alignment vertical="center"/>
    </xf>
    <xf numFmtId="182" fontId="4" fillId="0" borderId="10" xfId="0" applyNumberFormat="1" applyFont="1" applyBorder="1" applyAlignment="1">
      <alignment horizontal="right" vertical="center"/>
    </xf>
    <xf numFmtId="182" fontId="4" fillId="0" borderId="33" xfId="0" applyNumberFormat="1" applyFont="1" applyBorder="1" applyAlignment="1">
      <alignment vertical="center"/>
    </xf>
    <xf numFmtId="195" fontId="4" fillId="0" borderId="10" xfId="0" applyNumberFormat="1" applyFont="1" applyBorder="1" applyAlignment="1">
      <alignment vertical="center"/>
    </xf>
    <xf numFmtId="195" fontId="4" fillId="0" borderId="24" xfId="0" applyNumberFormat="1" applyFont="1" applyBorder="1" applyAlignment="1">
      <alignment vertical="center"/>
    </xf>
    <xf numFmtId="195" fontId="4" fillId="0" borderId="49" xfId="0" applyNumberFormat="1" applyFont="1" applyBorder="1" applyAlignment="1">
      <alignment vertical="center"/>
    </xf>
    <xf numFmtId="195" fontId="4" fillId="0" borderId="50" xfId="0" applyNumberFormat="1" applyFont="1" applyBorder="1" applyAlignment="1">
      <alignment vertical="center"/>
    </xf>
    <xf numFmtId="195" fontId="4" fillId="0" borderId="51" xfId="0" applyNumberFormat="1" applyFont="1" applyBorder="1" applyAlignment="1">
      <alignment vertical="center"/>
    </xf>
    <xf numFmtId="195" fontId="4" fillId="0" borderId="52" xfId="0" applyNumberFormat="1" applyFont="1" applyBorder="1" applyAlignment="1">
      <alignment vertical="center"/>
    </xf>
    <xf numFmtId="195" fontId="4" fillId="0" borderId="53" xfId="0" applyNumberFormat="1" applyFont="1" applyBorder="1" applyAlignment="1">
      <alignment vertical="center"/>
    </xf>
    <xf numFmtId="195" fontId="4" fillId="0" borderId="56" xfId="0" applyNumberFormat="1" applyFont="1" applyBorder="1" applyAlignment="1">
      <alignment vertical="center"/>
    </xf>
    <xf numFmtId="0" fontId="4" fillId="2" borderId="1" xfId="0" applyFont="1" applyFill="1" applyBorder="1" applyAlignment="1">
      <alignment horizontal="distributed" vertical="center"/>
    </xf>
    <xf numFmtId="0" fontId="4" fillId="2" borderId="24" xfId="0" applyFont="1" applyFill="1" applyBorder="1" applyAlignment="1">
      <alignment horizontal="distributed" vertical="center"/>
    </xf>
    <xf numFmtId="0" fontId="4" fillId="2" borderId="17" xfId="0" applyFont="1" applyFill="1" applyBorder="1" applyAlignment="1">
      <alignment horizontal="distributed" vertical="center"/>
    </xf>
    <xf numFmtId="0" fontId="4" fillId="2" borderId="32" xfId="0" applyFont="1" applyFill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57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8" xfId="0" applyFont="1" applyFill="1" applyBorder="1" applyAlignment="1">
      <alignment horizontal="distributed" vertical="center"/>
    </xf>
    <xf numFmtId="0" fontId="4" fillId="2" borderId="44" xfId="0" applyFont="1" applyFill="1" applyBorder="1" applyAlignment="1">
      <alignment horizontal="distributed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36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238125</xdr:colOff>
      <xdr:row>31</xdr:row>
      <xdr:rowOff>0</xdr:rowOff>
    </xdr:from>
    <xdr:ext cx="76200" cy="238125"/>
    <xdr:sp>
      <xdr:nvSpPr>
        <xdr:cNvPr id="1" name="TextBox 1"/>
        <xdr:cNvSpPr txBox="1">
          <a:spLocks noChangeArrowheads="1"/>
        </xdr:cNvSpPr>
      </xdr:nvSpPr>
      <xdr:spPr>
        <a:xfrm>
          <a:off x="2990850" y="50482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9525</xdr:rowOff>
    </xdr:from>
    <xdr:to>
      <xdr:col>9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>
          <a:off x="5572125" y="342900"/>
          <a:ext cx="68580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2" name="Line 2"/>
        <xdr:cNvSpPr>
          <a:spLocks/>
        </xdr:cNvSpPr>
      </xdr:nvSpPr>
      <xdr:spPr>
        <a:xfrm>
          <a:off x="0" y="342900"/>
          <a:ext cx="771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0" y="342900"/>
          <a:ext cx="7715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6"/>
  <sheetViews>
    <sheetView workbookViewId="0" topLeftCell="A1">
      <selection activeCell="AP21" sqref="AP21"/>
    </sheetView>
  </sheetViews>
  <sheetFormatPr defaultColWidth="9.00390625" defaultRowHeight="13.5"/>
  <cols>
    <col min="1" max="1" width="3.00390625" style="5" customWidth="1"/>
    <col min="2" max="2" width="8.125" style="5" customWidth="1"/>
    <col min="3" max="13" width="9.25390625" style="5" customWidth="1"/>
    <col min="14" max="14" width="9.50390625" style="5" customWidth="1"/>
    <col min="15" max="27" width="9.25390625" style="5" customWidth="1"/>
    <col min="28" max="28" width="7.125" style="5" customWidth="1"/>
    <col min="29" max="29" width="9.125" style="5" customWidth="1"/>
    <col min="30" max="30" width="5.625" style="5" customWidth="1"/>
    <col min="31" max="40" width="9.00390625" style="5" customWidth="1"/>
    <col min="41" max="42" width="5.625" style="5" customWidth="1"/>
    <col min="43" max="16384" width="9.00390625" style="5" customWidth="1"/>
  </cols>
  <sheetData>
    <row r="1" spans="1:7" ht="14.25" customHeight="1">
      <c r="A1" s="2" t="s">
        <v>112</v>
      </c>
      <c r="C1" s="42"/>
      <c r="E1" s="70"/>
      <c r="G1" s="42"/>
    </row>
    <row r="2" spans="2:7" ht="12" customHeight="1">
      <c r="B2" s="42"/>
      <c r="C2" s="42"/>
      <c r="E2" s="70"/>
      <c r="G2" s="42"/>
    </row>
    <row r="3" spans="2:43" ht="15" customHeight="1">
      <c r="B3" s="4" t="s">
        <v>74</v>
      </c>
      <c r="C3" s="42"/>
      <c r="E3" s="70"/>
      <c r="G3" s="42"/>
      <c r="AC3" s="40" t="s">
        <v>78</v>
      </c>
      <c r="AE3" s="71"/>
      <c r="AO3" s="72" t="s">
        <v>217</v>
      </c>
      <c r="AP3" s="42"/>
      <c r="AQ3" s="71"/>
    </row>
    <row r="4" spans="2:49" ht="12" customHeight="1" thickBot="1">
      <c r="B4" s="7"/>
      <c r="D4" s="7"/>
      <c r="E4" s="7"/>
      <c r="F4" s="7"/>
      <c r="G4" s="7"/>
      <c r="H4" s="7"/>
      <c r="I4" s="7"/>
      <c r="J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 t="s">
        <v>113</v>
      </c>
      <c r="AA4" s="7"/>
      <c r="AJ4" s="7" t="s">
        <v>121</v>
      </c>
      <c r="AK4" s="7"/>
      <c r="AR4" s="35"/>
      <c r="AS4" s="35"/>
      <c r="AT4" s="35"/>
      <c r="AW4" s="76" t="s">
        <v>122</v>
      </c>
    </row>
    <row r="5" spans="1:49" ht="12" customHeight="1">
      <c r="A5" s="251" t="s">
        <v>117</v>
      </c>
      <c r="B5" s="252"/>
      <c r="C5" s="247" t="s">
        <v>75</v>
      </c>
      <c r="D5" s="19"/>
      <c r="E5" s="20"/>
      <c r="F5" s="20"/>
      <c r="G5" s="20"/>
      <c r="H5" s="21" t="s">
        <v>114</v>
      </c>
      <c r="I5" s="20"/>
      <c r="J5" s="20"/>
      <c r="K5" s="20"/>
      <c r="L5" s="46"/>
      <c r="M5" s="74" t="s">
        <v>115</v>
      </c>
      <c r="N5" s="46"/>
      <c r="O5" s="46"/>
      <c r="P5" s="46"/>
      <c r="Q5" s="46"/>
      <c r="R5" s="46" t="s">
        <v>116</v>
      </c>
      <c r="S5" s="46"/>
      <c r="T5" s="46"/>
      <c r="U5" s="46"/>
      <c r="V5" s="46"/>
      <c r="W5" s="46"/>
      <c r="X5" s="22"/>
      <c r="Y5" s="265" t="s">
        <v>216</v>
      </c>
      <c r="Z5" s="266"/>
      <c r="AA5" s="267"/>
      <c r="AC5" s="251" t="s">
        <v>77</v>
      </c>
      <c r="AD5" s="252"/>
      <c r="AE5" s="247" t="s">
        <v>4</v>
      </c>
      <c r="AF5" s="48" t="s">
        <v>15</v>
      </c>
      <c r="AG5" s="18" t="s">
        <v>15</v>
      </c>
      <c r="AH5" s="247" t="s">
        <v>16</v>
      </c>
      <c r="AI5" s="18" t="s">
        <v>17</v>
      </c>
      <c r="AJ5" s="18" t="s">
        <v>18</v>
      </c>
      <c r="AK5" s="18" t="s">
        <v>19</v>
      </c>
      <c r="AL5" s="249" t="s">
        <v>20</v>
      </c>
      <c r="AM5" s="113"/>
      <c r="AO5" s="251" t="s">
        <v>77</v>
      </c>
      <c r="AP5" s="252"/>
      <c r="AQ5" s="247" t="s">
        <v>0</v>
      </c>
      <c r="AR5" s="247" t="s">
        <v>6</v>
      </c>
      <c r="AS5" s="247" t="s">
        <v>39</v>
      </c>
      <c r="AT5" s="247" t="s">
        <v>40</v>
      </c>
      <c r="AU5" s="47" t="s">
        <v>7</v>
      </c>
      <c r="AV5" s="247" t="s">
        <v>132</v>
      </c>
      <c r="AW5" s="249" t="s">
        <v>20</v>
      </c>
    </row>
    <row r="6" spans="1:49" ht="12" customHeight="1">
      <c r="A6" s="255"/>
      <c r="B6" s="256"/>
      <c r="C6" s="257"/>
      <c r="D6" s="24"/>
      <c r="E6" s="25" t="s">
        <v>9</v>
      </c>
      <c r="F6" s="25"/>
      <c r="G6" s="25" t="s">
        <v>10</v>
      </c>
      <c r="H6" s="26"/>
      <c r="I6" s="25" t="s">
        <v>11</v>
      </c>
      <c r="J6" s="26"/>
      <c r="K6" s="24"/>
      <c r="L6" s="25" t="s">
        <v>12</v>
      </c>
      <c r="M6" s="25"/>
      <c r="N6" s="25" t="s">
        <v>10</v>
      </c>
      <c r="O6" s="26"/>
      <c r="P6" s="25" t="s">
        <v>11</v>
      </c>
      <c r="Q6" s="26"/>
      <c r="R6" s="24"/>
      <c r="S6" s="25" t="s">
        <v>13</v>
      </c>
      <c r="T6" s="25"/>
      <c r="U6" s="25" t="s">
        <v>10</v>
      </c>
      <c r="V6" s="26"/>
      <c r="W6" s="25" t="s">
        <v>11</v>
      </c>
      <c r="X6" s="26"/>
      <c r="Y6" s="27"/>
      <c r="Z6" s="232" t="s">
        <v>3</v>
      </c>
      <c r="AA6" s="233" t="s">
        <v>14</v>
      </c>
      <c r="AC6" s="253"/>
      <c r="AD6" s="254"/>
      <c r="AE6" s="248"/>
      <c r="AF6" s="87" t="s">
        <v>123</v>
      </c>
      <c r="AG6" s="28" t="s">
        <v>5</v>
      </c>
      <c r="AH6" s="248"/>
      <c r="AI6" s="28" t="s">
        <v>41</v>
      </c>
      <c r="AJ6" s="28" t="s">
        <v>41</v>
      </c>
      <c r="AK6" s="28" t="s">
        <v>41</v>
      </c>
      <c r="AL6" s="250"/>
      <c r="AM6" s="113"/>
      <c r="AO6" s="253"/>
      <c r="AP6" s="254"/>
      <c r="AQ6" s="248"/>
      <c r="AR6" s="248"/>
      <c r="AS6" s="248"/>
      <c r="AT6" s="248"/>
      <c r="AU6" s="32" t="s">
        <v>133</v>
      </c>
      <c r="AV6" s="248"/>
      <c r="AW6" s="250"/>
    </row>
    <row r="7" spans="1:49" ht="12" customHeight="1">
      <c r="A7" s="255"/>
      <c r="B7" s="256"/>
      <c r="C7" s="257"/>
      <c r="D7" s="264" t="s">
        <v>21</v>
      </c>
      <c r="E7" s="264" t="s">
        <v>15</v>
      </c>
      <c r="F7" s="264" t="s">
        <v>16</v>
      </c>
      <c r="G7" s="29" t="s">
        <v>17</v>
      </c>
      <c r="H7" s="30" t="s">
        <v>18</v>
      </c>
      <c r="I7" s="29" t="s">
        <v>19</v>
      </c>
      <c r="J7" s="264" t="s">
        <v>20</v>
      </c>
      <c r="K7" s="264" t="s">
        <v>21</v>
      </c>
      <c r="L7" s="264" t="s">
        <v>15</v>
      </c>
      <c r="M7" s="264" t="s">
        <v>16</v>
      </c>
      <c r="N7" s="31" t="s">
        <v>17</v>
      </c>
      <c r="O7" s="31" t="s">
        <v>18</v>
      </c>
      <c r="P7" s="30" t="s">
        <v>19</v>
      </c>
      <c r="Q7" s="264" t="s">
        <v>20</v>
      </c>
      <c r="R7" s="264" t="s">
        <v>118</v>
      </c>
      <c r="S7" s="264" t="s">
        <v>15</v>
      </c>
      <c r="T7" s="264" t="s">
        <v>16</v>
      </c>
      <c r="U7" s="31" t="s">
        <v>17</v>
      </c>
      <c r="V7" s="30" t="s">
        <v>18</v>
      </c>
      <c r="W7" s="31" t="s">
        <v>19</v>
      </c>
      <c r="X7" s="264" t="s">
        <v>20</v>
      </c>
      <c r="Y7" s="23" t="s">
        <v>21</v>
      </c>
      <c r="Z7" s="232" t="s">
        <v>15</v>
      </c>
      <c r="AA7" s="233" t="s">
        <v>15</v>
      </c>
      <c r="AC7" s="258" t="s">
        <v>201</v>
      </c>
      <c r="AD7" s="259"/>
      <c r="AE7" s="88">
        <f>SUM(AF7:AL7)</f>
        <v>2172</v>
      </c>
      <c r="AF7" s="89">
        <v>656</v>
      </c>
      <c r="AG7" s="88">
        <v>3</v>
      </c>
      <c r="AH7" s="89">
        <v>1405</v>
      </c>
      <c r="AI7" s="88">
        <v>16</v>
      </c>
      <c r="AJ7" s="90">
        <v>2</v>
      </c>
      <c r="AK7" s="88">
        <v>60</v>
      </c>
      <c r="AL7" s="97">
        <v>30</v>
      </c>
      <c r="AM7" s="62"/>
      <c r="AO7" s="258" t="s">
        <v>201</v>
      </c>
      <c r="AP7" s="259"/>
      <c r="AQ7" s="116">
        <f>SUM(AR7:AW7)</f>
        <v>22.3</v>
      </c>
      <c r="AR7" s="117">
        <v>0.35</v>
      </c>
      <c r="AS7" s="217">
        <v>0</v>
      </c>
      <c r="AT7" s="117">
        <v>1.1</v>
      </c>
      <c r="AU7" s="116">
        <v>20.77</v>
      </c>
      <c r="AV7" s="117">
        <v>0.07</v>
      </c>
      <c r="AW7" s="119">
        <v>0.01</v>
      </c>
    </row>
    <row r="8" spans="1:49" ht="12" customHeight="1">
      <c r="A8" s="253"/>
      <c r="B8" s="254"/>
      <c r="C8" s="248"/>
      <c r="D8" s="248"/>
      <c r="E8" s="248"/>
      <c r="F8" s="248"/>
      <c r="G8" s="32" t="s">
        <v>22</v>
      </c>
      <c r="H8" s="33" t="s">
        <v>22</v>
      </c>
      <c r="I8" s="32" t="s">
        <v>22</v>
      </c>
      <c r="J8" s="248"/>
      <c r="K8" s="248"/>
      <c r="L8" s="248"/>
      <c r="M8" s="248"/>
      <c r="N8" s="32" t="s">
        <v>22</v>
      </c>
      <c r="O8" s="32" t="s">
        <v>22</v>
      </c>
      <c r="P8" s="33" t="s">
        <v>22</v>
      </c>
      <c r="Q8" s="248"/>
      <c r="R8" s="248"/>
      <c r="S8" s="248"/>
      <c r="T8" s="248"/>
      <c r="U8" s="32" t="s">
        <v>22</v>
      </c>
      <c r="V8" s="33" t="s">
        <v>22</v>
      </c>
      <c r="W8" s="32" t="s">
        <v>22</v>
      </c>
      <c r="X8" s="248"/>
      <c r="Y8" s="34"/>
      <c r="Z8" s="234" t="s">
        <v>16</v>
      </c>
      <c r="AA8" s="235" t="s">
        <v>16</v>
      </c>
      <c r="AC8" s="260" t="s">
        <v>202</v>
      </c>
      <c r="AD8" s="261"/>
      <c r="AE8" s="41">
        <f>SUM(AF8:AL8)</f>
        <v>1643</v>
      </c>
      <c r="AF8" s="62">
        <v>243</v>
      </c>
      <c r="AG8" s="41">
        <v>1</v>
      </c>
      <c r="AH8" s="62">
        <v>1143</v>
      </c>
      <c r="AI8" s="41">
        <v>10</v>
      </c>
      <c r="AJ8" s="217">
        <v>0</v>
      </c>
      <c r="AK8" s="41">
        <v>80</v>
      </c>
      <c r="AL8" s="82">
        <v>166</v>
      </c>
      <c r="AM8" s="62"/>
      <c r="AO8" s="260" t="s">
        <v>205</v>
      </c>
      <c r="AP8" s="261"/>
      <c r="AQ8" s="116">
        <f>SUM(AR8:AW8)</f>
        <v>16.400000000000002</v>
      </c>
      <c r="AR8" s="117">
        <v>0.5</v>
      </c>
      <c r="AS8" s="217">
        <v>0</v>
      </c>
      <c r="AT8" s="117">
        <v>1.18</v>
      </c>
      <c r="AU8" s="116">
        <v>14.71</v>
      </c>
      <c r="AV8" s="117">
        <v>0.01</v>
      </c>
      <c r="AW8" s="219">
        <v>0</v>
      </c>
    </row>
    <row r="9" spans="1:49" ht="12" customHeight="1">
      <c r="A9" s="258" t="s">
        <v>198</v>
      </c>
      <c r="B9" s="259"/>
      <c r="C9" s="9">
        <f>SUM(D9,K9,R9,Y9)</f>
        <v>8199</v>
      </c>
      <c r="D9" s="75">
        <f>SUM(E9:J9)</f>
        <v>3085</v>
      </c>
      <c r="E9" s="9">
        <v>802</v>
      </c>
      <c r="F9" s="75">
        <v>1758</v>
      </c>
      <c r="G9" s="10">
        <v>34</v>
      </c>
      <c r="H9" s="76">
        <v>4</v>
      </c>
      <c r="I9" s="10">
        <v>395</v>
      </c>
      <c r="J9" s="76">
        <v>92</v>
      </c>
      <c r="K9" s="9">
        <f>SUM(L9:Q9)</f>
        <v>2655</v>
      </c>
      <c r="L9" s="75">
        <v>600</v>
      </c>
      <c r="M9" s="9">
        <v>1764</v>
      </c>
      <c r="N9" s="9">
        <v>23</v>
      </c>
      <c r="O9" s="9">
        <v>2</v>
      </c>
      <c r="P9" s="75">
        <v>161</v>
      </c>
      <c r="Q9" s="9">
        <v>105</v>
      </c>
      <c r="R9" s="75">
        <f>SUM(S9:X9)</f>
        <v>2452</v>
      </c>
      <c r="S9" s="10">
        <v>529</v>
      </c>
      <c r="T9" s="75">
        <v>1894</v>
      </c>
      <c r="U9" s="10">
        <v>25</v>
      </c>
      <c r="V9" s="76">
        <v>4</v>
      </c>
      <c r="W9" s="217">
        <v>0</v>
      </c>
      <c r="X9" s="217">
        <v>0</v>
      </c>
      <c r="Y9" s="10">
        <f>SUM(Z9:AA9)</f>
        <v>7</v>
      </c>
      <c r="Z9" s="76">
        <v>3</v>
      </c>
      <c r="AA9" s="77">
        <v>4</v>
      </c>
      <c r="AC9" s="260" t="s">
        <v>203</v>
      </c>
      <c r="AD9" s="261"/>
      <c r="AE9" s="41">
        <f>SUM(AF9:AL9)</f>
        <v>1249</v>
      </c>
      <c r="AF9" s="62">
        <v>90</v>
      </c>
      <c r="AG9" s="41">
        <v>0</v>
      </c>
      <c r="AH9" s="62">
        <v>1046</v>
      </c>
      <c r="AI9" s="41">
        <v>5</v>
      </c>
      <c r="AJ9" s="62">
        <v>0</v>
      </c>
      <c r="AK9" s="41">
        <v>16</v>
      </c>
      <c r="AL9" s="82">
        <v>92</v>
      </c>
      <c r="AM9" s="62"/>
      <c r="AO9" s="260" t="s">
        <v>206</v>
      </c>
      <c r="AP9" s="261"/>
      <c r="AQ9" s="116">
        <f>SUM(AR9:AW9)</f>
        <v>13.799999999999999</v>
      </c>
      <c r="AR9" s="117">
        <v>0.5</v>
      </c>
      <c r="AS9" s="217">
        <v>0</v>
      </c>
      <c r="AT9" s="117">
        <v>0.12</v>
      </c>
      <c r="AU9" s="116">
        <v>13.13</v>
      </c>
      <c r="AV9" s="117">
        <v>0.01</v>
      </c>
      <c r="AW9" s="120">
        <v>0.04</v>
      </c>
    </row>
    <row r="10" spans="1:49" ht="12" customHeight="1">
      <c r="A10" s="260" t="s">
        <v>199</v>
      </c>
      <c r="B10" s="261"/>
      <c r="C10" s="9">
        <f>SUM(D10,K10,R10,Y10)</f>
        <v>5704</v>
      </c>
      <c r="D10" s="75">
        <f>SUM(E10:J10)</f>
        <v>2073</v>
      </c>
      <c r="E10" s="9">
        <v>422</v>
      </c>
      <c r="F10" s="75">
        <v>1402</v>
      </c>
      <c r="G10" s="10">
        <v>19</v>
      </c>
      <c r="H10" s="217">
        <v>0</v>
      </c>
      <c r="I10" s="10">
        <v>135</v>
      </c>
      <c r="J10" s="76">
        <v>95</v>
      </c>
      <c r="K10" s="9">
        <f>SUM(L10:Q10)</f>
        <v>1784</v>
      </c>
      <c r="L10" s="75">
        <v>231</v>
      </c>
      <c r="M10" s="9">
        <v>1390</v>
      </c>
      <c r="N10" s="9">
        <v>16</v>
      </c>
      <c r="O10" s="9">
        <v>3</v>
      </c>
      <c r="P10" s="75">
        <v>30</v>
      </c>
      <c r="Q10" s="9">
        <v>114</v>
      </c>
      <c r="R10" s="75">
        <f>SUM(S10:X10)</f>
        <v>1838</v>
      </c>
      <c r="S10" s="10">
        <v>269</v>
      </c>
      <c r="T10" s="75">
        <v>1530</v>
      </c>
      <c r="U10" s="10">
        <v>19</v>
      </c>
      <c r="V10" s="76">
        <v>3</v>
      </c>
      <c r="W10" s="10">
        <v>8</v>
      </c>
      <c r="X10" s="76">
        <v>9</v>
      </c>
      <c r="Y10" s="10">
        <f>SUM(Z10:AA10)</f>
        <v>9</v>
      </c>
      <c r="Z10" s="217">
        <v>6</v>
      </c>
      <c r="AA10" s="219">
        <v>3</v>
      </c>
      <c r="AC10" s="98"/>
      <c r="AD10" s="91"/>
      <c r="AE10" s="92"/>
      <c r="AF10" s="93"/>
      <c r="AG10" s="92"/>
      <c r="AH10" s="93"/>
      <c r="AI10" s="92"/>
      <c r="AJ10" s="93"/>
      <c r="AK10" s="92"/>
      <c r="AL10" s="99"/>
      <c r="AM10" s="62"/>
      <c r="AO10" s="78"/>
      <c r="AP10" s="73"/>
      <c r="AQ10" s="116"/>
      <c r="AR10" s="117"/>
      <c r="AS10" s="118"/>
      <c r="AT10" s="117"/>
      <c r="AU10" s="116"/>
      <c r="AV10" s="117"/>
      <c r="AW10" s="120"/>
    </row>
    <row r="11" spans="1:49" ht="12" customHeight="1">
      <c r="A11" s="260" t="s">
        <v>200</v>
      </c>
      <c r="B11" s="261"/>
      <c r="C11" s="9">
        <f>SUM(D11,K11,R11,Y11)</f>
        <v>5159</v>
      </c>
      <c r="D11" s="75">
        <f>SUM(E11:J11)</f>
        <v>2418</v>
      </c>
      <c r="E11" s="9">
        <v>176</v>
      </c>
      <c r="F11" s="75">
        <v>1840</v>
      </c>
      <c r="G11" s="10">
        <v>7</v>
      </c>
      <c r="H11" s="76">
        <v>6</v>
      </c>
      <c r="I11" s="10">
        <v>56</v>
      </c>
      <c r="J11" s="76">
        <v>333</v>
      </c>
      <c r="K11" s="9">
        <f>SUM(L11:Q11)</f>
        <v>1552</v>
      </c>
      <c r="L11" s="75">
        <v>129</v>
      </c>
      <c r="M11" s="9">
        <v>1312</v>
      </c>
      <c r="N11" s="9">
        <v>2</v>
      </c>
      <c r="O11" s="9">
        <v>1</v>
      </c>
      <c r="P11" s="75">
        <v>16</v>
      </c>
      <c r="Q11" s="9">
        <v>92</v>
      </c>
      <c r="R11" s="75">
        <f>SUM(S11:X11)</f>
        <v>1189</v>
      </c>
      <c r="S11" s="10">
        <v>92</v>
      </c>
      <c r="T11" s="75">
        <v>1092</v>
      </c>
      <c r="U11" s="10">
        <v>5</v>
      </c>
      <c r="V11" s="217">
        <v>0</v>
      </c>
      <c r="W11" s="217">
        <v>0</v>
      </c>
      <c r="X11" s="217">
        <v>0</v>
      </c>
      <c r="Y11" s="217">
        <v>0</v>
      </c>
      <c r="Z11" s="217">
        <v>0</v>
      </c>
      <c r="AA11" s="219">
        <v>0</v>
      </c>
      <c r="AB11" s="7"/>
      <c r="AC11" s="78" t="s">
        <v>42</v>
      </c>
      <c r="AD11" s="73"/>
      <c r="AE11" s="9" t="s">
        <v>25</v>
      </c>
      <c r="AF11" s="9" t="s">
        <v>25</v>
      </c>
      <c r="AG11" s="9" t="s">
        <v>25</v>
      </c>
      <c r="AH11" s="9" t="s">
        <v>25</v>
      </c>
      <c r="AI11" s="9" t="s">
        <v>25</v>
      </c>
      <c r="AJ11" s="9" t="s">
        <v>25</v>
      </c>
      <c r="AK11" s="43" t="s">
        <v>25</v>
      </c>
      <c r="AL11" s="83" t="s">
        <v>25</v>
      </c>
      <c r="AM11" s="75"/>
      <c r="AO11" s="100" t="s">
        <v>131</v>
      </c>
      <c r="AP11" s="94"/>
      <c r="AQ11" s="221">
        <f>SUM(AR11:AW11)</f>
        <v>0.5</v>
      </c>
      <c r="AR11" s="122">
        <v>0.5</v>
      </c>
      <c r="AS11" s="121" t="s">
        <v>25</v>
      </c>
      <c r="AT11" s="123" t="s">
        <v>25</v>
      </c>
      <c r="AU11" s="121" t="s">
        <v>25</v>
      </c>
      <c r="AV11" s="123" t="s">
        <v>25</v>
      </c>
      <c r="AW11" s="124" t="s">
        <v>25</v>
      </c>
    </row>
    <row r="12" spans="1:49" ht="12" customHeight="1">
      <c r="A12" s="78"/>
      <c r="B12" s="37"/>
      <c r="C12" s="10"/>
      <c r="D12" s="75"/>
      <c r="E12" s="9"/>
      <c r="F12" s="75"/>
      <c r="G12" s="10"/>
      <c r="H12" s="76"/>
      <c r="I12" s="10"/>
      <c r="J12" s="76"/>
      <c r="K12" s="9"/>
      <c r="L12" s="75"/>
      <c r="M12" s="9"/>
      <c r="N12" s="9"/>
      <c r="O12" s="9"/>
      <c r="P12" s="75"/>
      <c r="Q12" s="9"/>
      <c r="R12" s="75"/>
      <c r="S12" s="10"/>
      <c r="T12" s="75"/>
      <c r="U12" s="10"/>
      <c r="V12" s="76"/>
      <c r="W12" s="10"/>
      <c r="X12" s="76"/>
      <c r="Y12" s="10"/>
      <c r="Z12" s="76"/>
      <c r="AA12" s="77"/>
      <c r="AC12" s="78"/>
      <c r="AD12" s="84" t="s">
        <v>125</v>
      </c>
      <c r="AE12" s="9" t="s">
        <v>26</v>
      </c>
      <c r="AF12" s="9" t="s">
        <v>26</v>
      </c>
      <c r="AG12" s="9" t="s">
        <v>26</v>
      </c>
      <c r="AH12" s="9" t="s">
        <v>26</v>
      </c>
      <c r="AI12" s="9" t="s">
        <v>26</v>
      </c>
      <c r="AJ12" s="9" t="s">
        <v>26</v>
      </c>
      <c r="AK12" s="43" t="s">
        <v>26</v>
      </c>
      <c r="AL12" s="83" t="s">
        <v>26</v>
      </c>
      <c r="AM12" s="75"/>
      <c r="AO12" s="78"/>
      <c r="AP12" s="84" t="s">
        <v>136</v>
      </c>
      <c r="AQ12" s="116">
        <f>SUM(AR12:AW12)</f>
        <v>0.5</v>
      </c>
      <c r="AR12" s="117">
        <v>0.5</v>
      </c>
      <c r="AS12" s="118" t="s">
        <v>26</v>
      </c>
      <c r="AT12" s="125" t="s">
        <v>26</v>
      </c>
      <c r="AU12" s="118" t="s">
        <v>26</v>
      </c>
      <c r="AV12" s="125" t="s">
        <v>26</v>
      </c>
      <c r="AW12" s="119" t="s">
        <v>26</v>
      </c>
    </row>
    <row r="13" spans="1:49" ht="12" customHeight="1">
      <c r="A13" s="100" t="s">
        <v>24</v>
      </c>
      <c r="B13" s="105"/>
      <c r="C13" s="106" t="s">
        <v>25</v>
      </c>
      <c r="D13" s="106" t="s">
        <v>25</v>
      </c>
      <c r="E13" s="106" t="s">
        <v>25</v>
      </c>
      <c r="F13" s="106" t="s">
        <v>25</v>
      </c>
      <c r="G13" s="106" t="s">
        <v>25</v>
      </c>
      <c r="H13" s="106" t="s">
        <v>25</v>
      </c>
      <c r="I13" s="106" t="s">
        <v>25</v>
      </c>
      <c r="J13" s="106" t="s">
        <v>25</v>
      </c>
      <c r="K13" s="106" t="s">
        <v>25</v>
      </c>
      <c r="L13" s="106" t="s">
        <v>25</v>
      </c>
      <c r="M13" s="106" t="s">
        <v>25</v>
      </c>
      <c r="N13" s="106" t="s">
        <v>25</v>
      </c>
      <c r="O13" s="106" t="s">
        <v>25</v>
      </c>
      <c r="P13" s="106" t="s">
        <v>25</v>
      </c>
      <c r="Q13" s="106" t="s">
        <v>25</v>
      </c>
      <c r="R13" s="106" t="s">
        <v>25</v>
      </c>
      <c r="S13" s="106" t="s">
        <v>25</v>
      </c>
      <c r="T13" s="106" t="s">
        <v>25</v>
      </c>
      <c r="U13" s="106" t="s">
        <v>25</v>
      </c>
      <c r="V13" s="106" t="s">
        <v>25</v>
      </c>
      <c r="W13" s="106" t="s">
        <v>25</v>
      </c>
      <c r="X13" s="106" t="s">
        <v>25</v>
      </c>
      <c r="Y13" s="106" t="s">
        <v>25</v>
      </c>
      <c r="Z13" s="106" t="s">
        <v>25</v>
      </c>
      <c r="AA13" s="107" t="s">
        <v>25</v>
      </c>
      <c r="AB13" s="7"/>
      <c r="AC13" s="78"/>
      <c r="AD13" s="73"/>
      <c r="AE13" s="9"/>
      <c r="AF13" s="62"/>
      <c r="AG13" s="41"/>
      <c r="AH13" s="62"/>
      <c r="AI13" s="41"/>
      <c r="AJ13" s="62"/>
      <c r="AK13" s="41"/>
      <c r="AL13" s="82"/>
      <c r="AM13" s="62"/>
      <c r="AO13" s="98"/>
      <c r="AP13" s="91"/>
      <c r="AQ13" s="126"/>
      <c r="AR13" s="127"/>
      <c r="AS13" s="126"/>
      <c r="AT13" s="127"/>
      <c r="AU13" s="126"/>
      <c r="AV13" s="127"/>
      <c r="AW13" s="128"/>
    </row>
    <row r="14" spans="1:49" ht="12" customHeight="1">
      <c r="A14" s="78"/>
      <c r="B14" s="38" t="s">
        <v>119</v>
      </c>
      <c r="C14" s="10" t="s">
        <v>26</v>
      </c>
      <c r="D14" s="10" t="s">
        <v>26</v>
      </c>
      <c r="E14" s="10" t="s">
        <v>26</v>
      </c>
      <c r="F14" s="10" t="s">
        <v>26</v>
      </c>
      <c r="G14" s="10" t="s">
        <v>26</v>
      </c>
      <c r="H14" s="10" t="s">
        <v>26</v>
      </c>
      <c r="I14" s="10" t="s">
        <v>26</v>
      </c>
      <c r="J14" s="10" t="s">
        <v>26</v>
      </c>
      <c r="K14" s="10" t="s">
        <v>26</v>
      </c>
      <c r="L14" s="10" t="s">
        <v>26</v>
      </c>
      <c r="M14" s="10" t="s">
        <v>26</v>
      </c>
      <c r="N14" s="10"/>
      <c r="O14" s="10"/>
      <c r="P14" s="10" t="s">
        <v>26</v>
      </c>
      <c r="Q14" s="10"/>
      <c r="R14" s="10" t="s">
        <v>26</v>
      </c>
      <c r="S14" s="10" t="s">
        <v>26</v>
      </c>
      <c r="T14" s="10" t="s">
        <v>26</v>
      </c>
      <c r="U14" s="10" t="s">
        <v>26</v>
      </c>
      <c r="V14" s="10" t="s">
        <v>26</v>
      </c>
      <c r="W14" s="10" t="s">
        <v>26</v>
      </c>
      <c r="X14" s="10" t="s">
        <v>26</v>
      </c>
      <c r="Y14" s="10" t="s">
        <v>26</v>
      </c>
      <c r="Z14" s="10" t="s">
        <v>26</v>
      </c>
      <c r="AA14" s="77" t="s">
        <v>26</v>
      </c>
      <c r="AC14" s="100" t="s">
        <v>43</v>
      </c>
      <c r="AD14" s="94"/>
      <c r="AE14" s="88">
        <f>SUM(AE15:AE21)</f>
        <v>1249</v>
      </c>
      <c r="AF14" s="88">
        <f aca="true" t="shared" si="0" ref="AF14:AL14">SUM(AF15:AF21)</f>
        <v>90</v>
      </c>
      <c r="AG14" s="88">
        <f t="shared" si="0"/>
        <v>0</v>
      </c>
      <c r="AH14" s="88">
        <f t="shared" si="0"/>
        <v>1046</v>
      </c>
      <c r="AI14" s="88">
        <f t="shared" si="0"/>
        <v>5</v>
      </c>
      <c r="AJ14" s="88">
        <f t="shared" si="0"/>
        <v>0</v>
      </c>
      <c r="AK14" s="88">
        <f t="shared" si="0"/>
        <v>16</v>
      </c>
      <c r="AL14" s="220">
        <f t="shared" si="0"/>
        <v>92</v>
      </c>
      <c r="AM14" s="62"/>
      <c r="AO14" s="78" t="s">
        <v>43</v>
      </c>
      <c r="AP14" s="73"/>
      <c r="AQ14" s="116">
        <f aca="true" t="shared" si="1" ref="AQ14:AQ21">SUM(AR14:AW14)</f>
        <v>13.299999999999999</v>
      </c>
      <c r="AR14" s="125" t="s">
        <v>28</v>
      </c>
      <c r="AS14" s="222" t="s">
        <v>28</v>
      </c>
      <c r="AT14" s="221">
        <f>SUM(AT15:AT21)</f>
        <v>0.12</v>
      </c>
      <c r="AU14" s="221">
        <f>SUM(AU15:AU21)</f>
        <v>13.13</v>
      </c>
      <c r="AV14" s="221">
        <f>SUM(AV15:AV21)</f>
        <v>0.01</v>
      </c>
      <c r="AW14" s="223">
        <f>SUM(AW15:AW21)</f>
        <v>0.04</v>
      </c>
    </row>
    <row r="15" spans="1:49" ht="12" customHeight="1">
      <c r="A15" s="78"/>
      <c r="B15" s="36"/>
      <c r="C15" s="10"/>
      <c r="D15" s="75"/>
      <c r="E15" s="9"/>
      <c r="F15" s="75"/>
      <c r="G15" s="10"/>
      <c r="H15" s="76"/>
      <c r="I15" s="10"/>
      <c r="J15" s="76"/>
      <c r="K15" s="9"/>
      <c r="L15" s="75"/>
      <c r="M15" s="9"/>
      <c r="N15" s="9"/>
      <c r="O15" s="9"/>
      <c r="P15" s="75"/>
      <c r="Q15" s="9"/>
      <c r="R15" s="75"/>
      <c r="S15" s="10"/>
      <c r="T15" s="75"/>
      <c r="U15" s="10"/>
      <c r="V15" s="76"/>
      <c r="W15" s="10"/>
      <c r="X15" s="76"/>
      <c r="Y15" s="10"/>
      <c r="Z15" s="76"/>
      <c r="AA15" s="77"/>
      <c r="AC15" s="78"/>
      <c r="AD15" s="84" t="s">
        <v>76</v>
      </c>
      <c r="AE15" s="41">
        <f>SUM(AF15:AL15)</f>
        <v>741</v>
      </c>
      <c r="AF15" s="62">
        <v>59</v>
      </c>
      <c r="AG15" s="9" t="s">
        <v>30</v>
      </c>
      <c r="AH15" s="62">
        <v>642</v>
      </c>
      <c r="AI15" s="217">
        <v>0</v>
      </c>
      <c r="AJ15" s="217">
        <v>0</v>
      </c>
      <c r="AK15" s="41">
        <v>10</v>
      </c>
      <c r="AL15" s="82">
        <v>30</v>
      </c>
      <c r="AM15" s="62"/>
      <c r="AN15" s="102"/>
      <c r="AO15" s="78"/>
      <c r="AP15" s="84" t="s">
        <v>135</v>
      </c>
      <c r="AQ15" s="116">
        <f t="shared" si="1"/>
        <v>6.1000000000000005</v>
      </c>
      <c r="AR15" s="125" t="s">
        <v>30</v>
      </c>
      <c r="AS15" s="118" t="s">
        <v>30</v>
      </c>
      <c r="AT15" s="125">
        <v>0.12</v>
      </c>
      <c r="AU15" s="116">
        <v>5.98</v>
      </c>
      <c r="AV15" s="125" t="s">
        <v>30</v>
      </c>
      <c r="AW15" s="119" t="s">
        <v>30</v>
      </c>
    </row>
    <row r="16" spans="1:49" ht="12" customHeight="1">
      <c r="A16" s="100" t="s">
        <v>27</v>
      </c>
      <c r="B16" s="108"/>
      <c r="C16" s="109">
        <f aca="true" t="shared" si="2" ref="C16:C23">SUM(D16,K16,R16,Y16)</f>
        <v>5159</v>
      </c>
      <c r="D16" s="109">
        <f>SUM(E16:J16)</f>
        <v>2418</v>
      </c>
      <c r="E16" s="109">
        <f aca="true" t="shared" si="3" ref="E16:J16">SUM(E17:E23)</f>
        <v>176</v>
      </c>
      <c r="F16" s="109">
        <f t="shared" si="3"/>
        <v>1840</v>
      </c>
      <c r="G16" s="109">
        <f t="shared" si="3"/>
        <v>7</v>
      </c>
      <c r="H16" s="109">
        <f t="shared" si="3"/>
        <v>6</v>
      </c>
      <c r="I16" s="109">
        <f t="shared" si="3"/>
        <v>56</v>
      </c>
      <c r="J16" s="109">
        <f t="shared" si="3"/>
        <v>333</v>
      </c>
      <c r="K16" s="109">
        <f>SUM(L16:Q16)</f>
        <v>1552</v>
      </c>
      <c r="L16" s="90">
        <f aca="true" t="shared" si="4" ref="L16:Q16">SUM(L17:L23)</f>
        <v>129</v>
      </c>
      <c r="M16" s="109">
        <f t="shared" si="4"/>
        <v>1312</v>
      </c>
      <c r="N16" s="109">
        <f t="shared" si="4"/>
        <v>2</v>
      </c>
      <c r="O16" s="109">
        <f t="shared" si="4"/>
        <v>1</v>
      </c>
      <c r="P16" s="109">
        <f t="shared" si="4"/>
        <v>16</v>
      </c>
      <c r="Q16" s="109">
        <f t="shared" si="4"/>
        <v>92</v>
      </c>
      <c r="R16" s="109">
        <f>SUM(S16:X16)</f>
        <v>1189</v>
      </c>
      <c r="S16" s="106">
        <f>SUM(S17:S23)</f>
        <v>92</v>
      </c>
      <c r="T16" s="106">
        <f>SUM(T17:T23)</f>
        <v>1092</v>
      </c>
      <c r="U16" s="106">
        <f>SUM(U17:U23)</f>
        <v>5</v>
      </c>
      <c r="V16" s="218">
        <v>0</v>
      </c>
      <c r="W16" s="218">
        <v>0</v>
      </c>
      <c r="X16" s="218">
        <v>0</v>
      </c>
      <c r="Y16" s="106" t="s">
        <v>28</v>
      </c>
      <c r="Z16" s="110" t="s">
        <v>28</v>
      </c>
      <c r="AA16" s="107" t="s">
        <v>28</v>
      </c>
      <c r="AC16" s="78"/>
      <c r="AD16" s="84" t="s">
        <v>44</v>
      </c>
      <c r="AE16" s="41">
        <f aca="true" t="shared" si="5" ref="AE16:AE21">SUM(AF16:AL16)</f>
        <v>141</v>
      </c>
      <c r="AF16" s="62">
        <v>8</v>
      </c>
      <c r="AG16" s="9" t="s">
        <v>32</v>
      </c>
      <c r="AH16" s="62">
        <v>73</v>
      </c>
      <c r="AI16" s="9">
        <v>3</v>
      </c>
      <c r="AJ16" s="75" t="s">
        <v>32</v>
      </c>
      <c r="AK16" s="9">
        <v>4</v>
      </c>
      <c r="AL16" s="85">
        <v>53</v>
      </c>
      <c r="AM16" s="75"/>
      <c r="AO16" s="78"/>
      <c r="AP16" s="84" t="s">
        <v>31</v>
      </c>
      <c r="AQ16" s="116">
        <f t="shared" si="1"/>
        <v>1.56</v>
      </c>
      <c r="AR16" s="125" t="s">
        <v>32</v>
      </c>
      <c r="AS16" s="118" t="s">
        <v>32</v>
      </c>
      <c r="AT16" s="125" t="s">
        <v>32</v>
      </c>
      <c r="AU16" s="116">
        <v>1.56</v>
      </c>
      <c r="AV16" s="125" t="s">
        <v>32</v>
      </c>
      <c r="AW16" s="119" t="s">
        <v>32</v>
      </c>
    </row>
    <row r="17" spans="1:49" ht="12" customHeight="1">
      <c r="A17" s="78"/>
      <c r="B17" s="38" t="s">
        <v>29</v>
      </c>
      <c r="C17" s="9">
        <f t="shared" si="2"/>
        <v>2384</v>
      </c>
      <c r="D17" s="9">
        <f aca="true" t="shared" si="6" ref="D17:D23">SUM(E17:J17)</f>
        <v>900</v>
      </c>
      <c r="E17" s="9">
        <v>101</v>
      </c>
      <c r="F17" s="75">
        <v>661</v>
      </c>
      <c r="G17" s="10">
        <v>3</v>
      </c>
      <c r="H17" s="10">
        <v>6</v>
      </c>
      <c r="I17" s="10">
        <v>35</v>
      </c>
      <c r="J17" s="76">
        <v>94</v>
      </c>
      <c r="K17" s="9">
        <f aca="true" t="shared" si="7" ref="K17:K23">SUM(L17:Q17)</f>
        <v>783</v>
      </c>
      <c r="L17" s="75">
        <v>64</v>
      </c>
      <c r="M17" s="10">
        <v>677</v>
      </c>
      <c r="N17" s="10">
        <v>1</v>
      </c>
      <c r="O17" s="10">
        <v>1</v>
      </c>
      <c r="P17" s="10">
        <v>10</v>
      </c>
      <c r="Q17" s="9">
        <v>30</v>
      </c>
      <c r="R17" s="75">
        <f aca="true" t="shared" si="8" ref="R17:R23">SUM(S17:X17)</f>
        <v>701</v>
      </c>
      <c r="S17" s="10">
        <v>59</v>
      </c>
      <c r="T17" s="75">
        <v>642</v>
      </c>
      <c r="U17" s="217">
        <v>0</v>
      </c>
      <c r="V17" s="217">
        <v>0</v>
      </c>
      <c r="W17" s="10" t="s">
        <v>30</v>
      </c>
      <c r="X17" s="76" t="s">
        <v>30</v>
      </c>
      <c r="Y17" s="10" t="s">
        <v>30</v>
      </c>
      <c r="Z17" s="10" t="s">
        <v>30</v>
      </c>
      <c r="AA17" s="79" t="s">
        <v>30</v>
      </c>
      <c r="AC17" s="78"/>
      <c r="AD17" s="84" t="s">
        <v>45</v>
      </c>
      <c r="AE17" s="41">
        <f t="shared" si="5"/>
        <v>72</v>
      </c>
      <c r="AF17" s="217">
        <v>0</v>
      </c>
      <c r="AG17" s="9" t="s">
        <v>33</v>
      </c>
      <c r="AH17" s="62">
        <v>67</v>
      </c>
      <c r="AI17" s="9" t="s">
        <v>33</v>
      </c>
      <c r="AJ17" s="9" t="s">
        <v>33</v>
      </c>
      <c r="AK17" s="9" t="s">
        <v>33</v>
      </c>
      <c r="AL17" s="83">
        <v>5</v>
      </c>
      <c r="AM17" s="75"/>
      <c r="AO17" s="78"/>
      <c r="AP17" s="84" t="s">
        <v>1</v>
      </c>
      <c r="AQ17" s="116">
        <f t="shared" si="1"/>
        <v>0.42</v>
      </c>
      <c r="AR17" s="125" t="s">
        <v>33</v>
      </c>
      <c r="AS17" s="118" t="s">
        <v>33</v>
      </c>
      <c r="AT17" s="125" t="s">
        <v>33</v>
      </c>
      <c r="AU17" s="116">
        <v>0.42</v>
      </c>
      <c r="AV17" s="125" t="s">
        <v>33</v>
      </c>
      <c r="AW17" s="119" t="s">
        <v>33</v>
      </c>
    </row>
    <row r="18" spans="1:49" ht="12" customHeight="1">
      <c r="A18" s="78"/>
      <c r="B18" s="38" t="s">
        <v>31</v>
      </c>
      <c r="C18" s="9">
        <f t="shared" si="2"/>
        <v>671</v>
      </c>
      <c r="D18" s="9">
        <f t="shared" si="6"/>
        <v>405</v>
      </c>
      <c r="E18" s="9">
        <v>16</v>
      </c>
      <c r="F18" s="75">
        <v>259</v>
      </c>
      <c r="G18" s="10">
        <v>1</v>
      </c>
      <c r="H18" s="10" t="s">
        <v>32</v>
      </c>
      <c r="I18" s="10">
        <v>6</v>
      </c>
      <c r="J18" s="76">
        <v>123</v>
      </c>
      <c r="K18" s="9">
        <f t="shared" si="7"/>
        <v>174</v>
      </c>
      <c r="L18" s="10">
        <v>20</v>
      </c>
      <c r="M18" s="9">
        <v>97</v>
      </c>
      <c r="N18" s="9" t="s">
        <v>32</v>
      </c>
      <c r="O18" s="10" t="s">
        <v>32</v>
      </c>
      <c r="P18" s="75">
        <v>4</v>
      </c>
      <c r="Q18" s="9">
        <v>53</v>
      </c>
      <c r="R18" s="75">
        <f t="shared" si="8"/>
        <v>92</v>
      </c>
      <c r="S18" s="10">
        <v>8</v>
      </c>
      <c r="T18" s="75">
        <v>81</v>
      </c>
      <c r="U18" s="10">
        <v>3</v>
      </c>
      <c r="V18" s="76" t="s">
        <v>32</v>
      </c>
      <c r="W18" s="10" t="s">
        <v>32</v>
      </c>
      <c r="X18" s="76" t="s">
        <v>32</v>
      </c>
      <c r="Y18" s="10" t="s">
        <v>32</v>
      </c>
      <c r="Z18" s="10" t="s">
        <v>32</v>
      </c>
      <c r="AA18" s="79" t="s">
        <v>32</v>
      </c>
      <c r="AC18" s="78"/>
      <c r="AD18" s="84" t="s">
        <v>46</v>
      </c>
      <c r="AE18" s="41">
        <f t="shared" si="5"/>
        <v>66</v>
      </c>
      <c r="AF18" s="9" t="s">
        <v>34</v>
      </c>
      <c r="AG18" s="9" t="s">
        <v>34</v>
      </c>
      <c r="AH18" s="62">
        <v>66</v>
      </c>
      <c r="AI18" s="9" t="s">
        <v>34</v>
      </c>
      <c r="AJ18" s="9" t="s">
        <v>34</v>
      </c>
      <c r="AK18" s="9" t="s">
        <v>34</v>
      </c>
      <c r="AL18" s="83" t="s">
        <v>34</v>
      </c>
      <c r="AM18" s="75"/>
      <c r="AO18" s="78"/>
      <c r="AP18" s="84" t="s">
        <v>2</v>
      </c>
      <c r="AQ18" s="116">
        <f t="shared" si="1"/>
        <v>0.4</v>
      </c>
      <c r="AR18" s="125" t="s">
        <v>34</v>
      </c>
      <c r="AS18" s="118" t="s">
        <v>34</v>
      </c>
      <c r="AT18" s="125" t="s">
        <v>34</v>
      </c>
      <c r="AU18" s="116">
        <v>0.4</v>
      </c>
      <c r="AV18" s="125" t="s">
        <v>34</v>
      </c>
      <c r="AW18" s="119" t="s">
        <v>34</v>
      </c>
    </row>
    <row r="19" spans="1:49" ht="12" customHeight="1">
      <c r="A19" s="78"/>
      <c r="B19" s="38" t="s">
        <v>1</v>
      </c>
      <c r="C19" s="9">
        <f t="shared" si="2"/>
        <v>421</v>
      </c>
      <c r="D19" s="9">
        <f t="shared" si="6"/>
        <v>183</v>
      </c>
      <c r="E19" s="9">
        <v>5</v>
      </c>
      <c r="F19" s="75">
        <v>176</v>
      </c>
      <c r="G19" s="10" t="s">
        <v>33</v>
      </c>
      <c r="H19" s="10" t="s">
        <v>33</v>
      </c>
      <c r="I19" s="10" t="s">
        <v>33</v>
      </c>
      <c r="J19" s="76">
        <v>2</v>
      </c>
      <c r="K19" s="9">
        <f t="shared" si="7"/>
        <v>160</v>
      </c>
      <c r="L19" s="10">
        <v>2</v>
      </c>
      <c r="M19" s="9">
        <v>153</v>
      </c>
      <c r="N19" s="10" t="s">
        <v>33</v>
      </c>
      <c r="O19" s="10" t="s">
        <v>33</v>
      </c>
      <c r="P19" s="10" t="s">
        <v>33</v>
      </c>
      <c r="Q19" s="10">
        <v>5</v>
      </c>
      <c r="R19" s="75">
        <f t="shared" si="8"/>
        <v>78</v>
      </c>
      <c r="S19" s="217">
        <v>0</v>
      </c>
      <c r="T19" s="75">
        <v>78</v>
      </c>
      <c r="U19" s="10" t="s">
        <v>33</v>
      </c>
      <c r="V19" s="76" t="s">
        <v>33</v>
      </c>
      <c r="W19" s="10" t="s">
        <v>33</v>
      </c>
      <c r="X19" s="76" t="s">
        <v>33</v>
      </c>
      <c r="Y19" s="10" t="s">
        <v>33</v>
      </c>
      <c r="Z19" s="10" t="s">
        <v>33</v>
      </c>
      <c r="AA19" s="79" t="s">
        <v>33</v>
      </c>
      <c r="AC19" s="78"/>
      <c r="AD19" s="84" t="s">
        <v>47</v>
      </c>
      <c r="AE19" s="41">
        <f t="shared" si="5"/>
        <v>95</v>
      </c>
      <c r="AF19" s="62">
        <v>15</v>
      </c>
      <c r="AG19" s="9" t="s">
        <v>36</v>
      </c>
      <c r="AH19" s="62">
        <v>76</v>
      </c>
      <c r="AI19" s="9" t="s">
        <v>36</v>
      </c>
      <c r="AJ19" s="9" t="s">
        <v>36</v>
      </c>
      <c r="AK19" s="9" t="s">
        <v>36</v>
      </c>
      <c r="AL19" s="82">
        <v>4</v>
      </c>
      <c r="AM19" s="62"/>
      <c r="AO19" s="78"/>
      <c r="AP19" s="84" t="s">
        <v>35</v>
      </c>
      <c r="AQ19" s="116">
        <f t="shared" si="1"/>
        <v>3.04</v>
      </c>
      <c r="AR19" s="125" t="s">
        <v>36</v>
      </c>
      <c r="AS19" s="118" t="s">
        <v>36</v>
      </c>
      <c r="AT19" s="125" t="s">
        <v>36</v>
      </c>
      <c r="AU19" s="116">
        <v>3</v>
      </c>
      <c r="AV19" s="125" t="s">
        <v>36</v>
      </c>
      <c r="AW19" s="120">
        <v>0.04</v>
      </c>
    </row>
    <row r="20" spans="1:49" ht="12" customHeight="1">
      <c r="A20" s="78"/>
      <c r="B20" s="38" t="s">
        <v>2</v>
      </c>
      <c r="C20" s="9">
        <f t="shared" si="2"/>
        <v>201</v>
      </c>
      <c r="D20" s="9">
        <f t="shared" si="6"/>
        <v>77</v>
      </c>
      <c r="E20" s="9" t="s">
        <v>34</v>
      </c>
      <c r="F20" s="75">
        <v>76</v>
      </c>
      <c r="G20" s="10" t="s">
        <v>34</v>
      </c>
      <c r="H20" s="10" t="s">
        <v>34</v>
      </c>
      <c r="I20" s="10" t="s">
        <v>34</v>
      </c>
      <c r="J20" s="76">
        <v>1</v>
      </c>
      <c r="K20" s="9">
        <f t="shared" si="7"/>
        <v>58</v>
      </c>
      <c r="L20" s="10" t="s">
        <v>34</v>
      </c>
      <c r="M20" s="9">
        <v>58</v>
      </c>
      <c r="N20" s="10" t="s">
        <v>34</v>
      </c>
      <c r="O20" s="10" t="s">
        <v>34</v>
      </c>
      <c r="P20" s="10" t="s">
        <v>34</v>
      </c>
      <c r="Q20" s="10"/>
      <c r="R20" s="75">
        <f t="shared" si="8"/>
        <v>66</v>
      </c>
      <c r="S20" s="10" t="s">
        <v>34</v>
      </c>
      <c r="T20" s="75">
        <v>66</v>
      </c>
      <c r="U20" s="10" t="s">
        <v>34</v>
      </c>
      <c r="V20" s="76" t="s">
        <v>34</v>
      </c>
      <c r="W20" s="10" t="s">
        <v>34</v>
      </c>
      <c r="X20" s="76" t="s">
        <v>34</v>
      </c>
      <c r="Y20" s="10" t="s">
        <v>34</v>
      </c>
      <c r="Z20" s="10" t="s">
        <v>34</v>
      </c>
      <c r="AA20" s="79" t="s">
        <v>34</v>
      </c>
      <c r="AC20" s="78"/>
      <c r="AD20" s="84" t="s">
        <v>126</v>
      </c>
      <c r="AE20" s="41">
        <f t="shared" si="5"/>
        <v>29</v>
      </c>
      <c r="AF20" s="75" t="s">
        <v>37</v>
      </c>
      <c r="AG20" s="9" t="s">
        <v>37</v>
      </c>
      <c r="AH20" s="62">
        <v>25</v>
      </c>
      <c r="AI20" s="9">
        <v>2</v>
      </c>
      <c r="AJ20" s="9" t="s">
        <v>37</v>
      </c>
      <c r="AK20" s="9">
        <v>2</v>
      </c>
      <c r="AL20" s="83" t="s">
        <v>37</v>
      </c>
      <c r="AM20" s="75"/>
      <c r="AO20" s="78"/>
      <c r="AP20" s="84" t="s">
        <v>134</v>
      </c>
      <c r="AQ20" s="116">
        <f t="shared" si="1"/>
        <v>0.62</v>
      </c>
      <c r="AR20" s="125" t="s">
        <v>37</v>
      </c>
      <c r="AS20" s="118" t="s">
        <v>37</v>
      </c>
      <c r="AT20" s="125" t="s">
        <v>37</v>
      </c>
      <c r="AU20" s="116">
        <v>0.62</v>
      </c>
      <c r="AV20" s="125" t="s">
        <v>37</v>
      </c>
      <c r="AW20" s="119" t="s">
        <v>37</v>
      </c>
    </row>
    <row r="21" spans="1:49" ht="12" customHeight="1" thickBot="1">
      <c r="A21" s="78"/>
      <c r="B21" s="38" t="s">
        <v>35</v>
      </c>
      <c r="C21" s="9">
        <f t="shared" si="2"/>
        <v>491</v>
      </c>
      <c r="D21" s="9">
        <f t="shared" si="6"/>
        <v>258</v>
      </c>
      <c r="E21" s="9">
        <v>28</v>
      </c>
      <c r="F21" s="75">
        <v>120</v>
      </c>
      <c r="G21" s="10" t="s">
        <v>36</v>
      </c>
      <c r="H21" s="10" t="s">
        <v>36</v>
      </c>
      <c r="I21" s="10">
        <v>5</v>
      </c>
      <c r="J21" s="76">
        <v>105</v>
      </c>
      <c r="K21" s="9">
        <f t="shared" si="7"/>
        <v>142</v>
      </c>
      <c r="L21" s="75">
        <v>27</v>
      </c>
      <c r="M21" s="9">
        <v>110</v>
      </c>
      <c r="N21" s="10">
        <v>1</v>
      </c>
      <c r="O21" s="10" t="s">
        <v>36</v>
      </c>
      <c r="P21" s="10" t="s">
        <v>36</v>
      </c>
      <c r="Q21" s="9">
        <v>4</v>
      </c>
      <c r="R21" s="75">
        <f t="shared" si="8"/>
        <v>91</v>
      </c>
      <c r="S21" s="10">
        <v>15</v>
      </c>
      <c r="T21" s="75">
        <v>76</v>
      </c>
      <c r="U21" s="10" t="s">
        <v>36</v>
      </c>
      <c r="V21" s="76" t="s">
        <v>36</v>
      </c>
      <c r="W21" s="10" t="s">
        <v>36</v>
      </c>
      <c r="X21" s="76" t="s">
        <v>36</v>
      </c>
      <c r="Y21" s="10" t="s">
        <v>36</v>
      </c>
      <c r="Z21" s="10" t="s">
        <v>36</v>
      </c>
      <c r="AA21" s="79" t="s">
        <v>36</v>
      </c>
      <c r="AC21" s="98"/>
      <c r="AD21" s="95" t="s">
        <v>124</v>
      </c>
      <c r="AE21" s="41">
        <f t="shared" si="5"/>
        <v>105</v>
      </c>
      <c r="AF21" s="93">
        <v>8</v>
      </c>
      <c r="AG21" s="96" t="s">
        <v>34</v>
      </c>
      <c r="AH21" s="93">
        <v>97</v>
      </c>
      <c r="AI21" s="96" t="s">
        <v>34</v>
      </c>
      <c r="AJ21" s="96" t="s">
        <v>34</v>
      </c>
      <c r="AK21" s="96" t="s">
        <v>34</v>
      </c>
      <c r="AL21" s="101" t="s">
        <v>34</v>
      </c>
      <c r="AM21" s="75"/>
      <c r="AO21" s="80"/>
      <c r="AP21" s="49" t="s">
        <v>38</v>
      </c>
      <c r="AQ21" s="129">
        <f t="shared" si="1"/>
        <v>1.16</v>
      </c>
      <c r="AR21" s="130" t="s">
        <v>34</v>
      </c>
      <c r="AS21" s="131" t="s">
        <v>34</v>
      </c>
      <c r="AT21" s="130" t="s">
        <v>34</v>
      </c>
      <c r="AU21" s="129">
        <v>1.15</v>
      </c>
      <c r="AV21" s="132">
        <v>0.01</v>
      </c>
      <c r="AW21" s="133" t="s">
        <v>34</v>
      </c>
    </row>
    <row r="22" spans="1:39" ht="12" customHeight="1">
      <c r="A22" s="78"/>
      <c r="B22" s="38" t="s">
        <v>120</v>
      </c>
      <c r="C22" s="9">
        <f t="shared" si="2"/>
        <v>153</v>
      </c>
      <c r="D22" s="9">
        <f t="shared" si="6"/>
        <v>74</v>
      </c>
      <c r="E22" s="9">
        <v>3</v>
      </c>
      <c r="F22" s="75">
        <v>50</v>
      </c>
      <c r="G22" s="10">
        <v>3</v>
      </c>
      <c r="H22" s="11" t="s">
        <v>37</v>
      </c>
      <c r="I22" s="10">
        <v>10</v>
      </c>
      <c r="J22" s="10">
        <v>8</v>
      </c>
      <c r="K22" s="9">
        <f t="shared" si="7"/>
        <v>52</v>
      </c>
      <c r="L22" s="75">
        <v>10</v>
      </c>
      <c r="M22" s="9">
        <v>40</v>
      </c>
      <c r="N22" s="9" t="s">
        <v>37</v>
      </c>
      <c r="O22" s="10" t="s">
        <v>37</v>
      </c>
      <c r="P22" s="75">
        <v>2</v>
      </c>
      <c r="Q22" s="10" t="s">
        <v>37</v>
      </c>
      <c r="R22" s="75">
        <f t="shared" si="8"/>
        <v>27</v>
      </c>
      <c r="S22" s="10" t="s">
        <v>37</v>
      </c>
      <c r="T22" s="75">
        <v>25</v>
      </c>
      <c r="U22" s="10">
        <v>2</v>
      </c>
      <c r="V22" s="76" t="s">
        <v>37</v>
      </c>
      <c r="W22" s="10" t="s">
        <v>37</v>
      </c>
      <c r="X22" s="76" t="s">
        <v>37</v>
      </c>
      <c r="Y22" s="10" t="s">
        <v>37</v>
      </c>
      <c r="Z22" s="10" t="s">
        <v>37</v>
      </c>
      <c r="AA22" s="79" t="s">
        <v>37</v>
      </c>
      <c r="AC22" s="100"/>
      <c r="AD22" s="105"/>
      <c r="AE22" s="103"/>
      <c r="AF22" s="103"/>
      <c r="AG22" s="103"/>
      <c r="AH22" s="103"/>
      <c r="AI22" s="103"/>
      <c r="AJ22" s="103"/>
      <c r="AK22" s="103"/>
      <c r="AL22" s="104"/>
      <c r="AM22" s="7"/>
    </row>
    <row r="23" spans="1:41" ht="12" customHeight="1" thickBot="1">
      <c r="A23" s="80"/>
      <c r="B23" s="39" t="s">
        <v>38</v>
      </c>
      <c r="C23" s="12">
        <f t="shared" si="2"/>
        <v>838</v>
      </c>
      <c r="D23" s="12">
        <f t="shared" si="6"/>
        <v>521</v>
      </c>
      <c r="E23" s="12">
        <v>23</v>
      </c>
      <c r="F23" s="13">
        <v>498</v>
      </c>
      <c r="G23" s="14" t="s">
        <v>34</v>
      </c>
      <c r="H23" s="14" t="s">
        <v>34</v>
      </c>
      <c r="I23" s="14" t="s">
        <v>34</v>
      </c>
      <c r="J23" s="14" t="s">
        <v>34</v>
      </c>
      <c r="K23" s="12">
        <f t="shared" si="7"/>
        <v>183</v>
      </c>
      <c r="L23" s="15">
        <v>6</v>
      </c>
      <c r="M23" s="12">
        <v>177</v>
      </c>
      <c r="N23" s="14" t="s">
        <v>34</v>
      </c>
      <c r="O23" s="14" t="s">
        <v>34</v>
      </c>
      <c r="P23" s="14" t="s">
        <v>34</v>
      </c>
      <c r="Q23" s="14" t="s">
        <v>34</v>
      </c>
      <c r="R23" s="16">
        <f t="shared" si="8"/>
        <v>134</v>
      </c>
      <c r="S23" s="14">
        <v>10</v>
      </c>
      <c r="T23" s="13">
        <v>124</v>
      </c>
      <c r="U23" s="14" t="s">
        <v>34</v>
      </c>
      <c r="V23" s="17" t="s">
        <v>34</v>
      </c>
      <c r="W23" s="14" t="s">
        <v>34</v>
      </c>
      <c r="X23" s="17" t="s">
        <v>34</v>
      </c>
      <c r="Y23" s="14" t="s">
        <v>34</v>
      </c>
      <c r="Z23" s="14" t="s">
        <v>34</v>
      </c>
      <c r="AA23" s="81" t="s">
        <v>34</v>
      </c>
      <c r="AC23" s="262" t="s">
        <v>204</v>
      </c>
      <c r="AD23" s="263"/>
      <c r="AE23" s="44">
        <f>SUM(AF23:AL23)</f>
        <v>109137</v>
      </c>
      <c r="AF23" s="45">
        <v>7726</v>
      </c>
      <c r="AG23" s="12" t="s">
        <v>23</v>
      </c>
      <c r="AH23" s="45">
        <v>92665</v>
      </c>
      <c r="AI23" s="44">
        <v>215</v>
      </c>
      <c r="AJ23" s="45">
        <v>0</v>
      </c>
      <c r="AK23" s="44">
        <v>711</v>
      </c>
      <c r="AL23" s="86">
        <v>7820</v>
      </c>
      <c r="AM23" s="62"/>
      <c r="AO23" s="111" t="s">
        <v>92</v>
      </c>
    </row>
    <row r="24" ht="12" customHeight="1"/>
    <row r="25" spans="1:29" ht="12" customHeight="1">
      <c r="A25" s="111" t="s">
        <v>127</v>
      </c>
      <c r="B25" s="111"/>
      <c r="C25" s="111"/>
      <c r="AC25" s="112" t="s">
        <v>130</v>
      </c>
    </row>
    <row r="26" spans="1:29" ht="12" customHeight="1">
      <c r="A26" s="111" t="s">
        <v>128</v>
      </c>
      <c r="AC26" s="111" t="s">
        <v>129</v>
      </c>
    </row>
    <row r="27" ht="21" customHeight="1"/>
    <row r="28" ht="14.25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36">
    <mergeCell ref="Y5:AA5"/>
    <mergeCell ref="R7:R8"/>
    <mergeCell ref="S7:S8"/>
    <mergeCell ref="T7:T8"/>
    <mergeCell ref="X7:X8"/>
    <mergeCell ref="K7:K8"/>
    <mergeCell ref="L7:L8"/>
    <mergeCell ref="M7:M8"/>
    <mergeCell ref="Q7:Q8"/>
    <mergeCell ref="AO9:AP9"/>
    <mergeCell ref="AC23:AD23"/>
    <mergeCell ref="A9:B9"/>
    <mergeCell ref="A10:B10"/>
    <mergeCell ref="A11:B11"/>
    <mergeCell ref="AC9:AD9"/>
    <mergeCell ref="AO7:AP7"/>
    <mergeCell ref="AO8:AP8"/>
    <mergeCell ref="AC7:AD7"/>
    <mergeCell ref="AC8:AD8"/>
    <mergeCell ref="AL5:AL6"/>
    <mergeCell ref="AH5:AH6"/>
    <mergeCell ref="AE5:AE6"/>
    <mergeCell ref="A5:B8"/>
    <mergeCell ref="C5:C8"/>
    <mergeCell ref="AC5:AD6"/>
    <mergeCell ref="D7:D8"/>
    <mergeCell ref="E7:E8"/>
    <mergeCell ref="F7:F8"/>
    <mergeCell ref="J7:J8"/>
    <mergeCell ref="AT5:AT6"/>
    <mergeCell ref="AV5:AV6"/>
    <mergeCell ref="AW5:AW6"/>
    <mergeCell ref="AO5:AP6"/>
    <mergeCell ref="AQ5:AQ6"/>
    <mergeCell ref="AR5:AR6"/>
    <mergeCell ref="AS5:AS6"/>
  </mergeCells>
  <printOptions horizontalCentered="1"/>
  <pageMargins left="0.7874015748031497" right="0.7874015748031497" top="1.3779527559055118" bottom="0.984251968503937" header="0" footer="0"/>
  <pageSetup orientation="portrait" paperSize="9" scale="67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80"/>
  <sheetViews>
    <sheetView zoomScaleSheetLayoutView="100" workbookViewId="0" topLeftCell="A1">
      <selection activeCell="N14" sqref="N14"/>
    </sheetView>
  </sheetViews>
  <sheetFormatPr defaultColWidth="9.00390625" defaultRowHeight="13.5"/>
  <cols>
    <col min="1" max="1" width="11.25390625" style="1" customWidth="1"/>
    <col min="2" max="3" width="11.625" style="1" customWidth="1"/>
    <col min="4" max="4" width="5.625" style="1" customWidth="1"/>
    <col min="5" max="6" width="11.625" style="1" customWidth="1"/>
    <col min="7" max="7" width="5.625" style="1" customWidth="1"/>
    <col min="8" max="8" width="11.625" style="1" customWidth="1"/>
    <col min="9" max="9" width="14.375" style="1" customWidth="1"/>
    <col min="10" max="10" width="5.625" style="1" customWidth="1"/>
    <col min="11" max="12" width="10.625" style="1" customWidth="1"/>
    <col min="13" max="13" width="5.625" style="1" customWidth="1"/>
    <col min="14" max="14" width="10.375" style="1" customWidth="1"/>
    <col min="15" max="15" width="12.625" style="1" customWidth="1"/>
    <col min="16" max="16384" width="9.00390625" style="1" customWidth="1"/>
  </cols>
  <sheetData>
    <row r="1" spans="1:18" ht="14.25" customHeight="1">
      <c r="A1" s="59" t="s">
        <v>48</v>
      </c>
      <c r="B1" s="59"/>
      <c r="E1" s="59" t="s">
        <v>82</v>
      </c>
      <c r="F1" s="59"/>
      <c r="H1" s="59" t="s">
        <v>49</v>
      </c>
      <c r="I1" s="2"/>
      <c r="K1" s="59" t="s">
        <v>50</v>
      </c>
      <c r="L1" s="3"/>
      <c r="N1" s="59" t="s">
        <v>90</v>
      </c>
      <c r="O1" s="3"/>
      <c r="Q1" s="59" t="s">
        <v>57</v>
      </c>
      <c r="R1" s="59"/>
    </row>
    <row r="2" spans="1:20" ht="12" customHeight="1" thickBot="1">
      <c r="A2" s="51"/>
      <c r="B2" s="51"/>
      <c r="C2" s="17" t="s">
        <v>85</v>
      </c>
      <c r="D2" s="52"/>
      <c r="F2" s="6" t="s">
        <v>79</v>
      </c>
      <c r="H2" s="5"/>
      <c r="I2" s="6" t="s">
        <v>79</v>
      </c>
      <c r="J2" s="53"/>
      <c r="K2" s="35"/>
      <c r="L2" s="17" t="s">
        <v>79</v>
      </c>
      <c r="O2" s="6" t="s">
        <v>79</v>
      </c>
      <c r="Q2" s="51"/>
      <c r="R2" s="51"/>
      <c r="S2" s="51"/>
      <c r="T2" s="35" t="s">
        <v>79</v>
      </c>
    </row>
    <row r="3" spans="1:20" ht="12" customHeight="1">
      <c r="A3" s="167" t="s">
        <v>86</v>
      </c>
      <c r="B3" s="64" t="s">
        <v>8</v>
      </c>
      <c r="C3" s="163" t="s">
        <v>87</v>
      </c>
      <c r="D3" s="54"/>
      <c r="E3" s="174" t="s">
        <v>88</v>
      </c>
      <c r="F3" s="134" t="s">
        <v>89</v>
      </c>
      <c r="H3" s="174" t="s">
        <v>88</v>
      </c>
      <c r="I3" s="134" t="s">
        <v>89</v>
      </c>
      <c r="J3" s="54"/>
      <c r="K3" s="164" t="s">
        <v>88</v>
      </c>
      <c r="L3" s="134" t="s">
        <v>89</v>
      </c>
      <c r="N3" s="164" t="s">
        <v>139</v>
      </c>
      <c r="O3" s="163" t="s">
        <v>138</v>
      </c>
      <c r="Q3" s="174" t="s">
        <v>141</v>
      </c>
      <c r="R3" s="64" t="s">
        <v>142</v>
      </c>
      <c r="S3" s="61" t="s">
        <v>143</v>
      </c>
      <c r="T3" s="134" t="s">
        <v>144</v>
      </c>
    </row>
    <row r="4" spans="1:20" ht="12" customHeight="1">
      <c r="A4" s="158" t="s">
        <v>207</v>
      </c>
      <c r="B4" s="168">
        <v>4600</v>
      </c>
      <c r="C4" s="169">
        <v>771.4</v>
      </c>
      <c r="D4" s="55"/>
      <c r="E4" s="158" t="s">
        <v>207</v>
      </c>
      <c r="F4" s="175">
        <v>369.97</v>
      </c>
      <c r="H4" s="158" t="s">
        <v>200</v>
      </c>
      <c r="I4" s="179">
        <v>9.66</v>
      </c>
      <c r="J4" s="56"/>
      <c r="K4" s="158" t="s">
        <v>200</v>
      </c>
      <c r="L4" s="179">
        <v>8</v>
      </c>
      <c r="N4" s="158" t="s">
        <v>200</v>
      </c>
      <c r="O4" s="120">
        <v>20</v>
      </c>
      <c r="Q4" s="158" t="s">
        <v>207</v>
      </c>
      <c r="R4" s="116">
        <f>SUM(S4:T4)</f>
        <v>19.05</v>
      </c>
      <c r="S4" s="116">
        <v>18</v>
      </c>
      <c r="T4" s="120">
        <v>1.05</v>
      </c>
    </row>
    <row r="5" spans="1:20" ht="12" customHeight="1">
      <c r="A5" s="158" t="s">
        <v>208</v>
      </c>
      <c r="B5" s="168">
        <v>2400</v>
      </c>
      <c r="C5" s="169">
        <v>396</v>
      </c>
      <c r="D5" s="55"/>
      <c r="E5" s="158" t="s">
        <v>208</v>
      </c>
      <c r="F5" s="176">
        <v>354.19</v>
      </c>
      <c r="H5" s="78"/>
      <c r="I5" s="179"/>
      <c r="J5" s="52"/>
      <c r="K5" s="78"/>
      <c r="L5" s="179"/>
      <c r="N5" s="183"/>
      <c r="O5" s="120"/>
      <c r="Q5" s="158" t="s">
        <v>208</v>
      </c>
      <c r="R5" s="116">
        <f>SUM(S5:T5)</f>
        <v>19.15</v>
      </c>
      <c r="S5" s="117">
        <v>18</v>
      </c>
      <c r="T5" s="120">
        <v>1.15</v>
      </c>
    </row>
    <row r="6" spans="1:20" ht="12" customHeight="1">
      <c r="A6" s="158" t="s">
        <v>200</v>
      </c>
      <c r="B6" s="168">
        <v>2000</v>
      </c>
      <c r="C6" s="169">
        <v>255</v>
      </c>
      <c r="D6" s="52"/>
      <c r="E6" s="158" t="s">
        <v>200</v>
      </c>
      <c r="F6" s="176">
        <v>352.87</v>
      </c>
      <c r="H6" s="180" t="s">
        <v>168</v>
      </c>
      <c r="I6" s="179">
        <v>4.59</v>
      </c>
      <c r="J6" s="52"/>
      <c r="K6" s="180" t="s">
        <v>54</v>
      </c>
      <c r="L6" s="179">
        <v>0.5</v>
      </c>
      <c r="N6" s="180" t="s">
        <v>218</v>
      </c>
      <c r="O6" s="120">
        <v>13</v>
      </c>
      <c r="Q6" s="158" t="s">
        <v>200</v>
      </c>
      <c r="R6" s="116">
        <f>SUM(S6:T6)</f>
        <v>19.15</v>
      </c>
      <c r="S6" s="117">
        <v>18</v>
      </c>
      <c r="T6" s="120">
        <v>1.15</v>
      </c>
    </row>
    <row r="7" spans="1:20" ht="12" customHeight="1" thickBot="1">
      <c r="A7" s="170"/>
      <c r="B7" s="168"/>
      <c r="C7" s="169"/>
      <c r="D7" s="52"/>
      <c r="E7" s="78"/>
      <c r="F7" s="176"/>
      <c r="H7" s="180" t="s">
        <v>169</v>
      </c>
      <c r="I7" s="179">
        <v>4.37</v>
      </c>
      <c r="J7" s="52"/>
      <c r="K7" s="181" t="s">
        <v>55</v>
      </c>
      <c r="L7" s="182">
        <v>7.5</v>
      </c>
      <c r="N7" s="180" t="s">
        <v>83</v>
      </c>
      <c r="O7" s="120">
        <v>11</v>
      </c>
      <c r="Q7" s="78"/>
      <c r="R7" s="116"/>
      <c r="S7" s="117"/>
      <c r="T7" s="120"/>
    </row>
    <row r="8" spans="1:20" ht="12" customHeight="1" thickBot="1">
      <c r="A8" s="171" t="s">
        <v>80</v>
      </c>
      <c r="B8" s="168">
        <v>300</v>
      </c>
      <c r="C8" s="169">
        <v>24</v>
      </c>
      <c r="D8" s="55"/>
      <c r="E8" s="171" t="s">
        <v>80</v>
      </c>
      <c r="F8" s="177">
        <v>214.42</v>
      </c>
      <c r="H8" s="181" t="s">
        <v>170</v>
      </c>
      <c r="I8" s="182">
        <v>0.7</v>
      </c>
      <c r="J8" s="57"/>
      <c r="N8" s="180" t="s">
        <v>84</v>
      </c>
      <c r="O8" s="120">
        <v>2</v>
      </c>
      <c r="Q8" s="180" t="s">
        <v>168</v>
      </c>
      <c r="R8" s="116">
        <f>SUM(S8:T8)</f>
        <v>9</v>
      </c>
      <c r="S8" s="117">
        <v>8</v>
      </c>
      <c r="T8" s="120">
        <v>1</v>
      </c>
    </row>
    <row r="9" spans="1:20" ht="12" customHeight="1" thickBot="1">
      <c r="A9" s="171" t="s">
        <v>81</v>
      </c>
      <c r="B9" s="168">
        <v>1500</v>
      </c>
      <c r="C9" s="169">
        <v>225</v>
      </c>
      <c r="D9" s="55"/>
      <c r="E9" s="171" t="s">
        <v>81</v>
      </c>
      <c r="F9" s="177">
        <v>35.73</v>
      </c>
      <c r="I9" s="5"/>
      <c r="K9" s="111" t="s">
        <v>92</v>
      </c>
      <c r="N9" s="181" t="s">
        <v>56</v>
      </c>
      <c r="O9" s="184">
        <v>1</v>
      </c>
      <c r="Q9" s="180" t="s">
        <v>169</v>
      </c>
      <c r="R9" s="116">
        <f>SUM(S9:T9)</f>
        <v>6.220000000000001</v>
      </c>
      <c r="S9" s="117">
        <v>6.07</v>
      </c>
      <c r="T9" s="120">
        <v>0.15</v>
      </c>
    </row>
    <row r="10" spans="1:20" ht="12" customHeight="1">
      <c r="A10" s="171" t="s">
        <v>51</v>
      </c>
      <c r="B10" s="224">
        <v>0</v>
      </c>
      <c r="C10" s="225">
        <v>0</v>
      </c>
      <c r="D10" s="52"/>
      <c r="E10" s="171" t="s">
        <v>51</v>
      </c>
      <c r="F10" s="177">
        <v>23.41</v>
      </c>
      <c r="H10" s="111" t="s">
        <v>92</v>
      </c>
      <c r="O10" s="5"/>
      <c r="Q10" s="180" t="s">
        <v>51</v>
      </c>
      <c r="R10" s="116">
        <f>SUM(S10:T10)</f>
        <v>2.53</v>
      </c>
      <c r="S10" s="117">
        <v>2.53</v>
      </c>
      <c r="T10" s="119" t="s">
        <v>23</v>
      </c>
    </row>
    <row r="11" spans="1:20" ht="12" customHeight="1">
      <c r="A11" s="171" t="s">
        <v>52</v>
      </c>
      <c r="B11" s="224">
        <v>0</v>
      </c>
      <c r="C11" s="225">
        <v>0</v>
      </c>
      <c r="D11" s="52"/>
      <c r="E11" s="171" t="s">
        <v>52</v>
      </c>
      <c r="F11" s="177">
        <v>1.95</v>
      </c>
      <c r="N11" s="111" t="s">
        <v>140</v>
      </c>
      <c r="O11" s="50"/>
      <c r="Q11" s="180" t="s">
        <v>52</v>
      </c>
      <c r="R11" s="118" t="s">
        <v>23</v>
      </c>
      <c r="S11" s="136" t="s">
        <v>23</v>
      </c>
      <c r="T11" s="119" t="s">
        <v>23</v>
      </c>
    </row>
    <row r="12" spans="1:20" ht="12" customHeight="1" thickBot="1">
      <c r="A12" s="172" t="s">
        <v>53</v>
      </c>
      <c r="B12" s="135">
        <v>200</v>
      </c>
      <c r="C12" s="173">
        <v>6</v>
      </c>
      <c r="D12" s="55"/>
      <c r="E12" s="172" t="s">
        <v>53</v>
      </c>
      <c r="F12" s="178">
        <v>77.36</v>
      </c>
      <c r="Q12" s="181" t="s">
        <v>53</v>
      </c>
      <c r="R12" s="129">
        <f>SUM(S12:T12)</f>
        <v>1.4</v>
      </c>
      <c r="S12" s="132">
        <v>1.4</v>
      </c>
      <c r="T12" s="133" t="s">
        <v>23</v>
      </c>
    </row>
    <row r="13" spans="1:20" ht="12" customHeight="1">
      <c r="A13" s="63"/>
      <c r="B13" s="62"/>
      <c r="C13" s="60"/>
      <c r="D13" s="55"/>
      <c r="R13" s="5"/>
      <c r="S13" s="5"/>
      <c r="T13" s="5"/>
    </row>
    <row r="14" spans="1:18" ht="12" customHeight="1">
      <c r="A14" s="111" t="s">
        <v>92</v>
      </c>
      <c r="B14" s="5"/>
      <c r="C14" s="5"/>
      <c r="E14" s="111" t="s">
        <v>137</v>
      </c>
      <c r="F14" s="5"/>
      <c r="Q14" s="111" t="s">
        <v>91</v>
      </c>
      <c r="R14" s="50"/>
    </row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>
      <c r="B50" s="5"/>
    </row>
    <row r="51" ht="12" customHeight="1">
      <c r="A51" s="5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spans="8:9" ht="12" customHeight="1">
      <c r="H78" s="50"/>
      <c r="I78" s="50"/>
    </row>
    <row r="79" spans="1:11" ht="12" customHeight="1">
      <c r="A79" s="52"/>
      <c r="B79" s="58"/>
      <c r="G79" s="53"/>
      <c r="H79" s="52"/>
      <c r="I79" s="52"/>
      <c r="J79" s="52"/>
      <c r="K79" s="52"/>
    </row>
    <row r="80" spans="6:11" ht="12" customHeight="1">
      <c r="F80" s="54"/>
      <c r="G80" s="54"/>
      <c r="H80" s="54"/>
      <c r="I80" s="54"/>
      <c r="J80" s="54"/>
      <c r="K80" s="54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</sheetData>
  <printOptions/>
  <pageMargins left="0.7874015748031497" right="0.7874015748031497" top="0.5118110236220472" bottom="0.5118110236220472" header="0" footer="0"/>
  <pageSetup orientation="portrait" paperSize="9" scale="90" r:id="rId1"/>
  <rowBreaks count="1" manualBreakCount="1">
    <brk id="5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workbookViewId="0" topLeftCell="A2">
      <selection activeCell="I31" sqref="I31"/>
    </sheetView>
  </sheetViews>
  <sheetFormatPr defaultColWidth="9.00390625" defaultRowHeight="13.5"/>
  <cols>
    <col min="1" max="1" width="9.625" style="161" customWidth="1"/>
    <col min="2" max="11" width="6.625" style="161" customWidth="1"/>
    <col min="12" max="16384" width="9.00390625" style="161" customWidth="1"/>
  </cols>
  <sheetData>
    <row r="2" ht="14.25">
      <c r="A2" s="160" t="s">
        <v>146</v>
      </c>
    </row>
    <row r="3" ht="12.75" thickBot="1">
      <c r="J3" s="161" t="s">
        <v>147</v>
      </c>
    </row>
    <row r="4" spans="1:11" ht="13.5" customHeight="1">
      <c r="A4" s="268" t="s">
        <v>153</v>
      </c>
      <c r="B4" s="270" t="s">
        <v>148</v>
      </c>
      <c r="C4" s="270"/>
      <c r="D4" s="270" t="s">
        <v>149</v>
      </c>
      <c r="E4" s="270"/>
      <c r="F4" s="270" t="s">
        <v>150</v>
      </c>
      <c r="G4" s="270"/>
      <c r="H4" s="270" t="s">
        <v>151</v>
      </c>
      <c r="I4" s="270"/>
      <c r="J4" s="270" t="s">
        <v>152</v>
      </c>
      <c r="K4" s="271"/>
    </row>
    <row r="5" spans="1:11" ht="12">
      <c r="A5" s="269"/>
      <c r="B5" s="187" t="s">
        <v>154</v>
      </c>
      <c r="C5" s="188" t="s">
        <v>155</v>
      </c>
      <c r="D5" s="187" t="s">
        <v>154</v>
      </c>
      <c r="E5" s="188" t="s">
        <v>155</v>
      </c>
      <c r="F5" s="187" t="s">
        <v>154</v>
      </c>
      <c r="G5" s="188" t="s">
        <v>155</v>
      </c>
      <c r="H5" s="187" t="s">
        <v>154</v>
      </c>
      <c r="I5" s="188" t="s">
        <v>155</v>
      </c>
      <c r="J5" s="187" t="s">
        <v>154</v>
      </c>
      <c r="K5" s="194" t="s">
        <v>155</v>
      </c>
    </row>
    <row r="6" spans="1:11" ht="12">
      <c r="A6" s="185" t="s">
        <v>209</v>
      </c>
      <c r="B6" s="226">
        <v>0</v>
      </c>
      <c r="C6" s="190">
        <f>SUM(E6,G6,I6,K6)</f>
        <v>44</v>
      </c>
      <c r="D6" s="226">
        <v>0</v>
      </c>
      <c r="E6" s="190">
        <v>26</v>
      </c>
      <c r="F6" s="226">
        <v>0</v>
      </c>
      <c r="G6" s="190">
        <v>3</v>
      </c>
      <c r="H6" s="226">
        <v>0</v>
      </c>
      <c r="I6" s="190">
        <v>9</v>
      </c>
      <c r="J6" s="226">
        <v>0</v>
      </c>
      <c r="K6" s="195">
        <v>6</v>
      </c>
    </row>
    <row r="7" spans="1:11" ht="12">
      <c r="A7" s="185" t="s">
        <v>210</v>
      </c>
      <c r="B7" s="189" t="s">
        <v>156</v>
      </c>
      <c r="C7" s="190">
        <f>SUM(E7,G7,I7,K7)</f>
        <v>44</v>
      </c>
      <c r="D7" s="191">
        <v>-35</v>
      </c>
      <c r="E7" s="190">
        <v>26</v>
      </c>
      <c r="F7" s="191">
        <v>-3</v>
      </c>
      <c r="G7" s="190">
        <v>3</v>
      </c>
      <c r="H7" s="191">
        <v>-13</v>
      </c>
      <c r="I7" s="190">
        <v>9</v>
      </c>
      <c r="J7" s="191">
        <v>-6</v>
      </c>
      <c r="K7" s="195">
        <v>6</v>
      </c>
    </row>
    <row r="8" spans="1:11" ht="12">
      <c r="A8" s="185" t="s">
        <v>211</v>
      </c>
      <c r="B8" s="189" t="s">
        <v>156</v>
      </c>
      <c r="C8" s="190">
        <f>SUM(E8,G8,I8,K8)</f>
        <v>44</v>
      </c>
      <c r="D8" s="191">
        <v>-35</v>
      </c>
      <c r="E8" s="190">
        <v>26</v>
      </c>
      <c r="F8" s="191">
        <v>-3</v>
      </c>
      <c r="G8" s="190">
        <v>3</v>
      </c>
      <c r="H8" s="191">
        <v>-13</v>
      </c>
      <c r="I8" s="190">
        <v>9</v>
      </c>
      <c r="J8" s="191">
        <v>-6</v>
      </c>
      <c r="K8" s="195">
        <v>6</v>
      </c>
    </row>
    <row r="9" spans="1:11" ht="12">
      <c r="A9" s="185"/>
      <c r="B9" s="189"/>
      <c r="C9" s="190"/>
      <c r="D9" s="191"/>
      <c r="E9" s="190"/>
      <c r="F9" s="191"/>
      <c r="G9" s="190"/>
      <c r="H9" s="191"/>
      <c r="I9" s="190"/>
      <c r="J9" s="191"/>
      <c r="K9" s="195"/>
    </row>
    <row r="10" spans="1:11" ht="12">
      <c r="A10" s="185" t="s">
        <v>157</v>
      </c>
      <c r="B10" s="191">
        <v>-2</v>
      </c>
      <c r="C10" s="190">
        <v>1</v>
      </c>
      <c r="D10" s="191">
        <v>-1</v>
      </c>
      <c r="E10" s="227">
        <v>0</v>
      </c>
      <c r="F10" s="226">
        <v>0</v>
      </c>
      <c r="G10" s="227">
        <v>0</v>
      </c>
      <c r="H10" s="191">
        <v>-1</v>
      </c>
      <c r="I10" s="190">
        <v>1</v>
      </c>
      <c r="J10" s="226">
        <v>0</v>
      </c>
      <c r="K10" s="230">
        <v>0</v>
      </c>
    </row>
    <row r="11" spans="1:11" ht="12">
      <c r="A11" s="185" t="s">
        <v>158</v>
      </c>
      <c r="B11" s="191">
        <v>-8</v>
      </c>
      <c r="C11" s="190">
        <v>6</v>
      </c>
      <c r="D11" s="191">
        <v>-7</v>
      </c>
      <c r="E11" s="190">
        <v>5</v>
      </c>
      <c r="F11" s="226">
        <v>0</v>
      </c>
      <c r="G11" s="227">
        <v>0</v>
      </c>
      <c r="H11" s="191">
        <v>-1</v>
      </c>
      <c r="I11" s="190">
        <v>1</v>
      </c>
      <c r="J11" s="226">
        <v>0</v>
      </c>
      <c r="K11" s="230">
        <v>0</v>
      </c>
    </row>
    <row r="12" spans="1:11" ht="12">
      <c r="A12" s="185" t="s">
        <v>159</v>
      </c>
      <c r="B12" s="191">
        <v>-6</v>
      </c>
      <c r="C12" s="190">
        <v>5</v>
      </c>
      <c r="D12" s="191">
        <v>-3</v>
      </c>
      <c r="E12" s="190">
        <v>2</v>
      </c>
      <c r="F12" s="191">
        <v>-3</v>
      </c>
      <c r="G12" s="190">
        <v>3</v>
      </c>
      <c r="H12" s="226">
        <v>0</v>
      </c>
      <c r="I12" s="227">
        <v>0</v>
      </c>
      <c r="J12" s="226">
        <v>0</v>
      </c>
      <c r="K12" s="230">
        <v>0</v>
      </c>
    </row>
    <row r="13" spans="1:11" ht="12">
      <c r="A13" s="185" t="s">
        <v>160</v>
      </c>
      <c r="B13" s="191">
        <v>-3</v>
      </c>
      <c r="C13" s="190">
        <v>3</v>
      </c>
      <c r="D13" s="191">
        <v>-3</v>
      </c>
      <c r="E13" s="190">
        <v>3</v>
      </c>
      <c r="F13" s="226">
        <v>0</v>
      </c>
      <c r="G13" s="227">
        <v>0</v>
      </c>
      <c r="H13" s="226">
        <v>0</v>
      </c>
      <c r="I13" s="227">
        <v>0</v>
      </c>
      <c r="J13" s="226">
        <v>0</v>
      </c>
      <c r="K13" s="230">
        <v>0</v>
      </c>
    </row>
    <row r="14" spans="1:11" ht="12">
      <c r="A14" s="185" t="s">
        <v>161</v>
      </c>
      <c r="B14" s="191">
        <v>-9</v>
      </c>
      <c r="C14" s="190">
        <v>8</v>
      </c>
      <c r="D14" s="191">
        <v>-9</v>
      </c>
      <c r="E14" s="190">
        <v>8</v>
      </c>
      <c r="F14" s="226">
        <v>0</v>
      </c>
      <c r="G14" s="227">
        <v>0</v>
      </c>
      <c r="H14" s="226">
        <v>0</v>
      </c>
      <c r="I14" s="227">
        <v>0</v>
      </c>
      <c r="J14" s="226">
        <v>0</v>
      </c>
      <c r="K14" s="230">
        <v>0</v>
      </c>
    </row>
    <row r="15" spans="1:11" ht="12">
      <c r="A15" s="185" t="s">
        <v>162</v>
      </c>
      <c r="B15" s="191">
        <v>-19</v>
      </c>
      <c r="C15" s="190">
        <v>14</v>
      </c>
      <c r="D15" s="191">
        <v>-3</v>
      </c>
      <c r="E15" s="190">
        <v>1</v>
      </c>
      <c r="F15" s="226">
        <v>0</v>
      </c>
      <c r="G15" s="227">
        <v>0</v>
      </c>
      <c r="H15" s="191">
        <v>-10</v>
      </c>
      <c r="I15" s="190">
        <v>7</v>
      </c>
      <c r="J15" s="191">
        <v>-6</v>
      </c>
      <c r="K15" s="195">
        <v>6</v>
      </c>
    </row>
    <row r="16" spans="1:11" ht="12.75" thickBot="1">
      <c r="A16" s="186" t="s">
        <v>163</v>
      </c>
      <c r="B16" s="192">
        <v>-10</v>
      </c>
      <c r="C16" s="193">
        <v>7</v>
      </c>
      <c r="D16" s="192">
        <v>-9</v>
      </c>
      <c r="E16" s="193">
        <v>7</v>
      </c>
      <c r="F16" s="228">
        <v>0</v>
      </c>
      <c r="G16" s="229">
        <v>0</v>
      </c>
      <c r="H16" s="192">
        <v>-1</v>
      </c>
      <c r="I16" s="229">
        <v>0</v>
      </c>
      <c r="J16" s="228">
        <v>0</v>
      </c>
      <c r="K16" s="231">
        <v>0</v>
      </c>
    </row>
    <row r="18" spans="1:2" ht="12">
      <c r="A18" s="111" t="s">
        <v>91</v>
      </c>
      <c r="B18" s="196"/>
    </row>
    <row r="19" ht="12">
      <c r="A19" s="196" t="s">
        <v>212</v>
      </c>
    </row>
  </sheetData>
  <mergeCells count="6">
    <mergeCell ref="A4:A5"/>
    <mergeCell ref="J4:K4"/>
    <mergeCell ref="B4:C4"/>
    <mergeCell ref="D4:E4"/>
    <mergeCell ref="F4:G4"/>
    <mergeCell ref="H4:I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A5" sqref="A5"/>
    </sheetView>
  </sheetViews>
  <sheetFormatPr defaultColWidth="9.00390625" defaultRowHeight="13.5"/>
  <cols>
    <col min="1" max="1" width="10.125" style="65" customWidth="1"/>
    <col min="2" max="16384" width="9.00390625" style="65" customWidth="1"/>
  </cols>
  <sheetData>
    <row r="1" spans="1:17" s="67" customFormat="1" ht="14.25" customHeight="1">
      <c r="A1" s="2" t="s">
        <v>58</v>
      </c>
      <c r="I1" s="2" t="s">
        <v>111</v>
      </c>
      <c r="J1" s="2"/>
      <c r="K1" s="5"/>
      <c r="L1" s="5"/>
      <c r="M1" s="5"/>
      <c r="N1" s="5"/>
      <c r="O1" s="5"/>
      <c r="P1" s="5"/>
      <c r="Q1" s="5"/>
    </row>
    <row r="2" spans="1:17" s="67" customFormat="1" ht="12" customHeight="1" thickBot="1">
      <c r="A2" s="2"/>
      <c r="I2" s="5"/>
      <c r="J2" s="5"/>
      <c r="K2" s="5"/>
      <c r="L2" s="5"/>
      <c r="M2" s="5"/>
      <c r="N2" s="5"/>
      <c r="O2" s="5"/>
      <c r="P2" s="5" t="s">
        <v>98</v>
      </c>
      <c r="Q2" s="5"/>
    </row>
    <row r="3" spans="1:17" ht="12" customHeight="1">
      <c r="A3" s="165" t="s">
        <v>165</v>
      </c>
      <c r="B3" s="272" t="s">
        <v>219</v>
      </c>
      <c r="C3" s="272"/>
      <c r="D3" s="272"/>
      <c r="E3" s="272" t="s">
        <v>93</v>
      </c>
      <c r="F3" s="272"/>
      <c r="G3" s="237"/>
      <c r="I3" s="165" t="s">
        <v>165</v>
      </c>
      <c r="J3" s="238" t="s">
        <v>99</v>
      </c>
      <c r="K3" s="240"/>
      <c r="L3" s="238" t="s">
        <v>100</v>
      </c>
      <c r="M3" s="240"/>
      <c r="N3" s="238" t="s">
        <v>101</v>
      </c>
      <c r="O3" s="240"/>
      <c r="P3" s="238" t="s">
        <v>102</v>
      </c>
      <c r="Q3" s="239"/>
    </row>
    <row r="4" spans="1:17" ht="12" customHeight="1">
      <c r="A4" s="166" t="s">
        <v>220</v>
      </c>
      <c r="B4" s="137" t="s">
        <v>59</v>
      </c>
      <c r="C4" s="152" t="s">
        <v>145</v>
      </c>
      <c r="D4" s="137" t="s">
        <v>94</v>
      </c>
      <c r="E4" s="137" t="s">
        <v>60</v>
      </c>
      <c r="F4" s="152" t="s">
        <v>145</v>
      </c>
      <c r="G4" s="138" t="s">
        <v>94</v>
      </c>
      <c r="I4" s="166" t="s">
        <v>166</v>
      </c>
      <c r="J4" s="153" t="s">
        <v>103</v>
      </c>
      <c r="K4" s="153" t="s">
        <v>104</v>
      </c>
      <c r="L4" s="153" t="s">
        <v>105</v>
      </c>
      <c r="M4" s="153" t="s">
        <v>104</v>
      </c>
      <c r="N4" s="153" t="s">
        <v>105</v>
      </c>
      <c r="O4" s="153" t="s">
        <v>104</v>
      </c>
      <c r="P4" s="153" t="s">
        <v>105</v>
      </c>
      <c r="Q4" s="155" t="s">
        <v>104</v>
      </c>
    </row>
    <row r="5" spans="1:17" ht="12" customHeight="1">
      <c r="A5" s="139"/>
      <c r="B5" s="140" t="s">
        <v>95</v>
      </c>
      <c r="C5" s="140" t="s">
        <v>61</v>
      </c>
      <c r="D5" s="140" t="s">
        <v>61</v>
      </c>
      <c r="E5" s="140" t="s">
        <v>96</v>
      </c>
      <c r="F5" s="140" t="s">
        <v>61</v>
      </c>
      <c r="G5" s="141" t="s">
        <v>61</v>
      </c>
      <c r="I5" s="157" t="s">
        <v>167</v>
      </c>
      <c r="J5" s="8">
        <v>19.52</v>
      </c>
      <c r="K5" s="103"/>
      <c r="L5" s="103">
        <v>6.53</v>
      </c>
      <c r="M5" s="103"/>
      <c r="N5" s="200">
        <v>4.5</v>
      </c>
      <c r="O5" s="103"/>
      <c r="P5" s="200">
        <v>3</v>
      </c>
      <c r="Q5" s="104"/>
    </row>
    <row r="6" spans="1:17" s="66" customFormat="1" ht="12" customHeight="1">
      <c r="A6" s="142" t="s">
        <v>213</v>
      </c>
      <c r="B6" s="143" t="s">
        <v>23</v>
      </c>
      <c r="C6" s="143" t="s">
        <v>23</v>
      </c>
      <c r="D6" s="143" t="s">
        <v>23</v>
      </c>
      <c r="E6" s="144">
        <v>63</v>
      </c>
      <c r="F6" s="144">
        <v>12000</v>
      </c>
      <c r="G6" s="145">
        <v>6800</v>
      </c>
      <c r="I6" s="158"/>
      <c r="K6" s="8"/>
      <c r="L6" s="8"/>
      <c r="M6" s="8"/>
      <c r="N6" s="8"/>
      <c r="O6" s="8"/>
      <c r="P6" s="8"/>
      <c r="Q6" s="115"/>
    </row>
    <row r="7" spans="1:17" s="66" customFormat="1" ht="12" customHeight="1">
      <c r="A7" s="142" t="s">
        <v>214</v>
      </c>
      <c r="B7" s="143" t="s">
        <v>23</v>
      </c>
      <c r="C7" s="143" t="s">
        <v>23</v>
      </c>
      <c r="D7" s="143" t="s">
        <v>23</v>
      </c>
      <c r="E7" s="143">
        <v>42</v>
      </c>
      <c r="F7" s="143">
        <v>2850</v>
      </c>
      <c r="G7" s="146">
        <v>580</v>
      </c>
      <c r="I7" s="156" t="s">
        <v>106</v>
      </c>
      <c r="J7" s="200">
        <v>1.5</v>
      </c>
      <c r="K7" s="236" t="s">
        <v>171</v>
      </c>
      <c r="L7" s="106" t="s">
        <v>196</v>
      </c>
      <c r="M7" s="208" t="s">
        <v>195</v>
      </c>
      <c r="N7" s="207" t="s">
        <v>195</v>
      </c>
      <c r="O7" s="208" t="s">
        <v>195</v>
      </c>
      <c r="P7" s="207" t="s">
        <v>195</v>
      </c>
      <c r="Q7" s="211" t="s">
        <v>195</v>
      </c>
    </row>
    <row r="8" spans="1:17" s="66" customFormat="1" ht="12" customHeight="1">
      <c r="A8" s="142" t="s">
        <v>215</v>
      </c>
      <c r="B8" s="144">
        <v>35</v>
      </c>
      <c r="C8" s="144">
        <f>SUM(C10:C11)</f>
        <v>4416</v>
      </c>
      <c r="D8" s="144">
        <v>1046</v>
      </c>
      <c r="E8" s="143" t="s">
        <v>23</v>
      </c>
      <c r="F8" s="143" t="s">
        <v>23</v>
      </c>
      <c r="G8" s="146" t="s">
        <v>23</v>
      </c>
      <c r="I8" s="157" t="s">
        <v>107</v>
      </c>
      <c r="J8" s="200">
        <v>1</v>
      </c>
      <c r="K8" s="241" t="s">
        <v>174</v>
      </c>
      <c r="L8" s="106" t="s">
        <v>196</v>
      </c>
      <c r="M8" s="209" t="s">
        <v>196</v>
      </c>
      <c r="N8" s="200">
        <v>1.5</v>
      </c>
      <c r="O8" s="241" t="s">
        <v>192</v>
      </c>
      <c r="P8" s="106" t="s">
        <v>195</v>
      </c>
      <c r="Q8" s="212" t="s">
        <v>196</v>
      </c>
    </row>
    <row r="9" spans="1:17" s="66" customFormat="1" ht="12" customHeight="1">
      <c r="A9" s="147"/>
      <c r="B9" s="144"/>
      <c r="C9" s="144"/>
      <c r="D9" s="144"/>
      <c r="E9" s="144"/>
      <c r="F9" s="144"/>
      <c r="G9" s="145"/>
      <c r="I9" s="162" t="s">
        <v>108</v>
      </c>
      <c r="J9" s="197">
        <v>1</v>
      </c>
      <c r="K9" s="242" t="s">
        <v>175</v>
      </c>
      <c r="L9" s="10" t="s">
        <v>196</v>
      </c>
      <c r="M9" s="203" t="s">
        <v>195</v>
      </c>
      <c r="N9" s="114"/>
      <c r="O9" s="242"/>
      <c r="P9" s="204" t="s">
        <v>195</v>
      </c>
      <c r="Q9" s="213" t="s">
        <v>196</v>
      </c>
    </row>
    <row r="10" spans="1:17" s="66" customFormat="1" ht="12" customHeight="1">
      <c r="A10" s="148" t="s">
        <v>97</v>
      </c>
      <c r="B10" s="144">
        <v>17</v>
      </c>
      <c r="C10" s="144">
        <v>3008</v>
      </c>
      <c r="D10" s="144">
        <v>755</v>
      </c>
      <c r="E10" s="143" t="s">
        <v>23</v>
      </c>
      <c r="F10" s="143" t="s">
        <v>23</v>
      </c>
      <c r="G10" s="146" t="s">
        <v>23</v>
      </c>
      <c r="I10" s="157" t="s">
        <v>62</v>
      </c>
      <c r="J10" s="200">
        <v>1</v>
      </c>
      <c r="K10" s="241" t="s">
        <v>173</v>
      </c>
      <c r="L10" s="106" t="s">
        <v>196</v>
      </c>
      <c r="M10" s="209" t="s">
        <v>195</v>
      </c>
      <c r="N10" s="200">
        <v>1.5</v>
      </c>
      <c r="O10" s="241" t="s">
        <v>193</v>
      </c>
      <c r="P10" s="106" t="s">
        <v>195</v>
      </c>
      <c r="Q10" s="212" t="s">
        <v>197</v>
      </c>
    </row>
    <row r="11" spans="1:17" s="66" customFormat="1" ht="12" customHeight="1" thickBot="1">
      <c r="A11" s="149" t="s">
        <v>81</v>
      </c>
      <c r="B11" s="150">
        <v>18</v>
      </c>
      <c r="C11" s="150">
        <v>1408</v>
      </c>
      <c r="D11" s="150">
        <v>291</v>
      </c>
      <c r="E11" s="150" t="s">
        <v>23</v>
      </c>
      <c r="F11" s="150" t="s">
        <v>23</v>
      </c>
      <c r="G11" s="151" t="s">
        <v>23</v>
      </c>
      <c r="I11" s="162" t="s">
        <v>108</v>
      </c>
      <c r="J11" s="197">
        <v>1</v>
      </c>
      <c r="K11" s="242" t="s">
        <v>176</v>
      </c>
      <c r="L11" s="197">
        <v>0.5</v>
      </c>
      <c r="M11" s="242" t="s">
        <v>172</v>
      </c>
      <c r="N11" s="114"/>
      <c r="O11" s="242"/>
      <c r="P11" s="204" t="s">
        <v>195</v>
      </c>
      <c r="Q11" s="213" t="s">
        <v>196</v>
      </c>
    </row>
    <row r="12" spans="1:17" s="66" customFormat="1" ht="12" customHeight="1">
      <c r="A12" s="69"/>
      <c r="B12" s="68"/>
      <c r="C12" s="68"/>
      <c r="D12" s="68"/>
      <c r="E12" s="68"/>
      <c r="F12" s="68"/>
      <c r="G12" s="68"/>
      <c r="I12" s="157" t="s">
        <v>63</v>
      </c>
      <c r="J12" s="198">
        <v>1</v>
      </c>
      <c r="K12" s="241" t="s">
        <v>177</v>
      </c>
      <c r="L12" s="8"/>
      <c r="M12" s="241" t="s">
        <v>195</v>
      </c>
      <c r="N12" s="200">
        <v>1.5</v>
      </c>
      <c r="O12" s="241" t="s">
        <v>179</v>
      </c>
      <c r="P12" s="106" t="s">
        <v>195</v>
      </c>
      <c r="Q12" s="212" t="s">
        <v>197</v>
      </c>
    </row>
    <row r="13" spans="1:17" ht="12" customHeight="1">
      <c r="A13" s="111" t="s">
        <v>91</v>
      </c>
      <c r="I13" s="162" t="s">
        <v>108</v>
      </c>
      <c r="J13" s="197">
        <v>1</v>
      </c>
      <c r="K13" s="242" t="s">
        <v>178</v>
      </c>
      <c r="L13" s="197">
        <v>0.5</v>
      </c>
      <c r="M13" s="242" t="s">
        <v>178</v>
      </c>
      <c r="N13" s="114"/>
      <c r="O13" s="114"/>
      <c r="P13" s="204" t="s">
        <v>195</v>
      </c>
      <c r="Q13" s="213" t="s">
        <v>196</v>
      </c>
    </row>
    <row r="14" spans="9:17" ht="15.75" customHeight="1">
      <c r="I14" s="158" t="s">
        <v>64</v>
      </c>
      <c r="J14" s="198">
        <v>1.5</v>
      </c>
      <c r="K14" s="243" t="s">
        <v>179</v>
      </c>
      <c r="L14" s="10" t="s">
        <v>197</v>
      </c>
      <c r="M14" s="243" t="s">
        <v>195</v>
      </c>
      <c r="N14" s="207" t="s">
        <v>195</v>
      </c>
      <c r="O14" s="208" t="s">
        <v>195</v>
      </c>
      <c r="P14" s="207" t="s">
        <v>195</v>
      </c>
      <c r="Q14" s="214" t="s">
        <v>195</v>
      </c>
    </row>
    <row r="15" spans="9:17" ht="14.25" customHeight="1">
      <c r="I15" s="156" t="s">
        <v>65</v>
      </c>
      <c r="J15" s="202" t="s">
        <v>195</v>
      </c>
      <c r="K15" s="244" t="s">
        <v>195</v>
      </c>
      <c r="L15" s="207" t="s">
        <v>195</v>
      </c>
      <c r="M15" s="236" t="s">
        <v>195</v>
      </c>
      <c r="N15" s="207" t="s">
        <v>195</v>
      </c>
      <c r="O15" s="208" t="s">
        <v>195</v>
      </c>
      <c r="P15" s="199">
        <v>1.5</v>
      </c>
      <c r="Q15" s="246" t="s">
        <v>194</v>
      </c>
    </row>
    <row r="16" spans="9:17" ht="12" customHeight="1">
      <c r="I16" s="156" t="s">
        <v>66</v>
      </c>
      <c r="J16" s="197">
        <v>1.4</v>
      </c>
      <c r="K16" s="236" t="s">
        <v>180</v>
      </c>
      <c r="L16" s="199">
        <v>1.5</v>
      </c>
      <c r="M16" s="236" t="s">
        <v>188</v>
      </c>
      <c r="N16" s="207" t="s">
        <v>195</v>
      </c>
      <c r="O16" s="208" t="s">
        <v>195</v>
      </c>
      <c r="P16" s="199">
        <v>1.5</v>
      </c>
      <c r="Q16" s="246" t="s">
        <v>192</v>
      </c>
    </row>
    <row r="17" spans="9:17" ht="12" customHeight="1">
      <c r="I17" s="156" t="s">
        <v>67</v>
      </c>
      <c r="J17" s="199">
        <v>1</v>
      </c>
      <c r="K17" s="236" t="s">
        <v>181</v>
      </c>
      <c r="L17" s="199">
        <v>1</v>
      </c>
      <c r="M17" s="236" t="s">
        <v>189</v>
      </c>
      <c r="N17" s="207" t="s">
        <v>195</v>
      </c>
      <c r="O17" s="208" t="s">
        <v>195</v>
      </c>
      <c r="P17" s="207" t="s">
        <v>195</v>
      </c>
      <c r="Q17" s="211" t="s">
        <v>195</v>
      </c>
    </row>
    <row r="18" spans="9:17" ht="12" customHeight="1">
      <c r="I18" s="158" t="s">
        <v>68</v>
      </c>
      <c r="J18" s="199">
        <v>1</v>
      </c>
      <c r="K18" s="243" t="s">
        <v>182</v>
      </c>
      <c r="L18" s="10" t="s">
        <v>196</v>
      </c>
      <c r="M18" s="243" t="s">
        <v>195</v>
      </c>
      <c r="N18" s="207" t="s">
        <v>195</v>
      </c>
      <c r="O18" s="208" t="s">
        <v>195</v>
      </c>
      <c r="P18" s="207" t="s">
        <v>195</v>
      </c>
      <c r="Q18" s="211" t="s">
        <v>195</v>
      </c>
    </row>
    <row r="19" spans="9:17" ht="12" customHeight="1">
      <c r="I19" s="156" t="s">
        <v>69</v>
      </c>
      <c r="J19" s="154">
        <v>1.02</v>
      </c>
      <c r="K19" s="236" t="s">
        <v>183</v>
      </c>
      <c r="L19" s="154">
        <v>1.03</v>
      </c>
      <c r="M19" s="236" t="s">
        <v>190</v>
      </c>
      <c r="N19" s="207" t="s">
        <v>195</v>
      </c>
      <c r="O19" s="208" t="s">
        <v>195</v>
      </c>
      <c r="P19" s="207" t="s">
        <v>195</v>
      </c>
      <c r="Q19" s="211" t="s">
        <v>195</v>
      </c>
    </row>
    <row r="20" spans="9:17" ht="12" customHeight="1">
      <c r="I20" s="158" t="s">
        <v>70</v>
      </c>
      <c r="J20" s="8">
        <v>1.05</v>
      </c>
      <c r="K20" s="243" t="s">
        <v>185</v>
      </c>
      <c r="L20" s="10" t="s">
        <v>196</v>
      </c>
      <c r="M20" s="236" t="s">
        <v>195</v>
      </c>
      <c r="N20" s="207" t="s">
        <v>195</v>
      </c>
      <c r="O20" s="208" t="s">
        <v>195</v>
      </c>
      <c r="P20" s="207" t="s">
        <v>195</v>
      </c>
      <c r="Q20" s="211" t="s">
        <v>195</v>
      </c>
    </row>
    <row r="21" spans="9:17" ht="12" customHeight="1">
      <c r="I21" s="157" t="s">
        <v>71</v>
      </c>
      <c r="J21" s="200">
        <v>1</v>
      </c>
      <c r="K21" s="241" t="s">
        <v>183</v>
      </c>
      <c r="L21" s="106" t="s">
        <v>195</v>
      </c>
      <c r="M21" s="243" t="s">
        <v>195</v>
      </c>
      <c r="N21" s="106" t="s">
        <v>195</v>
      </c>
      <c r="O21" s="209" t="s">
        <v>195</v>
      </c>
      <c r="P21" s="106" t="s">
        <v>195</v>
      </c>
      <c r="Q21" s="212" t="s">
        <v>195</v>
      </c>
    </row>
    <row r="22" spans="9:17" ht="12" customHeight="1">
      <c r="I22" s="162" t="s">
        <v>108</v>
      </c>
      <c r="J22" s="204" t="s">
        <v>196</v>
      </c>
      <c r="K22" s="242" t="s">
        <v>184</v>
      </c>
      <c r="L22" s="204" t="s">
        <v>195</v>
      </c>
      <c r="M22" s="243" t="s">
        <v>195</v>
      </c>
      <c r="N22" s="204" t="s">
        <v>195</v>
      </c>
      <c r="O22" s="203" t="s">
        <v>195</v>
      </c>
      <c r="P22" s="204" t="s">
        <v>195</v>
      </c>
      <c r="Q22" s="213" t="s">
        <v>195</v>
      </c>
    </row>
    <row r="23" spans="9:17" ht="12" customHeight="1">
      <c r="I23" s="158" t="s">
        <v>72</v>
      </c>
      <c r="J23" s="205">
        <v>1</v>
      </c>
      <c r="K23" s="243" t="s">
        <v>177</v>
      </c>
      <c r="L23" s="10" t="s">
        <v>197</v>
      </c>
      <c r="M23" s="236" t="s">
        <v>195</v>
      </c>
      <c r="N23" s="207" t="s">
        <v>195</v>
      </c>
      <c r="O23" s="208" t="s">
        <v>195</v>
      </c>
      <c r="P23" s="207" t="s">
        <v>195</v>
      </c>
      <c r="Q23" s="211" t="s">
        <v>195</v>
      </c>
    </row>
    <row r="24" spans="9:17" ht="12" customHeight="1">
      <c r="I24" s="156" t="s">
        <v>73</v>
      </c>
      <c r="J24" s="205">
        <v>1</v>
      </c>
      <c r="K24" s="236" t="s">
        <v>186</v>
      </c>
      <c r="L24" s="199">
        <v>1</v>
      </c>
      <c r="M24" s="236" t="s">
        <v>191</v>
      </c>
      <c r="N24" s="207" t="s">
        <v>195</v>
      </c>
      <c r="O24" s="208" t="s">
        <v>195</v>
      </c>
      <c r="P24" s="207" t="s">
        <v>195</v>
      </c>
      <c r="Q24" s="211" t="s">
        <v>195</v>
      </c>
    </row>
    <row r="25" spans="9:17" ht="12" customHeight="1">
      <c r="I25" s="156" t="s">
        <v>109</v>
      </c>
      <c r="J25" s="205">
        <v>1</v>
      </c>
      <c r="K25" s="236" t="s">
        <v>187</v>
      </c>
      <c r="L25" s="207" t="s">
        <v>195</v>
      </c>
      <c r="M25" s="236" t="s">
        <v>195</v>
      </c>
      <c r="N25" s="207" t="s">
        <v>195</v>
      </c>
      <c r="O25" s="208" t="s">
        <v>195</v>
      </c>
      <c r="P25" s="207" t="s">
        <v>195</v>
      </c>
      <c r="Q25" s="211" t="s">
        <v>195</v>
      </c>
    </row>
    <row r="26" spans="9:17" ht="12" customHeight="1" thickBot="1">
      <c r="I26" s="159" t="s">
        <v>110</v>
      </c>
      <c r="J26" s="206" t="s">
        <v>196</v>
      </c>
      <c r="K26" s="215" t="s">
        <v>195</v>
      </c>
      <c r="L26" s="201">
        <v>1</v>
      </c>
      <c r="M26" s="245" t="s">
        <v>173</v>
      </c>
      <c r="N26" s="206" t="s">
        <v>195</v>
      </c>
      <c r="O26" s="210" t="s">
        <v>195</v>
      </c>
      <c r="P26" s="206" t="s">
        <v>195</v>
      </c>
      <c r="Q26" s="216" t="s">
        <v>195</v>
      </c>
    </row>
    <row r="27" spans="9:17" ht="12" customHeight="1">
      <c r="I27" s="5"/>
      <c r="J27" s="5"/>
      <c r="K27" s="5"/>
      <c r="L27" s="5"/>
      <c r="M27" s="5"/>
      <c r="N27" s="5"/>
      <c r="O27" s="5"/>
      <c r="P27" s="5"/>
      <c r="Q27" s="5"/>
    </row>
    <row r="28" spans="9:17" ht="12" customHeight="1">
      <c r="I28" s="111" t="s">
        <v>164</v>
      </c>
      <c r="J28" s="5"/>
      <c r="K28" s="5"/>
      <c r="L28" s="5"/>
      <c r="M28" s="5"/>
      <c r="N28" s="5"/>
      <c r="O28" s="5"/>
      <c r="P28" s="5"/>
      <c r="Q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</sheetData>
  <mergeCells count="6">
    <mergeCell ref="E3:G3"/>
    <mergeCell ref="B3:D3"/>
    <mergeCell ref="P3:Q3"/>
    <mergeCell ref="N3:O3"/>
    <mergeCell ref="L3:M3"/>
    <mergeCell ref="J3:K3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推進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緑化</dc:creator>
  <cp:keywords/>
  <dc:description/>
  <cp:lastModifiedBy>株式会社ナブ・アシスト</cp:lastModifiedBy>
  <cp:lastPrinted>2000-02-07T11:47:21Z</cp:lastPrinted>
  <dcterms:created xsi:type="dcterms:W3CDTF">1998-10-15T00:01:08Z</dcterms:created>
  <dcterms:modified xsi:type="dcterms:W3CDTF">2001-11-10T03:31:14Z</dcterms:modified>
  <cp:category/>
  <cp:version/>
  <cp:contentType/>
  <cp:contentStatus/>
</cp:coreProperties>
</file>