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745" tabRatio="771" activeTab="1"/>
  </bookViews>
  <sheets>
    <sheet name="1-4(1)分収造林･1-4(2)共用林野 (2)" sheetId="1" r:id="rId1"/>
    <sheet name="1-4(3)官行造林" sheetId="2" r:id="rId2"/>
  </sheets>
  <definedNames>
    <definedName name="_xlnm.Print_Area" localSheetId="0">'1-4(1)分収造林･1-4(2)共用林野 (2)'!$A$1:$U$40</definedName>
  </definedNames>
  <calcPr fullCalcOnLoad="1"/>
</workbook>
</file>

<file path=xl/sharedStrings.xml><?xml version="1.0" encoding="utf-8"?>
<sst xmlns="http://schemas.openxmlformats.org/spreadsheetml/2006/main" count="128" uniqueCount="75">
  <si>
    <t>（単位：ha）</t>
  </si>
  <si>
    <t>みどり市</t>
  </si>
  <si>
    <t>みなかみ町</t>
  </si>
  <si>
    <t>東吾妻町</t>
  </si>
  <si>
    <t>第４表　国有林（市町村別・事業別）</t>
  </si>
  <si>
    <t>（１）分収造林</t>
  </si>
  <si>
    <t>（２）共用林野</t>
  </si>
  <si>
    <t>市   町   村</t>
  </si>
  <si>
    <t>総    数</t>
  </si>
  <si>
    <t>学    校</t>
  </si>
  <si>
    <t>各種記念</t>
  </si>
  <si>
    <t>林業構造改善</t>
  </si>
  <si>
    <t>山村振興</t>
  </si>
  <si>
    <t>一    般</t>
  </si>
  <si>
    <t>総   数</t>
  </si>
  <si>
    <t>普   通</t>
  </si>
  <si>
    <t>薪   炭</t>
  </si>
  <si>
    <t>放   牧</t>
  </si>
  <si>
    <t>件数</t>
  </si>
  <si>
    <t>面  積</t>
  </si>
  <si>
    <t>平成１２年度</t>
  </si>
  <si>
    <t>平成１8年度</t>
  </si>
  <si>
    <t>森林管理署</t>
  </si>
  <si>
    <t>市町村</t>
  </si>
  <si>
    <t>利根沼田</t>
  </si>
  <si>
    <t>沼田市</t>
  </si>
  <si>
    <t>片品村</t>
  </si>
  <si>
    <t>川場村</t>
  </si>
  <si>
    <t>昭和村</t>
  </si>
  <si>
    <t>吾妻</t>
  </si>
  <si>
    <t>中之条町</t>
  </si>
  <si>
    <t>草津町</t>
  </si>
  <si>
    <t>六合村</t>
  </si>
  <si>
    <t>長野原町</t>
  </si>
  <si>
    <t>嬬恋村</t>
  </si>
  <si>
    <t>群馬</t>
  </si>
  <si>
    <t>富岡市</t>
  </si>
  <si>
    <t>甘楽町</t>
  </si>
  <si>
    <t>下仁田町</t>
  </si>
  <si>
    <t>南牧村</t>
  </si>
  <si>
    <t>藤岡市</t>
  </si>
  <si>
    <t>藤岡市</t>
  </si>
  <si>
    <t>上野村</t>
  </si>
  <si>
    <t>神流町</t>
  </si>
  <si>
    <t>安中市</t>
  </si>
  <si>
    <t>高崎市</t>
  </si>
  <si>
    <t>桐生市</t>
  </si>
  <si>
    <t>渋川市</t>
  </si>
  <si>
    <t>前橋市</t>
  </si>
  <si>
    <t>(3) 公有林野等官行造林契約現況</t>
  </si>
  <si>
    <t>契約存続期間</t>
  </si>
  <si>
    <t>年   数</t>
  </si>
  <si>
    <t>面   積</t>
  </si>
  <si>
    <t>自（年・月・日）</t>
  </si>
  <si>
    <t>至（年・月・日）</t>
  </si>
  <si>
    <t>昭和  8.12.26</t>
  </si>
  <si>
    <t>平成 22.12.31</t>
  </si>
  <si>
    <t>昭和 36. 3.  5</t>
  </si>
  <si>
    <t>平成 23. 3.  4</t>
  </si>
  <si>
    <t>昭和 18. 4. 22</t>
  </si>
  <si>
    <t>平成 32. 3. 31</t>
  </si>
  <si>
    <t>群　　馬</t>
  </si>
  <si>
    <t>神流町</t>
  </si>
  <si>
    <t xml:space="preserve">昭和 32.12. 20 </t>
  </si>
  <si>
    <t>平成 22.12.19　</t>
  </si>
  <si>
    <t xml:space="preserve">昭和 34. 8.   5 </t>
  </si>
  <si>
    <t>平成 22.  8.  4</t>
  </si>
  <si>
    <t>吾　　妻</t>
  </si>
  <si>
    <t>高山村</t>
  </si>
  <si>
    <t>昭和 35. 3. 24</t>
  </si>
  <si>
    <t>平成 20. 12.31</t>
  </si>
  <si>
    <t>計</t>
  </si>
  <si>
    <t>　</t>
  </si>
  <si>
    <t>平成１７年度</t>
  </si>
  <si>
    <t>〃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</si>
</sst>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</numFmts>
  <fonts count="1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Ｒ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6">
    <xf numFmtId="0" fontId="0" fillId="0" borderId="0" xfId="0" applyAlignment="1">
      <alignment vertical="center"/>
    </xf>
    <xf numFmtId="3" fontId="6" fillId="0" borderId="0" xfId="20" applyNumberFormat="1" applyFont="1" applyFill="1" applyAlignment="1">
      <alignment vertical="center"/>
      <protection/>
    </xf>
    <xf numFmtId="3" fontId="3" fillId="0" borderId="0" xfId="20" applyNumberFormat="1" applyFont="1" applyFill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180" fontId="5" fillId="0" borderId="0" xfId="20" applyNumberFormat="1" applyFont="1" applyFill="1" applyAlignment="1">
      <alignment vertical="center"/>
      <protection/>
    </xf>
    <xf numFmtId="180" fontId="3" fillId="0" borderId="0" xfId="20" applyNumberFormat="1" applyFont="1" applyFill="1" applyAlignment="1">
      <alignment vertical="center"/>
      <protection/>
    </xf>
    <xf numFmtId="3" fontId="3" fillId="0" borderId="0" xfId="20" applyNumberFormat="1" applyFont="1" applyFill="1" applyAlignment="1">
      <alignment horizontal="right"/>
      <protection/>
    </xf>
    <xf numFmtId="180" fontId="3" fillId="0" borderId="0" xfId="20" applyNumberFormat="1" applyFont="1" applyFill="1" applyAlignment="1">
      <alignment horizontal="right" vertical="center"/>
      <protection/>
    </xf>
    <xf numFmtId="3" fontId="3" fillId="0" borderId="0" xfId="20" applyNumberFormat="1" applyFont="1" applyFill="1" applyAlignment="1">
      <alignment horizontal="center" vertical="center"/>
      <protection/>
    </xf>
    <xf numFmtId="3" fontId="3" fillId="0" borderId="1" xfId="20" applyNumberFormat="1" applyFont="1" applyFill="1" applyBorder="1" applyAlignment="1" applyProtection="1">
      <alignment vertical="center"/>
      <protection/>
    </xf>
    <xf numFmtId="3" fontId="3" fillId="0" borderId="2" xfId="20" applyNumberFormat="1" applyFont="1" applyFill="1" applyBorder="1" applyAlignment="1" applyProtection="1">
      <alignment vertical="center"/>
      <protection/>
    </xf>
    <xf numFmtId="178" fontId="3" fillId="0" borderId="3" xfId="20" applyNumberFormat="1" applyFont="1" applyFill="1" applyBorder="1" applyAlignment="1" applyProtection="1">
      <alignment vertical="center"/>
      <protection/>
    </xf>
    <xf numFmtId="178" fontId="3" fillId="0" borderId="1" xfId="20" applyNumberFormat="1" applyFont="1" applyFill="1" applyBorder="1" applyAlignment="1" applyProtection="1">
      <alignment vertical="center"/>
      <protection/>
    </xf>
    <xf numFmtId="178" fontId="3" fillId="0" borderId="2" xfId="20" applyNumberFormat="1" applyFont="1" applyFill="1" applyBorder="1" applyAlignment="1" applyProtection="1">
      <alignment vertical="center"/>
      <protection/>
    </xf>
    <xf numFmtId="3" fontId="4" fillId="0" borderId="4" xfId="20" applyNumberFormat="1" applyFont="1" applyFill="1" applyBorder="1" applyAlignment="1" applyProtection="1">
      <alignment vertical="center"/>
      <protection/>
    </xf>
    <xf numFmtId="3" fontId="4" fillId="0" borderId="5" xfId="20" applyNumberFormat="1" applyFont="1" applyFill="1" applyBorder="1" applyAlignment="1" applyProtection="1">
      <alignment vertical="center"/>
      <protection/>
    </xf>
    <xf numFmtId="178" fontId="4" fillId="0" borderId="6" xfId="20" applyNumberFormat="1" applyFont="1" applyFill="1" applyBorder="1" applyAlignment="1" applyProtection="1">
      <alignment vertical="center"/>
      <protection/>
    </xf>
    <xf numFmtId="178" fontId="4" fillId="0" borderId="4" xfId="20" applyNumberFormat="1" applyFont="1" applyFill="1" applyBorder="1" applyAlignment="1" applyProtection="1">
      <alignment vertical="center"/>
      <protection/>
    </xf>
    <xf numFmtId="178" fontId="4" fillId="0" borderId="5" xfId="20" applyNumberFormat="1" applyFont="1" applyFill="1" applyBorder="1" applyAlignment="1" applyProtection="1">
      <alignment vertical="center"/>
      <protection/>
    </xf>
    <xf numFmtId="3" fontId="9" fillId="0" borderId="0" xfId="20" applyNumberFormat="1" applyFont="1" applyFill="1" applyAlignment="1">
      <alignment vertical="center"/>
      <protection/>
    </xf>
    <xf numFmtId="3" fontId="3" fillId="0" borderId="7" xfId="20" applyNumberFormat="1" applyFont="1" applyFill="1" applyBorder="1" applyAlignment="1">
      <alignment horizontal="distributed" vertical="center"/>
      <protection/>
    </xf>
    <xf numFmtId="3" fontId="3" fillId="0" borderId="8" xfId="20" applyNumberFormat="1" applyFont="1" applyFill="1" applyBorder="1" applyAlignment="1">
      <alignment horizontal="distributed" vertical="center"/>
      <protection/>
    </xf>
    <xf numFmtId="3" fontId="3" fillId="0" borderId="8" xfId="20" applyNumberFormat="1" applyFont="1" applyFill="1" applyBorder="1" applyAlignment="1">
      <alignment vertical="center"/>
      <protection/>
    </xf>
    <xf numFmtId="3" fontId="3" fillId="0" borderId="9" xfId="20" applyNumberFormat="1" applyFont="1" applyFill="1" applyBorder="1" applyAlignment="1">
      <alignment vertical="center"/>
      <protection/>
    </xf>
    <xf numFmtId="178" fontId="7" fillId="0" borderId="10" xfId="20" applyNumberFormat="1" applyFont="1" applyFill="1" applyBorder="1" applyAlignment="1">
      <alignment vertical="center"/>
      <protection/>
    </xf>
    <xf numFmtId="178" fontId="7" fillId="0" borderId="8" xfId="20" applyNumberFormat="1" applyFont="1" applyFill="1" applyBorder="1" applyAlignment="1">
      <alignment vertical="center"/>
      <protection/>
    </xf>
    <xf numFmtId="178" fontId="3" fillId="0" borderId="9" xfId="20" applyNumberFormat="1" applyFont="1" applyFill="1" applyBorder="1" applyAlignment="1">
      <alignment vertical="center"/>
      <protection/>
    </xf>
    <xf numFmtId="178" fontId="4" fillId="0" borderId="11" xfId="20" applyNumberFormat="1" applyFont="1" applyFill="1" applyBorder="1" applyAlignment="1" applyProtection="1">
      <alignment vertical="center"/>
      <protection/>
    </xf>
    <xf numFmtId="178" fontId="4" fillId="0" borderId="12" xfId="20" applyNumberFormat="1" applyFont="1" applyFill="1" applyBorder="1" applyAlignment="1" applyProtection="1">
      <alignment vertical="center"/>
      <protection/>
    </xf>
    <xf numFmtId="3" fontId="4" fillId="0" borderId="13" xfId="20" applyNumberFormat="1" applyFont="1" applyFill="1" applyBorder="1" applyAlignment="1">
      <alignment horizontal="distributed" vertical="center"/>
      <protection/>
    </xf>
    <xf numFmtId="3" fontId="4" fillId="0" borderId="11" xfId="20" applyNumberFormat="1" applyFont="1" applyFill="1" applyBorder="1" applyAlignment="1">
      <alignment vertical="center"/>
      <protection/>
    </xf>
    <xf numFmtId="178" fontId="4" fillId="0" borderId="14" xfId="20" applyNumberFormat="1" applyFont="1" applyFill="1" applyBorder="1" applyAlignment="1" applyProtection="1">
      <alignment vertical="center"/>
      <protection/>
    </xf>
    <xf numFmtId="3" fontId="3" fillId="0" borderId="15" xfId="20" applyNumberFormat="1" applyFont="1" applyFill="1" applyBorder="1" applyAlignment="1">
      <alignment vertical="center"/>
      <protection/>
    </xf>
    <xf numFmtId="3" fontId="3" fillId="0" borderId="1" xfId="20" applyNumberFormat="1" applyFont="1" applyFill="1" applyBorder="1" applyAlignment="1">
      <alignment horizontal="distributed" vertical="center"/>
      <protection/>
    </xf>
    <xf numFmtId="178" fontId="3" fillId="0" borderId="1" xfId="20" applyNumberFormat="1" applyFont="1" applyFill="1" applyBorder="1" applyAlignment="1">
      <alignment vertical="center"/>
      <protection/>
    </xf>
    <xf numFmtId="178" fontId="3" fillId="0" borderId="2" xfId="20" applyNumberFormat="1" applyFont="1" applyFill="1" applyBorder="1" applyAlignment="1">
      <alignment vertical="center"/>
      <protection/>
    </xf>
    <xf numFmtId="3" fontId="3" fillId="0" borderId="16" xfId="20" applyNumberFormat="1" applyFont="1" applyFill="1" applyBorder="1" applyAlignment="1">
      <alignment vertical="center"/>
      <protection/>
    </xf>
    <xf numFmtId="3" fontId="3" fillId="0" borderId="4" xfId="20" applyNumberFormat="1" applyFont="1" applyFill="1" applyBorder="1" applyAlignment="1">
      <alignment vertical="center"/>
      <protection/>
    </xf>
    <xf numFmtId="178" fontId="3" fillId="0" borderId="6" xfId="20" applyNumberFormat="1" applyFont="1" applyFill="1" applyBorder="1" applyAlignment="1">
      <alignment vertical="center"/>
      <protection/>
    </xf>
    <xf numFmtId="178" fontId="3" fillId="0" borderId="4" xfId="20" applyNumberFormat="1" applyFont="1" applyFill="1" applyBorder="1" applyAlignment="1">
      <alignment vertical="center"/>
      <protection/>
    </xf>
    <xf numFmtId="178" fontId="3" fillId="0" borderId="5" xfId="20" applyNumberFormat="1" applyFont="1" applyFill="1" applyBorder="1" applyAlignment="1">
      <alignment vertical="center"/>
      <protection/>
    </xf>
    <xf numFmtId="3" fontId="3" fillId="0" borderId="15" xfId="20" applyNumberFormat="1" applyFont="1" applyFill="1" applyBorder="1" applyAlignment="1">
      <alignment vertical="center" shrinkToFit="1"/>
      <protection/>
    </xf>
    <xf numFmtId="3" fontId="3" fillId="0" borderId="17" xfId="20" applyNumberFormat="1" applyFont="1" applyFill="1" applyBorder="1" applyAlignment="1">
      <alignment vertical="center"/>
      <protection/>
    </xf>
    <xf numFmtId="3" fontId="3" fillId="0" borderId="18" xfId="20" applyNumberFormat="1" applyFont="1" applyFill="1" applyBorder="1" applyAlignment="1">
      <alignment vertical="center"/>
      <protection/>
    </xf>
    <xf numFmtId="3" fontId="3" fillId="0" borderId="19" xfId="20" applyNumberFormat="1" applyFont="1" applyFill="1" applyBorder="1" applyAlignment="1">
      <alignment vertical="center"/>
      <protection/>
    </xf>
    <xf numFmtId="180" fontId="3" fillId="0" borderId="20" xfId="20" applyNumberFormat="1" applyFont="1" applyFill="1" applyBorder="1" applyAlignment="1">
      <alignment vertical="center"/>
      <protection/>
    </xf>
    <xf numFmtId="180" fontId="3" fillId="0" borderId="18" xfId="20" applyNumberFormat="1" applyFont="1" applyFill="1" applyBorder="1" applyAlignment="1">
      <alignment vertical="center"/>
      <protection/>
    </xf>
    <xf numFmtId="180" fontId="3" fillId="0" borderId="19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3" fontId="4" fillId="0" borderId="16" xfId="20" applyNumberFormat="1" applyFont="1" applyFill="1" applyBorder="1" applyAlignment="1">
      <alignment horizontal="distributed" vertical="center"/>
      <protection/>
    </xf>
    <xf numFmtId="0" fontId="2" fillId="0" borderId="4" xfId="20" applyNumberFormat="1" applyFont="1" applyFill="1" applyBorder="1" applyAlignment="1">
      <alignment vertical="center"/>
      <protection/>
    </xf>
    <xf numFmtId="3" fontId="3" fillId="0" borderId="15" xfId="20" applyNumberFormat="1" applyFont="1" applyFill="1" applyBorder="1" applyAlignment="1">
      <alignment horizontal="distributed" vertical="center"/>
      <protection/>
    </xf>
    <xf numFmtId="0" fontId="2" fillId="0" borderId="1" xfId="20" applyNumberFormat="1" applyFont="1" applyFill="1" applyBorder="1" applyAlignment="1">
      <alignment vertical="center"/>
      <protection/>
    </xf>
    <xf numFmtId="3" fontId="3" fillId="0" borderId="21" xfId="20" applyNumberFormat="1" applyFont="1" applyFill="1" applyBorder="1" applyAlignment="1">
      <alignment horizontal="distributed" vertical="distributed"/>
      <protection/>
    </xf>
    <xf numFmtId="3" fontId="3" fillId="0" borderId="3" xfId="20" applyNumberFormat="1" applyFont="1" applyFill="1" applyBorder="1" applyAlignment="1">
      <alignment horizontal="distributed" vertical="distributed"/>
      <protection/>
    </xf>
    <xf numFmtId="3" fontId="3" fillId="2" borderId="22" xfId="20" applyNumberFormat="1" applyFont="1" applyFill="1" applyBorder="1" applyAlignment="1">
      <alignment horizontal="center" vertical="center"/>
      <protection/>
    </xf>
    <xf numFmtId="3" fontId="3" fillId="2" borderId="23" xfId="20" applyNumberFormat="1" applyFont="1" applyFill="1" applyBorder="1" applyAlignment="1">
      <alignment horizontal="center" vertical="center"/>
      <protection/>
    </xf>
    <xf numFmtId="3" fontId="3" fillId="2" borderId="24" xfId="20" applyNumberFormat="1" applyFont="1" applyFill="1" applyBorder="1" applyAlignment="1">
      <alignment horizontal="center" vertical="center"/>
      <protection/>
    </xf>
    <xf numFmtId="3" fontId="3" fillId="2" borderId="25" xfId="20" applyNumberFormat="1" applyFont="1" applyFill="1" applyBorder="1" applyAlignment="1">
      <alignment horizontal="center" vertical="center"/>
      <protection/>
    </xf>
    <xf numFmtId="0" fontId="2" fillId="2" borderId="26" xfId="20" applyNumberFormat="1" applyFont="1" applyFill="1" applyBorder="1" applyAlignment="1">
      <alignment horizontal="center" vertical="center"/>
      <protection/>
    </xf>
    <xf numFmtId="180" fontId="3" fillId="2" borderId="23" xfId="20" applyNumberFormat="1" applyFont="1" applyFill="1" applyBorder="1" applyAlignment="1">
      <alignment horizontal="center" vertical="center"/>
      <protection/>
    </xf>
    <xf numFmtId="180" fontId="3" fillId="2" borderId="26" xfId="20" applyNumberFormat="1" applyFont="1" applyFill="1" applyBorder="1" applyAlignment="1">
      <alignment horizontal="center" vertical="center"/>
      <protection/>
    </xf>
    <xf numFmtId="180" fontId="3" fillId="2" borderId="27" xfId="20" applyNumberFormat="1" applyFont="1" applyFill="1" applyBorder="1" applyAlignment="1">
      <alignment horizontal="center" vertical="center"/>
      <protection/>
    </xf>
    <xf numFmtId="3" fontId="3" fillId="2" borderId="8" xfId="20" applyNumberFormat="1" applyFont="1" applyFill="1" applyBorder="1" applyAlignment="1">
      <alignment horizontal="center" vertical="center"/>
      <protection/>
    </xf>
    <xf numFmtId="3" fontId="3" fillId="2" borderId="9" xfId="20" applyNumberFormat="1" applyFont="1" applyFill="1" applyBorder="1" applyAlignment="1">
      <alignment horizontal="center" vertical="center"/>
      <protection/>
    </xf>
    <xf numFmtId="0" fontId="2" fillId="2" borderId="7" xfId="20" applyNumberFormat="1" applyFont="1" applyFill="1" applyBorder="1" applyAlignment="1">
      <alignment horizontal="center" vertical="center"/>
      <protection/>
    </xf>
    <xf numFmtId="0" fontId="2" fillId="2" borderId="8" xfId="20" applyNumberFormat="1" applyFont="1" applyFill="1" applyBorder="1" applyAlignment="1">
      <alignment horizontal="center" vertical="center"/>
      <protection/>
    </xf>
    <xf numFmtId="0" fontId="2" fillId="2" borderId="10" xfId="20" applyNumberFormat="1" applyFont="1" applyFill="1" applyBorder="1" applyAlignment="1">
      <alignment horizontal="center" vertical="center"/>
      <protection/>
    </xf>
    <xf numFmtId="0" fontId="2" fillId="2" borderId="9" xfId="20" applyNumberFormat="1" applyFont="1" applyFill="1" applyBorder="1" applyAlignment="1">
      <alignment horizontal="center" vertical="center"/>
      <protection/>
    </xf>
    <xf numFmtId="3" fontId="3" fillId="3" borderId="28" xfId="20" applyNumberFormat="1" applyFont="1" applyFill="1" applyBorder="1" applyAlignment="1">
      <alignment horizontal="center" vertical="center"/>
      <protection/>
    </xf>
    <xf numFmtId="3" fontId="3" fillId="3" borderId="29" xfId="20" applyNumberFormat="1" applyFont="1" applyFill="1" applyBorder="1" applyAlignment="1">
      <alignment horizontal="center" vertical="center"/>
      <protection/>
    </xf>
    <xf numFmtId="3" fontId="3" fillId="3" borderId="30" xfId="20" applyNumberFormat="1" applyFont="1" applyFill="1" applyBorder="1" applyAlignment="1">
      <alignment horizontal="center" vertical="center"/>
      <protection/>
    </xf>
    <xf numFmtId="3" fontId="3" fillId="3" borderId="6" xfId="20" applyNumberFormat="1" applyFont="1" applyFill="1" applyBorder="1" applyAlignment="1">
      <alignment horizontal="center" vertical="center"/>
      <protection/>
    </xf>
    <xf numFmtId="3" fontId="3" fillId="3" borderId="21" xfId="20" applyNumberFormat="1" applyFont="1" applyFill="1" applyBorder="1" applyAlignment="1">
      <alignment horizontal="distributed" vertical="center"/>
      <protection/>
    </xf>
    <xf numFmtId="3" fontId="3" fillId="3" borderId="3" xfId="20" applyNumberFormat="1" applyFont="1" applyFill="1" applyBorder="1" applyAlignment="1">
      <alignment horizontal="distributed" vertical="center"/>
      <protection/>
    </xf>
    <xf numFmtId="3" fontId="10" fillId="3" borderId="15" xfId="20" applyNumberFormat="1" applyFont="1" applyFill="1" applyBorder="1" applyAlignment="1">
      <alignment horizontal="distributed" vertical="center"/>
      <protection/>
    </xf>
    <xf numFmtId="3" fontId="4" fillId="3" borderId="1" xfId="20" applyNumberFormat="1" applyFont="1" applyFill="1" applyBorder="1" applyAlignment="1">
      <alignment horizontal="distributed" vertical="center"/>
      <protection/>
    </xf>
    <xf numFmtId="3" fontId="3" fillId="3" borderId="7" xfId="20" applyNumberFormat="1" applyFont="1" applyFill="1" applyBorder="1" applyAlignment="1">
      <alignment horizontal="distributed" vertical="center"/>
      <protection/>
    </xf>
    <xf numFmtId="3" fontId="3" fillId="3" borderId="8" xfId="20" applyNumberFormat="1" applyFont="1" applyFill="1" applyBorder="1" applyAlignment="1">
      <alignment horizontal="distributed" vertical="center"/>
      <protection/>
    </xf>
    <xf numFmtId="3" fontId="4" fillId="3" borderId="15" xfId="20" applyNumberFormat="1" applyFont="1" applyFill="1" applyBorder="1" applyAlignment="1">
      <alignment horizontal="distributed" vertical="center"/>
      <protection/>
    </xf>
    <xf numFmtId="3" fontId="9" fillId="3" borderId="1" xfId="20" applyNumberFormat="1" applyFont="1" applyFill="1" applyBorder="1" applyAlignment="1">
      <alignment vertical="center"/>
      <protection/>
    </xf>
    <xf numFmtId="3" fontId="3" fillId="3" borderId="15" xfId="20" applyNumberFormat="1" applyFont="1" applyFill="1" applyBorder="1" applyAlignment="1">
      <alignment vertical="center"/>
      <protection/>
    </xf>
    <xf numFmtId="3" fontId="3" fillId="3" borderId="1" xfId="20" applyNumberFormat="1" applyFont="1" applyFill="1" applyBorder="1" applyAlignment="1">
      <alignment horizontal="distributed" vertical="center"/>
      <protection/>
    </xf>
    <xf numFmtId="3" fontId="4" fillId="3" borderId="13" xfId="20" applyNumberFormat="1" applyFont="1" applyFill="1" applyBorder="1" applyAlignment="1">
      <alignment horizontal="distributed" vertical="center"/>
      <protection/>
    </xf>
    <xf numFmtId="3" fontId="4" fillId="3" borderId="11" xfId="20" applyNumberFormat="1" applyFont="1" applyFill="1" applyBorder="1" applyAlignment="1">
      <alignment vertical="center"/>
      <protection/>
    </xf>
    <xf numFmtId="3" fontId="3" fillId="3" borderId="16" xfId="20" applyNumberFormat="1" applyFont="1" applyFill="1" applyBorder="1" applyAlignment="1">
      <alignment vertical="center"/>
      <protection/>
    </xf>
    <xf numFmtId="3" fontId="3" fillId="3" borderId="4" xfId="20" applyNumberFormat="1" applyFont="1" applyFill="1" applyBorder="1" applyAlignment="1">
      <alignment vertical="center"/>
      <protection/>
    </xf>
    <xf numFmtId="3" fontId="4" fillId="3" borderId="1" xfId="20" applyNumberFormat="1" applyFont="1" applyFill="1" applyBorder="1" applyAlignment="1">
      <alignment vertical="center"/>
      <protection/>
    </xf>
    <xf numFmtId="3" fontId="3" fillId="3" borderId="15" xfId="20" applyNumberFormat="1" applyFont="1" applyFill="1" applyBorder="1" applyAlignment="1">
      <alignment vertical="center" shrinkToFit="1"/>
      <protection/>
    </xf>
    <xf numFmtId="3" fontId="3" fillId="3" borderId="17" xfId="20" applyNumberFormat="1" applyFont="1" applyFill="1" applyBorder="1" applyAlignment="1">
      <alignment vertical="center"/>
      <protection/>
    </xf>
    <xf numFmtId="3" fontId="3" fillId="3" borderId="18" xfId="20" applyNumberFormat="1" applyFont="1" applyFill="1" applyBorder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1" fillId="3" borderId="31" xfId="20" applyFont="1" applyFill="1" applyBorder="1" applyAlignment="1">
      <alignment horizontal="center" vertical="center"/>
      <protection/>
    </xf>
    <xf numFmtId="0" fontId="11" fillId="2" borderId="32" xfId="20" applyFont="1" applyFill="1" applyBorder="1" applyAlignment="1">
      <alignment horizontal="center" vertical="center"/>
      <protection/>
    </xf>
    <xf numFmtId="0" fontId="11" fillId="2" borderId="26" xfId="20" applyFont="1" applyFill="1" applyBorder="1" applyAlignment="1">
      <alignment horizontal="center" vertical="center"/>
      <protection/>
    </xf>
    <xf numFmtId="0" fontId="11" fillId="2" borderId="33" xfId="20" applyFont="1" applyFill="1" applyBorder="1" applyAlignment="1">
      <alignment horizontal="center" vertical="center"/>
      <protection/>
    </xf>
    <xf numFmtId="0" fontId="11" fillId="3" borderId="16" xfId="20" applyFon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2" borderId="5" xfId="20" applyFont="1" applyFill="1" applyBorder="1" applyAlignment="1">
      <alignment horizontal="center" vertical="center"/>
      <protection/>
    </xf>
    <xf numFmtId="0" fontId="11" fillId="3" borderId="7" xfId="20" applyFont="1" applyFill="1" applyBorder="1" applyAlignment="1">
      <alignment horizontal="distributed" vertical="center"/>
      <protection/>
    </xf>
    <xf numFmtId="0" fontId="11" fillId="0" borderId="8" xfId="20" applyFont="1" applyFill="1" applyBorder="1" applyAlignment="1">
      <alignment horizontal="distributed" vertical="center"/>
      <protection/>
    </xf>
    <xf numFmtId="58" fontId="11" fillId="0" borderId="8" xfId="20" applyNumberFormat="1" applyFont="1" applyFill="1" applyBorder="1" applyAlignment="1">
      <alignment vertical="center"/>
      <protection/>
    </xf>
    <xf numFmtId="0" fontId="11" fillId="0" borderId="8" xfId="20" applyFont="1" applyFill="1" applyBorder="1" applyAlignment="1">
      <alignment vertical="center"/>
      <protection/>
    </xf>
    <xf numFmtId="183" fontId="11" fillId="0" borderId="8" xfId="20" applyNumberFormat="1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vertical="center"/>
      <protection/>
    </xf>
    <xf numFmtId="0" fontId="11" fillId="0" borderId="9" xfId="20" applyFont="1" applyFill="1" applyBorder="1" applyAlignment="1">
      <alignment vertical="center"/>
      <protection/>
    </xf>
    <xf numFmtId="190" fontId="11" fillId="0" borderId="8" xfId="20" applyNumberFormat="1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vertical="center"/>
      <protection/>
    </xf>
    <xf numFmtId="0" fontId="11" fillId="0" borderId="5" xfId="20" applyNumberFormat="1" applyFont="1" applyFill="1" applyBorder="1" applyAlignment="1">
      <alignment vertical="center"/>
      <protection locked="0"/>
    </xf>
    <xf numFmtId="0" fontId="12" fillId="0" borderId="0" xfId="20" applyFont="1" applyFill="1" applyAlignment="1">
      <alignment vertical="center"/>
      <protection/>
    </xf>
    <xf numFmtId="0" fontId="12" fillId="3" borderId="34" xfId="20" applyFont="1" applyFill="1" applyBorder="1" applyAlignment="1">
      <alignment horizontal="center" vertical="center"/>
      <protection/>
    </xf>
    <xf numFmtId="0" fontId="12" fillId="0" borderId="35" xfId="20" applyFont="1" applyFill="1" applyBorder="1" applyAlignment="1">
      <alignment vertical="center"/>
      <protection/>
    </xf>
    <xf numFmtId="58" fontId="12" fillId="0" borderId="35" xfId="20" applyNumberFormat="1" applyFont="1" applyFill="1" applyBorder="1" applyAlignment="1">
      <alignment vertical="center"/>
      <protection/>
    </xf>
    <xf numFmtId="4" fontId="12" fillId="0" borderId="36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Ⅰ_森林資源(４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U40"/>
  <sheetViews>
    <sheetView view="pageBreakPreview" zoomScaleNormal="80" zoomScaleSheetLayoutView="100" workbookViewId="0" topLeftCell="A1">
      <selection activeCell="B5" sqref="B5:C40"/>
    </sheetView>
  </sheetViews>
  <sheetFormatPr defaultColWidth="9.00390625" defaultRowHeight="13.5"/>
  <cols>
    <col min="1" max="1" width="2.625" style="2" customWidth="1"/>
    <col min="2" max="2" width="12.625" style="2" customWidth="1"/>
    <col min="3" max="3" width="11.875" style="2" customWidth="1"/>
    <col min="4" max="4" width="5.125" style="2" customWidth="1"/>
    <col min="5" max="5" width="7.625" style="2" customWidth="1"/>
    <col min="6" max="6" width="5.125" style="2" customWidth="1"/>
    <col min="7" max="7" width="7.625" style="2" customWidth="1"/>
    <col min="8" max="8" width="5.125" style="2" customWidth="1"/>
    <col min="9" max="9" width="7.625" style="2" customWidth="1"/>
    <col min="10" max="10" width="5.125" style="2" customWidth="1"/>
    <col min="11" max="11" width="7.625" style="2" customWidth="1"/>
    <col min="12" max="12" width="5.125" style="2" customWidth="1"/>
    <col min="13" max="13" width="7.625" style="2" customWidth="1"/>
    <col min="14" max="14" width="5.125" style="2" customWidth="1"/>
    <col min="15" max="15" width="7.625" style="2" customWidth="1"/>
    <col min="16" max="16" width="15.625" style="2" customWidth="1"/>
    <col min="17" max="17" width="11.875" style="2" customWidth="1"/>
    <col min="18" max="21" width="15.625" style="2" customWidth="1"/>
    <col min="22" max="16384" width="9.00390625" style="2" customWidth="1"/>
  </cols>
  <sheetData>
    <row r="1" ht="17.25">
      <c r="B1" s="1" t="s">
        <v>4</v>
      </c>
    </row>
    <row r="3" spans="2:21" s="3" customFormat="1" ht="14.25">
      <c r="B3" s="3" t="s">
        <v>5</v>
      </c>
      <c r="P3" s="4" t="s">
        <v>6</v>
      </c>
      <c r="R3" s="5"/>
      <c r="S3" s="5"/>
      <c r="T3" s="5"/>
      <c r="U3" s="5"/>
    </row>
    <row r="4" spans="15:21" ht="12.75" thickBot="1">
      <c r="O4" s="6" t="s">
        <v>0</v>
      </c>
      <c r="R4" s="5"/>
      <c r="S4" s="5"/>
      <c r="T4" s="5"/>
      <c r="U4" s="7" t="s">
        <v>0</v>
      </c>
    </row>
    <row r="5" spans="2:21" s="8" customFormat="1" ht="15" customHeight="1">
      <c r="B5" s="70" t="s">
        <v>7</v>
      </c>
      <c r="C5" s="71"/>
      <c r="D5" s="56" t="s">
        <v>8</v>
      </c>
      <c r="E5" s="57"/>
      <c r="F5" s="56" t="s">
        <v>9</v>
      </c>
      <c r="G5" s="57"/>
      <c r="H5" s="56" t="s">
        <v>10</v>
      </c>
      <c r="I5" s="57"/>
      <c r="J5" s="56" t="s">
        <v>11</v>
      </c>
      <c r="K5" s="57"/>
      <c r="L5" s="56" t="s">
        <v>12</v>
      </c>
      <c r="M5" s="57"/>
      <c r="N5" s="56" t="s">
        <v>13</v>
      </c>
      <c r="O5" s="58"/>
      <c r="P5" s="59" t="s">
        <v>7</v>
      </c>
      <c r="Q5" s="60"/>
      <c r="R5" s="61" t="s">
        <v>14</v>
      </c>
      <c r="S5" s="62" t="s">
        <v>15</v>
      </c>
      <c r="T5" s="62" t="s">
        <v>16</v>
      </c>
      <c r="U5" s="63" t="s">
        <v>17</v>
      </c>
    </row>
    <row r="6" spans="2:21" s="8" customFormat="1" ht="15" customHeight="1">
      <c r="B6" s="72"/>
      <c r="C6" s="73"/>
      <c r="D6" s="64" t="s">
        <v>18</v>
      </c>
      <c r="E6" s="64" t="s">
        <v>19</v>
      </c>
      <c r="F6" s="64" t="s">
        <v>18</v>
      </c>
      <c r="G6" s="64" t="s">
        <v>19</v>
      </c>
      <c r="H6" s="64" t="s">
        <v>18</v>
      </c>
      <c r="I6" s="64" t="s">
        <v>19</v>
      </c>
      <c r="J6" s="64" t="s">
        <v>18</v>
      </c>
      <c r="K6" s="64" t="s">
        <v>19</v>
      </c>
      <c r="L6" s="64" t="s">
        <v>18</v>
      </c>
      <c r="M6" s="64" t="s">
        <v>19</v>
      </c>
      <c r="N6" s="64" t="s">
        <v>18</v>
      </c>
      <c r="O6" s="65" t="s">
        <v>19</v>
      </c>
      <c r="P6" s="66"/>
      <c r="Q6" s="67"/>
      <c r="R6" s="68"/>
      <c r="S6" s="67"/>
      <c r="T6" s="67"/>
      <c r="U6" s="69"/>
    </row>
    <row r="7" spans="2:21" ht="18" customHeight="1">
      <c r="B7" s="74" t="s">
        <v>20</v>
      </c>
      <c r="C7" s="75"/>
      <c r="D7" s="9">
        <v>747</v>
      </c>
      <c r="E7" s="9">
        <v>5026</v>
      </c>
      <c r="F7" s="9">
        <v>85</v>
      </c>
      <c r="G7" s="9">
        <v>429</v>
      </c>
      <c r="H7" s="9">
        <v>88</v>
      </c>
      <c r="I7" s="9">
        <v>481</v>
      </c>
      <c r="J7" s="9">
        <v>134</v>
      </c>
      <c r="K7" s="9">
        <v>1294</v>
      </c>
      <c r="L7" s="9">
        <v>46</v>
      </c>
      <c r="M7" s="9">
        <v>299</v>
      </c>
      <c r="N7" s="9">
        <v>394</v>
      </c>
      <c r="O7" s="10">
        <v>2523</v>
      </c>
      <c r="P7" s="52" t="s">
        <v>20</v>
      </c>
      <c r="Q7" s="53"/>
      <c r="R7" s="11">
        <v>28434</v>
      </c>
      <c r="S7" s="12">
        <v>28124</v>
      </c>
      <c r="T7" s="12">
        <v>310</v>
      </c>
      <c r="U7" s="13">
        <v>0</v>
      </c>
    </row>
    <row r="8" spans="2:21" ht="18" customHeight="1">
      <c r="B8" s="74" t="s">
        <v>73</v>
      </c>
      <c r="C8" s="75"/>
      <c r="D8" s="9">
        <f>F8+H8+J8+L8+N8</f>
        <v>721</v>
      </c>
      <c r="E8" s="9">
        <v>4886</v>
      </c>
      <c r="F8" s="9">
        <v>80</v>
      </c>
      <c r="G8" s="9">
        <v>406</v>
      </c>
      <c r="H8" s="9">
        <v>123</v>
      </c>
      <c r="I8" s="9">
        <v>566</v>
      </c>
      <c r="J8" s="9">
        <v>132</v>
      </c>
      <c r="K8" s="9">
        <v>1283</v>
      </c>
      <c r="L8" s="9">
        <v>44</v>
      </c>
      <c r="M8" s="9">
        <v>290</v>
      </c>
      <c r="N8" s="9">
        <v>342</v>
      </c>
      <c r="O8" s="10">
        <v>2336</v>
      </c>
      <c r="P8" s="54" t="s">
        <v>73</v>
      </c>
      <c r="Q8" s="55"/>
      <c r="R8" s="11">
        <v>27906</v>
      </c>
      <c r="S8" s="12">
        <v>27609</v>
      </c>
      <c r="T8" s="12">
        <v>297</v>
      </c>
      <c r="U8" s="13"/>
    </row>
    <row r="9" spans="2:21" s="19" customFormat="1" ht="18" customHeight="1">
      <c r="B9" s="76" t="s">
        <v>21</v>
      </c>
      <c r="C9" s="77"/>
      <c r="D9" s="14">
        <f aca="true" t="shared" si="0" ref="D9:O9">D11+D18+D26</f>
        <v>722</v>
      </c>
      <c r="E9" s="14">
        <f t="shared" si="0"/>
        <v>4870</v>
      </c>
      <c r="F9" s="14">
        <f t="shared" si="0"/>
        <v>80</v>
      </c>
      <c r="G9" s="14">
        <f t="shared" si="0"/>
        <v>406</v>
      </c>
      <c r="H9" s="14">
        <f t="shared" si="0"/>
        <v>123</v>
      </c>
      <c r="I9" s="14">
        <f t="shared" si="0"/>
        <v>567</v>
      </c>
      <c r="J9" s="14">
        <f t="shared" si="0"/>
        <v>132</v>
      </c>
      <c r="K9" s="14">
        <f t="shared" si="0"/>
        <v>1282</v>
      </c>
      <c r="L9" s="14">
        <f t="shared" si="0"/>
        <v>44</v>
      </c>
      <c r="M9" s="14">
        <f t="shared" si="0"/>
        <v>290</v>
      </c>
      <c r="N9" s="14">
        <f t="shared" si="0"/>
        <v>343</v>
      </c>
      <c r="O9" s="15">
        <f t="shared" si="0"/>
        <v>2323</v>
      </c>
      <c r="P9" s="50" t="s">
        <v>21</v>
      </c>
      <c r="Q9" s="51"/>
      <c r="R9" s="16">
        <f>R11+R18+R26</f>
        <v>27821</v>
      </c>
      <c r="S9" s="17">
        <f>S11+S18+S26</f>
        <v>27524</v>
      </c>
      <c r="T9" s="17">
        <f>T11+T18+T26</f>
        <v>297</v>
      </c>
      <c r="U9" s="18">
        <f>U11+U18+U26</f>
        <v>0</v>
      </c>
    </row>
    <row r="10" spans="2:21" ht="18" customHeight="1">
      <c r="B10" s="78" t="s">
        <v>22</v>
      </c>
      <c r="C10" s="79" t="s">
        <v>23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0" t="s">
        <v>22</v>
      </c>
      <c r="Q10" s="21" t="s">
        <v>23</v>
      </c>
      <c r="R10" s="24"/>
      <c r="S10" s="25"/>
      <c r="T10" s="25"/>
      <c r="U10" s="26"/>
    </row>
    <row r="11" spans="2:21" s="19" customFormat="1" ht="18" customHeight="1">
      <c r="B11" s="80" t="s">
        <v>24</v>
      </c>
      <c r="C11" s="81"/>
      <c r="D11" s="27">
        <f aca="true" t="shared" si="1" ref="D11:O11">SUM(D12:D16)</f>
        <v>273</v>
      </c>
      <c r="E11" s="27">
        <f t="shared" si="1"/>
        <v>1790</v>
      </c>
      <c r="F11" s="27">
        <f t="shared" si="1"/>
        <v>20</v>
      </c>
      <c r="G11" s="27">
        <f t="shared" si="1"/>
        <v>122</v>
      </c>
      <c r="H11" s="27">
        <f t="shared" si="1"/>
        <v>57</v>
      </c>
      <c r="I11" s="27">
        <f t="shared" si="1"/>
        <v>277</v>
      </c>
      <c r="J11" s="27">
        <f t="shared" si="1"/>
        <v>37</v>
      </c>
      <c r="K11" s="27">
        <f t="shared" si="1"/>
        <v>373</v>
      </c>
      <c r="L11" s="27">
        <f t="shared" si="1"/>
        <v>12</v>
      </c>
      <c r="M11" s="27">
        <f t="shared" si="1"/>
        <v>77</v>
      </c>
      <c r="N11" s="27">
        <f t="shared" si="1"/>
        <v>147</v>
      </c>
      <c r="O11" s="28">
        <f t="shared" si="1"/>
        <v>941</v>
      </c>
      <c r="P11" s="29" t="s">
        <v>24</v>
      </c>
      <c r="Q11" s="30"/>
      <c r="R11" s="31">
        <f>SUM(R12:R16)</f>
        <v>11730</v>
      </c>
      <c r="S11" s="27">
        <f>SUM(S12:S16)</f>
        <v>11730</v>
      </c>
      <c r="T11" s="27">
        <f>SUM(T12:T16)</f>
        <v>0</v>
      </c>
      <c r="U11" s="28">
        <f>SUM(U12:U16)</f>
        <v>0</v>
      </c>
    </row>
    <row r="12" spans="2:21" ht="18" customHeight="1">
      <c r="B12" s="82"/>
      <c r="C12" s="83" t="s">
        <v>25</v>
      </c>
      <c r="D12" s="12">
        <f aca="true" t="shared" si="2" ref="D12:E16">F12+H12+J12+L12+N12</f>
        <v>81</v>
      </c>
      <c r="E12" s="12">
        <f t="shared" si="2"/>
        <v>645</v>
      </c>
      <c r="F12" s="34">
        <v>8</v>
      </c>
      <c r="G12" s="34">
        <v>62</v>
      </c>
      <c r="H12" s="34">
        <v>23</v>
      </c>
      <c r="I12" s="34">
        <v>138</v>
      </c>
      <c r="J12" s="34">
        <v>10</v>
      </c>
      <c r="K12" s="34">
        <v>81</v>
      </c>
      <c r="L12" s="34">
        <v>1</v>
      </c>
      <c r="M12" s="34">
        <v>3</v>
      </c>
      <c r="N12" s="34">
        <v>39</v>
      </c>
      <c r="O12" s="35">
        <v>361</v>
      </c>
      <c r="P12" s="32"/>
      <c r="Q12" s="33" t="s">
        <v>25</v>
      </c>
      <c r="R12" s="11">
        <f>SUM(S12:U12)</f>
        <v>0</v>
      </c>
      <c r="S12" s="34">
        <v>0</v>
      </c>
      <c r="T12" s="34">
        <v>0</v>
      </c>
      <c r="U12" s="35">
        <v>0</v>
      </c>
    </row>
    <row r="13" spans="2:21" ht="18" customHeight="1">
      <c r="B13" s="82"/>
      <c r="C13" s="83" t="s">
        <v>26</v>
      </c>
      <c r="D13" s="12">
        <f t="shared" si="2"/>
        <v>51</v>
      </c>
      <c r="E13" s="12">
        <f t="shared" si="2"/>
        <v>397</v>
      </c>
      <c r="F13" s="34">
        <v>3</v>
      </c>
      <c r="G13" s="34">
        <v>9</v>
      </c>
      <c r="H13" s="34">
        <v>11</v>
      </c>
      <c r="I13" s="34">
        <v>50</v>
      </c>
      <c r="J13" s="34">
        <v>12</v>
      </c>
      <c r="K13" s="34">
        <v>154</v>
      </c>
      <c r="L13" s="34">
        <v>4</v>
      </c>
      <c r="M13" s="34">
        <v>29</v>
      </c>
      <c r="N13" s="34">
        <v>21</v>
      </c>
      <c r="O13" s="35">
        <v>155</v>
      </c>
      <c r="P13" s="32"/>
      <c r="Q13" s="33" t="s">
        <v>26</v>
      </c>
      <c r="R13" s="11">
        <f>SUM(S13:U13)</f>
        <v>0</v>
      </c>
      <c r="S13" s="34">
        <v>0</v>
      </c>
      <c r="T13" s="34">
        <v>0</v>
      </c>
      <c r="U13" s="35">
        <v>0</v>
      </c>
    </row>
    <row r="14" spans="2:21" ht="18" customHeight="1">
      <c r="B14" s="82"/>
      <c r="C14" s="83" t="s">
        <v>27</v>
      </c>
      <c r="D14" s="12">
        <f t="shared" si="2"/>
        <v>29</v>
      </c>
      <c r="E14" s="12">
        <f t="shared" si="2"/>
        <v>224</v>
      </c>
      <c r="F14" s="34">
        <v>1</v>
      </c>
      <c r="G14" s="34">
        <v>11</v>
      </c>
      <c r="H14" s="34">
        <v>8</v>
      </c>
      <c r="I14" s="34">
        <v>47</v>
      </c>
      <c r="J14" s="34">
        <v>0</v>
      </c>
      <c r="K14" s="34">
        <v>0</v>
      </c>
      <c r="L14" s="34">
        <v>6</v>
      </c>
      <c r="M14" s="34">
        <v>40</v>
      </c>
      <c r="N14" s="34">
        <v>14</v>
      </c>
      <c r="O14" s="35">
        <v>126</v>
      </c>
      <c r="P14" s="32"/>
      <c r="Q14" s="33" t="s">
        <v>27</v>
      </c>
      <c r="R14" s="11">
        <f>SUM(S14:U14)</f>
        <v>0</v>
      </c>
      <c r="S14" s="34">
        <v>0</v>
      </c>
      <c r="T14" s="34">
        <v>0</v>
      </c>
      <c r="U14" s="35">
        <v>0</v>
      </c>
    </row>
    <row r="15" spans="2:21" ht="18" customHeight="1">
      <c r="B15" s="82"/>
      <c r="C15" s="83" t="s">
        <v>28</v>
      </c>
      <c r="D15" s="12">
        <f t="shared" si="2"/>
        <v>11</v>
      </c>
      <c r="E15" s="12">
        <f t="shared" si="2"/>
        <v>91</v>
      </c>
      <c r="F15" s="34">
        <v>3</v>
      </c>
      <c r="G15" s="34">
        <v>24</v>
      </c>
      <c r="H15" s="34">
        <v>3</v>
      </c>
      <c r="I15" s="34">
        <v>6</v>
      </c>
      <c r="J15" s="34">
        <v>0</v>
      </c>
      <c r="K15" s="34">
        <v>0</v>
      </c>
      <c r="L15" s="34">
        <v>0</v>
      </c>
      <c r="M15" s="34">
        <v>0</v>
      </c>
      <c r="N15" s="34">
        <v>5</v>
      </c>
      <c r="O15" s="35">
        <v>61</v>
      </c>
      <c r="P15" s="32"/>
      <c r="Q15" s="33" t="s">
        <v>28</v>
      </c>
      <c r="R15" s="11">
        <f>SUM(S15:U15)</f>
        <v>0</v>
      </c>
      <c r="S15" s="34">
        <v>0</v>
      </c>
      <c r="T15" s="34">
        <v>0</v>
      </c>
      <c r="U15" s="35">
        <v>0</v>
      </c>
    </row>
    <row r="16" spans="2:21" ht="18" customHeight="1">
      <c r="B16" s="82"/>
      <c r="C16" s="83" t="s">
        <v>2</v>
      </c>
      <c r="D16" s="12">
        <f t="shared" si="2"/>
        <v>101</v>
      </c>
      <c r="E16" s="12">
        <f t="shared" si="2"/>
        <v>433</v>
      </c>
      <c r="F16" s="34">
        <v>5</v>
      </c>
      <c r="G16" s="34">
        <v>16</v>
      </c>
      <c r="H16" s="34">
        <v>12</v>
      </c>
      <c r="I16" s="34">
        <v>36</v>
      </c>
      <c r="J16" s="34">
        <v>15</v>
      </c>
      <c r="K16" s="34">
        <v>138</v>
      </c>
      <c r="L16" s="34">
        <v>1</v>
      </c>
      <c r="M16" s="34">
        <v>5</v>
      </c>
      <c r="N16" s="34">
        <v>68</v>
      </c>
      <c r="O16" s="35">
        <v>238</v>
      </c>
      <c r="P16" s="32"/>
      <c r="Q16" s="33" t="s">
        <v>2</v>
      </c>
      <c r="R16" s="11">
        <f>SUM(S16:U16)</f>
        <v>11730</v>
      </c>
      <c r="S16" s="34">
        <v>11730</v>
      </c>
      <c r="T16" s="34">
        <v>0</v>
      </c>
      <c r="U16" s="35">
        <v>0</v>
      </c>
    </row>
    <row r="17" spans="2:21" ht="12" customHeight="1">
      <c r="B17" s="82"/>
      <c r="C17" s="8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36"/>
      <c r="Q17" s="37"/>
      <c r="R17" s="38"/>
      <c r="S17" s="39"/>
      <c r="T17" s="39"/>
      <c r="U17" s="40"/>
    </row>
    <row r="18" spans="2:21" s="19" customFormat="1" ht="18" customHeight="1">
      <c r="B18" s="84" t="s">
        <v>29</v>
      </c>
      <c r="C18" s="85"/>
      <c r="D18" s="27">
        <f aca="true" t="shared" si="3" ref="D18:O18">SUM(D19:D24)</f>
        <v>234</v>
      </c>
      <c r="E18" s="27">
        <f t="shared" si="3"/>
        <v>1873</v>
      </c>
      <c r="F18" s="27">
        <f t="shared" si="3"/>
        <v>23</v>
      </c>
      <c r="G18" s="27">
        <f t="shared" si="3"/>
        <v>106</v>
      </c>
      <c r="H18" s="27">
        <f t="shared" si="3"/>
        <v>30</v>
      </c>
      <c r="I18" s="27">
        <f t="shared" si="3"/>
        <v>165</v>
      </c>
      <c r="J18" s="27">
        <f t="shared" si="3"/>
        <v>57</v>
      </c>
      <c r="K18" s="27">
        <f t="shared" si="3"/>
        <v>602</v>
      </c>
      <c r="L18" s="27">
        <f t="shared" si="3"/>
        <v>31</v>
      </c>
      <c r="M18" s="27">
        <f t="shared" si="3"/>
        <v>209</v>
      </c>
      <c r="N18" s="27">
        <f t="shared" si="3"/>
        <v>93</v>
      </c>
      <c r="O18" s="28">
        <f t="shared" si="3"/>
        <v>790</v>
      </c>
      <c r="P18" s="29" t="s">
        <v>29</v>
      </c>
      <c r="Q18" s="30"/>
      <c r="R18" s="31">
        <f>SUM(R19:R24)</f>
        <v>12244</v>
      </c>
      <c r="S18" s="27">
        <f>SUM(S19:S24)</f>
        <v>11947</v>
      </c>
      <c r="T18" s="27">
        <f>SUM(T19:T24)</f>
        <v>297</v>
      </c>
      <c r="U18" s="28">
        <f>SUM(U19:U24)</f>
        <v>0</v>
      </c>
    </row>
    <row r="19" spans="2:21" ht="18" customHeight="1">
      <c r="B19" s="82"/>
      <c r="C19" s="83" t="s">
        <v>30</v>
      </c>
      <c r="D19" s="12">
        <f aca="true" t="shared" si="4" ref="D19:E21">F19+H19+J19+L19+N19</f>
        <v>52</v>
      </c>
      <c r="E19" s="12">
        <f t="shared" si="4"/>
        <v>490</v>
      </c>
      <c r="F19" s="34">
        <v>4</v>
      </c>
      <c r="G19" s="34">
        <v>25</v>
      </c>
      <c r="H19" s="34">
        <v>4</v>
      </c>
      <c r="I19" s="34">
        <v>35</v>
      </c>
      <c r="J19" s="34">
        <v>37</v>
      </c>
      <c r="K19" s="34">
        <v>367</v>
      </c>
      <c r="L19" s="34">
        <v>0</v>
      </c>
      <c r="M19" s="34">
        <v>0</v>
      </c>
      <c r="N19" s="34">
        <v>7</v>
      </c>
      <c r="O19" s="35">
        <v>63</v>
      </c>
      <c r="P19" s="32"/>
      <c r="Q19" s="33" t="s">
        <v>30</v>
      </c>
      <c r="R19" s="11">
        <v>3581</v>
      </c>
      <c r="S19" s="34">
        <v>3581</v>
      </c>
      <c r="T19" s="34">
        <v>0</v>
      </c>
      <c r="U19" s="35">
        <v>0</v>
      </c>
    </row>
    <row r="20" spans="2:21" ht="18" customHeight="1">
      <c r="B20" s="82"/>
      <c r="C20" s="83" t="s">
        <v>3</v>
      </c>
      <c r="D20" s="12">
        <f t="shared" si="4"/>
        <v>79</v>
      </c>
      <c r="E20" s="12">
        <f t="shared" si="4"/>
        <v>824</v>
      </c>
      <c r="F20" s="34">
        <v>4</v>
      </c>
      <c r="G20" s="34">
        <v>31</v>
      </c>
      <c r="H20" s="34">
        <v>6</v>
      </c>
      <c r="I20" s="34">
        <v>42</v>
      </c>
      <c r="J20" s="34">
        <v>14</v>
      </c>
      <c r="K20" s="34">
        <v>172</v>
      </c>
      <c r="L20" s="34">
        <v>8</v>
      </c>
      <c r="M20" s="34">
        <v>88</v>
      </c>
      <c r="N20" s="34">
        <v>47</v>
      </c>
      <c r="O20" s="35">
        <v>491</v>
      </c>
      <c r="P20" s="32"/>
      <c r="Q20" s="33" t="s">
        <v>3</v>
      </c>
      <c r="R20" s="11">
        <v>2060</v>
      </c>
      <c r="S20" s="34">
        <v>2060</v>
      </c>
      <c r="T20" s="34">
        <v>0</v>
      </c>
      <c r="U20" s="35">
        <v>0</v>
      </c>
    </row>
    <row r="21" spans="2:21" ht="18" customHeight="1">
      <c r="B21" s="82"/>
      <c r="C21" s="83" t="s">
        <v>31</v>
      </c>
      <c r="D21" s="12">
        <f t="shared" si="4"/>
        <v>4</v>
      </c>
      <c r="E21" s="12">
        <f t="shared" si="4"/>
        <v>18</v>
      </c>
      <c r="F21" s="34">
        <v>2</v>
      </c>
      <c r="G21" s="34">
        <v>8</v>
      </c>
      <c r="H21" s="34">
        <v>1</v>
      </c>
      <c r="I21" s="34">
        <v>5</v>
      </c>
      <c r="J21" s="34">
        <v>0</v>
      </c>
      <c r="K21" s="34">
        <v>0</v>
      </c>
      <c r="L21" s="34">
        <v>0</v>
      </c>
      <c r="M21" s="34">
        <v>0</v>
      </c>
      <c r="N21" s="34">
        <v>1</v>
      </c>
      <c r="O21" s="35">
        <v>5</v>
      </c>
      <c r="P21" s="32"/>
      <c r="Q21" s="33" t="s">
        <v>31</v>
      </c>
      <c r="R21" s="11">
        <f>SUM(S21:U21)</f>
        <v>0</v>
      </c>
      <c r="S21" s="34">
        <v>0</v>
      </c>
      <c r="T21" s="34">
        <v>0</v>
      </c>
      <c r="U21" s="35">
        <v>0</v>
      </c>
    </row>
    <row r="22" spans="2:21" ht="18" customHeight="1">
      <c r="B22" s="82"/>
      <c r="C22" s="83" t="s">
        <v>32</v>
      </c>
      <c r="D22" s="12">
        <v>65</v>
      </c>
      <c r="E22" s="12">
        <v>290</v>
      </c>
      <c r="F22" s="34">
        <v>5</v>
      </c>
      <c r="G22" s="34">
        <v>7</v>
      </c>
      <c r="H22" s="34">
        <v>15</v>
      </c>
      <c r="I22" s="34">
        <v>64</v>
      </c>
      <c r="J22" s="34">
        <v>0</v>
      </c>
      <c r="K22" s="34">
        <v>0</v>
      </c>
      <c r="L22" s="34">
        <v>23</v>
      </c>
      <c r="M22" s="34">
        <v>121</v>
      </c>
      <c r="N22" s="34">
        <v>22</v>
      </c>
      <c r="O22" s="35">
        <v>97</v>
      </c>
      <c r="P22" s="32"/>
      <c r="Q22" s="33" t="s">
        <v>32</v>
      </c>
      <c r="R22" s="11">
        <f>SUM(S22:U22)</f>
        <v>4709</v>
      </c>
      <c r="S22" s="34">
        <v>4412</v>
      </c>
      <c r="T22" s="34">
        <v>297</v>
      </c>
      <c r="U22" s="35">
        <v>0</v>
      </c>
    </row>
    <row r="23" spans="2:21" ht="18" customHeight="1">
      <c r="B23" s="82"/>
      <c r="C23" s="83" t="s">
        <v>33</v>
      </c>
      <c r="D23" s="12">
        <f>F23+H23+J23+L23+N23</f>
        <v>8</v>
      </c>
      <c r="E23" s="12">
        <f>G23+I23+K23+M23+O23</f>
        <v>45</v>
      </c>
      <c r="F23" s="34">
        <v>4</v>
      </c>
      <c r="G23" s="34">
        <v>15</v>
      </c>
      <c r="H23" s="34">
        <v>1</v>
      </c>
      <c r="I23" s="34">
        <v>5</v>
      </c>
      <c r="J23" s="34">
        <v>0</v>
      </c>
      <c r="K23" s="34">
        <v>0</v>
      </c>
      <c r="L23" s="34">
        <v>0</v>
      </c>
      <c r="M23" s="34">
        <v>0</v>
      </c>
      <c r="N23" s="34">
        <v>3</v>
      </c>
      <c r="O23" s="35">
        <v>25</v>
      </c>
      <c r="P23" s="32"/>
      <c r="Q23" s="33" t="s">
        <v>33</v>
      </c>
      <c r="R23" s="11">
        <f>SUM(S23:U23)</f>
        <v>17</v>
      </c>
      <c r="S23" s="34">
        <v>17</v>
      </c>
      <c r="T23" s="34">
        <v>0</v>
      </c>
      <c r="U23" s="35">
        <v>0</v>
      </c>
    </row>
    <row r="24" spans="2:21" ht="18" customHeight="1">
      <c r="B24" s="82"/>
      <c r="C24" s="83" t="s">
        <v>34</v>
      </c>
      <c r="D24" s="12">
        <f>F24+H24+J24+L24+N24</f>
        <v>26</v>
      </c>
      <c r="E24" s="12">
        <f>G24+I24+K24+M24+O24</f>
        <v>206</v>
      </c>
      <c r="F24" s="34">
        <v>4</v>
      </c>
      <c r="G24" s="34">
        <v>20</v>
      </c>
      <c r="H24" s="34">
        <v>3</v>
      </c>
      <c r="I24" s="34">
        <v>14</v>
      </c>
      <c r="J24" s="34">
        <v>6</v>
      </c>
      <c r="K24" s="34">
        <v>63</v>
      </c>
      <c r="L24" s="34">
        <v>0</v>
      </c>
      <c r="M24" s="34">
        <v>0</v>
      </c>
      <c r="N24" s="34">
        <v>13</v>
      </c>
      <c r="O24" s="35">
        <v>109</v>
      </c>
      <c r="P24" s="32"/>
      <c r="Q24" s="33" t="s">
        <v>34</v>
      </c>
      <c r="R24" s="11">
        <f>SUM(S24:U24)</f>
        <v>1877</v>
      </c>
      <c r="S24" s="34">
        <v>1877</v>
      </c>
      <c r="T24" s="34">
        <v>0</v>
      </c>
      <c r="U24" s="35">
        <v>0</v>
      </c>
    </row>
    <row r="25" spans="2:21" ht="12" customHeight="1">
      <c r="B25" s="86"/>
      <c r="C25" s="8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36"/>
      <c r="Q25" s="37"/>
      <c r="R25" s="38"/>
      <c r="S25" s="39"/>
      <c r="T25" s="39"/>
      <c r="U25" s="40"/>
    </row>
    <row r="26" spans="2:21" s="19" customFormat="1" ht="18" customHeight="1">
      <c r="B26" s="80" t="s">
        <v>35</v>
      </c>
      <c r="C26" s="88"/>
      <c r="D26" s="27">
        <f aca="true" t="shared" si="5" ref="D26:O26">SUM(D27:D39)</f>
        <v>215</v>
      </c>
      <c r="E26" s="27">
        <f t="shared" si="5"/>
        <v>1207</v>
      </c>
      <c r="F26" s="27">
        <f t="shared" si="5"/>
        <v>37</v>
      </c>
      <c r="G26" s="27">
        <f t="shared" si="5"/>
        <v>178</v>
      </c>
      <c r="H26" s="27">
        <f t="shared" si="5"/>
        <v>36</v>
      </c>
      <c r="I26" s="27">
        <f t="shared" si="5"/>
        <v>125</v>
      </c>
      <c r="J26" s="27">
        <f t="shared" si="5"/>
        <v>38</v>
      </c>
      <c r="K26" s="27">
        <f t="shared" si="5"/>
        <v>307</v>
      </c>
      <c r="L26" s="27">
        <f t="shared" si="5"/>
        <v>1</v>
      </c>
      <c r="M26" s="27">
        <f t="shared" si="5"/>
        <v>4</v>
      </c>
      <c r="N26" s="27">
        <f t="shared" si="5"/>
        <v>103</v>
      </c>
      <c r="O26" s="28">
        <f t="shared" si="5"/>
        <v>592</v>
      </c>
      <c r="P26" s="29" t="s">
        <v>35</v>
      </c>
      <c r="Q26" s="30"/>
      <c r="R26" s="31">
        <f>SUM(R27:R39)</f>
        <v>3847</v>
      </c>
      <c r="S26" s="27">
        <f>SUM(S27:S39)</f>
        <v>3847</v>
      </c>
      <c r="T26" s="27">
        <f>SUM(T27:T39)</f>
        <v>0</v>
      </c>
      <c r="U26" s="28">
        <f>SUM(U27:U39)</f>
        <v>0</v>
      </c>
    </row>
    <row r="27" spans="2:21" ht="18" customHeight="1">
      <c r="B27" s="82"/>
      <c r="C27" s="83" t="s">
        <v>36</v>
      </c>
      <c r="D27" s="12">
        <f>F27+H27+J27+L27+N27</f>
        <v>4</v>
      </c>
      <c r="E27" s="12">
        <f>G27+I27+K27+M27+O27</f>
        <v>15</v>
      </c>
      <c r="F27" s="34">
        <v>0</v>
      </c>
      <c r="G27" s="34">
        <v>0</v>
      </c>
      <c r="H27" s="34">
        <v>2</v>
      </c>
      <c r="I27" s="34">
        <v>9</v>
      </c>
      <c r="J27" s="34">
        <v>1</v>
      </c>
      <c r="K27" s="34">
        <v>4</v>
      </c>
      <c r="L27" s="34">
        <v>0</v>
      </c>
      <c r="M27" s="34">
        <v>0</v>
      </c>
      <c r="N27" s="34">
        <v>1</v>
      </c>
      <c r="O27" s="35">
        <v>2</v>
      </c>
      <c r="P27" s="32"/>
      <c r="Q27" s="33" t="s">
        <v>36</v>
      </c>
      <c r="R27" s="11">
        <f aca="true" t="shared" si="6" ref="R27:R39">SUM(S27:U27)</f>
        <v>0</v>
      </c>
      <c r="S27" s="34">
        <v>0</v>
      </c>
      <c r="T27" s="34">
        <v>0</v>
      </c>
      <c r="U27" s="35">
        <v>0</v>
      </c>
    </row>
    <row r="28" spans="2:21" ht="18" customHeight="1">
      <c r="B28" s="82"/>
      <c r="C28" s="83" t="s">
        <v>37</v>
      </c>
      <c r="D28" s="12">
        <f>F28+H28+J28+L28+N28</f>
        <v>8</v>
      </c>
      <c r="E28" s="12">
        <f>G28+I28+K28+M28+O28</f>
        <v>48</v>
      </c>
      <c r="F28" s="34">
        <v>1</v>
      </c>
      <c r="G28" s="34">
        <v>3</v>
      </c>
      <c r="H28" s="34">
        <v>1</v>
      </c>
      <c r="I28" s="34">
        <v>4</v>
      </c>
      <c r="J28" s="34">
        <v>0</v>
      </c>
      <c r="K28" s="34">
        <v>0</v>
      </c>
      <c r="L28" s="34">
        <v>0</v>
      </c>
      <c r="M28" s="34">
        <v>0</v>
      </c>
      <c r="N28" s="34">
        <v>6</v>
      </c>
      <c r="O28" s="35">
        <v>41</v>
      </c>
      <c r="P28" s="32"/>
      <c r="Q28" s="33" t="s">
        <v>37</v>
      </c>
      <c r="R28" s="11">
        <f t="shared" si="6"/>
        <v>0</v>
      </c>
      <c r="S28" s="34">
        <v>0</v>
      </c>
      <c r="T28" s="34">
        <v>0</v>
      </c>
      <c r="U28" s="35">
        <v>0</v>
      </c>
    </row>
    <row r="29" spans="2:21" ht="18" customHeight="1">
      <c r="B29" s="82"/>
      <c r="C29" s="83" t="s">
        <v>38</v>
      </c>
      <c r="D29" s="12">
        <f aca="true" t="shared" si="7" ref="D29:D39">F29+H29+J29+L29+N29</f>
        <v>20</v>
      </c>
      <c r="E29" s="12">
        <v>140</v>
      </c>
      <c r="F29" s="34">
        <v>5</v>
      </c>
      <c r="G29" s="34">
        <v>27</v>
      </c>
      <c r="H29" s="34">
        <v>2</v>
      </c>
      <c r="I29" s="34">
        <v>12</v>
      </c>
      <c r="J29" s="34">
        <v>6</v>
      </c>
      <c r="K29" s="34">
        <v>49</v>
      </c>
      <c r="L29" s="34">
        <v>0</v>
      </c>
      <c r="M29" s="34">
        <v>0</v>
      </c>
      <c r="N29" s="34">
        <v>7</v>
      </c>
      <c r="O29" s="35">
        <v>51</v>
      </c>
      <c r="P29" s="32"/>
      <c r="Q29" s="33" t="s">
        <v>38</v>
      </c>
      <c r="R29" s="11">
        <f t="shared" si="6"/>
        <v>0</v>
      </c>
      <c r="S29" s="34">
        <v>0</v>
      </c>
      <c r="T29" s="34">
        <v>0</v>
      </c>
      <c r="U29" s="35">
        <v>0</v>
      </c>
    </row>
    <row r="30" spans="2:21" ht="18" customHeight="1">
      <c r="B30" s="82"/>
      <c r="C30" s="83" t="s">
        <v>39</v>
      </c>
      <c r="D30" s="12">
        <f t="shared" si="7"/>
        <v>7</v>
      </c>
      <c r="E30" s="12">
        <f aca="true" t="shared" si="8" ref="E30:E39">G30+I30+K30+M30+O30</f>
        <v>29</v>
      </c>
      <c r="F30" s="34">
        <v>1</v>
      </c>
      <c r="G30" s="34">
        <v>4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6</v>
      </c>
      <c r="O30" s="35">
        <v>25</v>
      </c>
      <c r="P30" s="32"/>
      <c r="Q30" s="33" t="s">
        <v>39</v>
      </c>
      <c r="R30" s="11">
        <f t="shared" si="6"/>
        <v>0</v>
      </c>
      <c r="S30" s="34">
        <v>0</v>
      </c>
      <c r="T30" s="34">
        <v>0</v>
      </c>
      <c r="U30" s="35">
        <v>0</v>
      </c>
    </row>
    <row r="31" spans="2:21" ht="18" customHeight="1">
      <c r="B31" s="82"/>
      <c r="C31" s="83" t="s">
        <v>40</v>
      </c>
      <c r="D31" s="12">
        <f t="shared" si="7"/>
        <v>6</v>
      </c>
      <c r="E31" s="12">
        <f t="shared" si="8"/>
        <v>45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6</v>
      </c>
      <c r="O31" s="35">
        <v>45</v>
      </c>
      <c r="P31" s="32"/>
      <c r="Q31" s="33" t="s">
        <v>41</v>
      </c>
      <c r="R31" s="11">
        <f t="shared" si="6"/>
        <v>0</v>
      </c>
      <c r="S31" s="34">
        <v>0</v>
      </c>
      <c r="T31" s="34">
        <v>0</v>
      </c>
      <c r="U31" s="35">
        <v>0</v>
      </c>
    </row>
    <row r="32" spans="2:21" ht="18" customHeight="1">
      <c r="B32" s="82"/>
      <c r="C32" s="83" t="s">
        <v>42</v>
      </c>
      <c r="D32" s="12">
        <f t="shared" si="7"/>
        <v>11</v>
      </c>
      <c r="E32" s="12">
        <f t="shared" si="8"/>
        <v>59</v>
      </c>
      <c r="F32" s="34">
        <v>0</v>
      </c>
      <c r="G32" s="34">
        <v>0</v>
      </c>
      <c r="H32" s="34">
        <v>4</v>
      </c>
      <c r="I32" s="34">
        <v>21</v>
      </c>
      <c r="J32" s="34">
        <v>3</v>
      </c>
      <c r="K32" s="34">
        <v>14</v>
      </c>
      <c r="L32" s="34">
        <v>0</v>
      </c>
      <c r="M32" s="34">
        <v>0</v>
      </c>
      <c r="N32" s="34">
        <v>4</v>
      </c>
      <c r="O32" s="35">
        <v>24</v>
      </c>
      <c r="P32" s="32"/>
      <c r="Q32" s="33" t="s">
        <v>42</v>
      </c>
      <c r="R32" s="11">
        <f t="shared" si="6"/>
        <v>0</v>
      </c>
      <c r="S32" s="34">
        <v>0</v>
      </c>
      <c r="T32" s="34">
        <v>0</v>
      </c>
      <c r="U32" s="35">
        <v>0</v>
      </c>
    </row>
    <row r="33" spans="2:21" ht="18" customHeight="1">
      <c r="B33" s="82"/>
      <c r="C33" s="83" t="s">
        <v>43</v>
      </c>
      <c r="D33" s="12">
        <f t="shared" si="7"/>
        <v>7</v>
      </c>
      <c r="E33" s="12">
        <f t="shared" si="8"/>
        <v>29</v>
      </c>
      <c r="F33" s="34">
        <v>0</v>
      </c>
      <c r="G33" s="34">
        <v>0</v>
      </c>
      <c r="H33" s="34">
        <v>1</v>
      </c>
      <c r="I33" s="34">
        <v>1</v>
      </c>
      <c r="J33" s="34">
        <v>3</v>
      </c>
      <c r="K33" s="34">
        <v>20</v>
      </c>
      <c r="L33" s="34">
        <v>0</v>
      </c>
      <c r="M33" s="34">
        <v>0</v>
      </c>
      <c r="N33" s="34">
        <v>3</v>
      </c>
      <c r="O33" s="35">
        <v>8</v>
      </c>
      <c r="P33" s="32"/>
      <c r="Q33" s="33" t="s">
        <v>43</v>
      </c>
      <c r="R33" s="11">
        <f t="shared" si="6"/>
        <v>0</v>
      </c>
      <c r="S33" s="34">
        <v>0</v>
      </c>
      <c r="T33" s="34">
        <v>0</v>
      </c>
      <c r="U33" s="35">
        <v>0</v>
      </c>
    </row>
    <row r="34" spans="2:21" ht="18" customHeight="1">
      <c r="B34" s="82"/>
      <c r="C34" s="83" t="s">
        <v>44</v>
      </c>
      <c r="D34" s="12">
        <f t="shared" si="7"/>
        <v>40</v>
      </c>
      <c r="E34" s="12">
        <f t="shared" si="8"/>
        <v>239</v>
      </c>
      <c r="F34" s="34">
        <v>14</v>
      </c>
      <c r="G34" s="34">
        <v>63</v>
      </c>
      <c r="H34" s="34">
        <v>2</v>
      </c>
      <c r="I34" s="34">
        <v>7</v>
      </c>
      <c r="J34" s="34">
        <v>4</v>
      </c>
      <c r="K34" s="34">
        <v>21</v>
      </c>
      <c r="L34" s="34">
        <v>0</v>
      </c>
      <c r="M34" s="34">
        <v>0</v>
      </c>
      <c r="N34" s="34">
        <v>20</v>
      </c>
      <c r="O34" s="35">
        <v>148</v>
      </c>
      <c r="P34" s="32"/>
      <c r="Q34" s="33" t="s">
        <v>44</v>
      </c>
      <c r="R34" s="11">
        <f t="shared" si="6"/>
        <v>0</v>
      </c>
      <c r="S34" s="34">
        <v>0</v>
      </c>
      <c r="T34" s="34">
        <v>0</v>
      </c>
      <c r="U34" s="35">
        <v>0</v>
      </c>
    </row>
    <row r="35" spans="2:21" ht="18" customHeight="1">
      <c r="B35" s="82"/>
      <c r="C35" s="83" t="s">
        <v>45</v>
      </c>
      <c r="D35" s="12">
        <f t="shared" si="7"/>
        <v>17</v>
      </c>
      <c r="E35" s="12">
        <f t="shared" si="8"/>
        <v>108</v>
      </c>
      <c r="F35" s="34">
        <v>2</v>
      </c>
      <c r="G35" s="34">
        <v>7</v>
      </c>
      <c r="H35" s="34">
        <v>1</v>
      </c>
      <c r="I35" s="34">
        <v>15</v>
      </c>
      <c r="J35" s="34">
        <v>4</v>
      </c>
      <c r="K35" s="34">
        <v>29</v>
      </c>
      <c r="L35" s="34">
        <v>1</v>
      </c>
      <c r="M35" s="34">
        <v>4</v>
      </c>
      <c r="N35" s="34">
        <v>9</v>
      </c>
      <c r="O35" s="35">
        <v>53</v>
      </c>
      <c r="P35" s="32"/>
      <c r="Q35" s="33" t="s">
        <v>45</v>
      </c>
      <c r="R35" s="11">
        <f t="shared" si="6"/>
        <v>2320</v>
      </c>
      <c r="S35" s="34">
        <v>2320</v>
      </c>
      <c r="T35" s="34">
        <v>0</v>
      </c>
      <c r="U35" s="35">
        <v>0</v>
      </c>
    </row>
    <row r="36" spans="2:21" ht="18" customHeight="1">
      <c r="B36" s="89"/>
      <c r="C36" s="83" t="s">
        <v>46</v>
      </c>
      <c r="D36" s="12">
        <f t="shared" si="7"/>
        <v>64</v>
      </c>
      <c r="E36" s="12">
        <f t="shared" si="8"/>
        <v>304</v>
      </c>
      <c r="F36" s="34">
        <v>9</v>
      </c>
      <c r="G36" s="34">
        <v>50</v>
      </c>
      <c r="H36" s="34">
        <v>21</v>
      </c>
      <c r="I36" s="34">
        <v>46</v>
      </c>
      <c r="J36" s="34">
        <v>11</v>
      </c>
      <c r="K36" s="34">
        <v>94</v>
      </c>
      <c r="L36" s="34">
        <v>0</v>
      </c>
      <c r="M36" s="34">
        <v>0</v>
      </c>
      <c r="N36" s="34">
        <v>23</v>
      </c>
      <c r="O36" s="35">
        <v>114</v>
      </c>
      <c r="P36" s="41"/>
      <c r="Q36" s="33" t="s">
        <v>46</v>
      </c>
      <c r="R36" s="11">
        <f t="shared" si="6"/>
        <v>1527</v>
      </c>
      <c r="S36" s="34">
        <v>1527</v>
      </c>
      <c r="T36" s="34">
        <v>0</v>
      </c>
      <c r="U36" s="35">
        <v>0</v>
      </c>
    </row>
    <row r="37" spans="2:21" ht="18" customHeight="1">
      <c r="B37" s="89"/>
      <c r="C37" s="83" t="s">
        <v>1</v>
      </c>
      <c r="D37" s="12">
        <f t="shared" si="7"/>
        <v>8</v>
      </c>
      <c r="E37" s="12">
        <f t="shared" si="8"/>
        <v>95</v>
      </c>
      <c r="F37" s="34">
        <v>1</v>
      </c>
      <c r="G37" s="34">
        <v>9</v>
      </c>
      <c r="H37" s="34">
        <v>0</v>
      </c>
      <c r="I37" s="34">
        <v>0</v>
      </c>
      <c r="J37" s="34">
        <v>6</v>
      </c>
      <c r="K37" s="34">
        <v>76</v>
      </c>
      <c r="L37" s="34">
        <v>0</v>
      </c>
      <c r="M37" s="34">
        <v>0</v>
      </c>
      <c r="N37" s="34">
        <v>1</v>
      </c>
      <c r="O37" s="35">
        <v>10</v>
      </c>
      <c r="P37" s="41"/>
      <c r="Q37" s="33" t="s">
        <v>1</v>
      </c>
      <c r="R37" s="11">
        <f t="shared" si="6"/>
        <v>0</v>
      </c>
      <c r="S37" s="34">
        <v>0</v>
      </c>
      <c r="T37" s="34">
        <v>0</v>
      </c>
      <c r="U37" s="35">
        <v>0</v>
      </c>
    </row>
    <row r="38" spans="2:21" ht="18" customHeight="1">
      <c r="B38" s="89"/>
      <c r="C38" s="83" t="s">
        <v>47</v>
      </c>
      <c r="D38" s="12">
        <f t="shared" si="7"/>
        <v>20</v>
      </c>
      <c r="E38" s="12">
        <f t="shared" si="8"/>
        <v>84</v>
      </c>
      <c r="F38" s="34">
        <v>4</v>
      </c>
      <c r="G38" s="34">
        <v>15</v>
      </c>
      <c r="H38" s="34">
        <v>2</v>
      </c>
      <c r="I38" s="34">
        <v>10</v>
      </c>
      <c r="J38" s="34">
        <v>0</v>
      </c>
      <c r="K38" s="34">
        <v>0</v>
      </c>
      <c r="L38" s="34">
        <v>0</v>
      </c>
      <c r="M38" s="34">
        <v>0</v>
      </c>
      <c r="N38" s="34">
        <v>14</v>
      </c>
      <c r="O38" s="35">
        <v>59</v>
      </c>
      <c r="P38" s="41"/>
      <c r="Q38" s="33" t="s">
        <v>47</v>
      </c>
      <c r="R38" s="11">
        <f t="shared" si="6"/>
        <v>0</v>
      </c>
      <c r="S38" s="34">
        <v>0</v>
      </c>
      <c r="T38" s="34">
        <v>0</v>
      </c>
      <c r="U38" s="35">
        <v>0</v>
      </c>
    </row>
    <row r="39" spans="2:21" ht="18" customHeight="1">
      <c r="B39" s="82"/>
      <c r="C39" s="83" t="s">
        <v>48</v>
      </c>
      <c r="D39" s="12">
        <f t="shared" si="7"/>
        <v>3</v>
      </c>
      <c r="E39" s="12">
        <f t="shared" si="8"/>
        <v>12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3</v>
      </c>
      <c r="O39" s="35">
        <v>12</v>
      </c>
      <c r="P39" s="32"/>
      <c r="Q39" s="33" t="s">
        <v>48</v>
      </c>
      <c r="R39" s="11">
        <f t="shared" si="6"/>
        <v>0</v>
      </c>
      <c r="S39" s="34">
        <v>0</v>
      </c>
      <c r="T39" s="34">
        <v>0</v>
      </c>
      <c r="U39" s="35">
        <v>0</v>
      </c>
    </row>
    <row r="40" spans="2:21" ht="12" customHeight="1" thickBot="1">
      <c r="B40" s="90"/>
      <c r="C40" s="9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42"/>
      <c r="Q40" s="43"/>
      <c r="R40" s="45"/>
      <c r="S40" s="46"/>
      <c r="T40" s="46"/>
      <c r="U40" s="47"/>
    </row>
  </sheetData>
  <sheetProtection/>
  <mergeCells count="18">
    <mergeCell ref="T5:T6"/>
    <mergeCell ref="U5:U6"/>
    <mergeCell ref="P9:Q9"/>
    <mergeCell ref="P5:Q6"/>
    <mergeCell ref="R5:R6"/>
    <mergeCell ref="S5:S6"/>
    <mergeCell ref="P7:Q7"/>
    <mergeCell ref="P8:Q8"/>
    <mergeCell ref="N5:O5"/>
    <mergeCell ref="B5:C6"/>
    <mergeCell ref="D5:E5"/>
    <mergeCell ref="F5:G5"/>
    <mergeCell ref="H5:I5"/>
    <mergeCell ref="B7:C7"/>
    <mergeCell ref="B9:C9"/>
    <mergeCell ref="J5:K5"/>
    <mergeCell ref="L5:M5"/>
    <mergeCell ref="B8:C8"/>
  </mergeCells>
  <printOptions horizontalCentered="1"/>
  <pageMargins left="0.54" right="0.43" top="0.7874015748031497" bottom="0.5905511811023623" header="0" footer="0"/>
  <pageSetup horizontalDpi="400" verticalDpi="400" orientation="portrait" paperSize="9" scale="80" r:id="rId1"/>
  <colBreaks count="1" manualBreakCount="1">
    <brk id="1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B1:G14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2.625" style="49" customWidth="1"/>
    <col min="2" max="2" width="9.625" style="49" customWidth="1"/>
    <col min="3" max="3" width="15.00390625" style="49" customWidth="1"/>
    <col min="4" max="5" width="18.50390625" style="49" customWidth="1"/>
    <col min="6" max="7" width="9.25390625" style="49" customWidth="1"/>
    <col min="8" max="16384" width="9.00390625" style="49" customWidth="1"/>
  </cols>
  <sheetData>
    <row r="1" ht="15" customHeight="1">
      <c r="B1" s="48" t="s">
        <v>49</v>
      </c>
    </row>
    <row r="2" s="92" customFormat="1" ht="12" customHeight="1" thickBot="1">
      <c r="G2" s="92" t="s">
        <v>0</v>
      </c>
    </row>
    <row r="3" spans="2:7" s="92" customFormat="1" ht="12" customHeight="1">
      <c r="B3" s="93" t="s">
        <v>22</v>
      </c>
      <c r="C3" s="94" t="s">
        <v>23</v>
      </c>
      <c r="D3" s="95" t="s">
        <v>50</v>
      </c>
      <c r="E3" s="95"/>
      <c r="F3" s="94" t="s">
        <v>51</v>
      </c>
      <c r="G3" s="96" t="s">
        <v>52</v>
      </c>
    </row>
    <row r="4" spans="2:7" s="92" customFormat="1" ht="12" customHeight="1">
      <c r="B4" s="97"/>
      <c r="C4" s="98"/>
      <c r="D4" s="99" t="s">
        <v>53</v>
      </c>
      <c r="E4" s="99" t="s">
        <v>54</v>
      </c>
      <c r="F4" s="98"/>
      <c r="G4" s="100"/>
    </row>
    <row r="5" spans="2:7" s="92" customFormat="1" ht="12" customHeight="1">
      <c r="B5" s="101" t="s">
        <v>24</v>
      </c>
      <c r="C5" s="102" t="s">
        <v>25</v>
      </c>
      <c r="D5" s="103" t="s">
        <v>55</v>
      </c>
      <c r="E5" s="104" t="s">
        <v>56</v>
      </c>
      <c r="F5" s="105">
        <v>77</v>
      </c>
      <c r="G5" s="106">
        <v>90.85</v>
      </c>
    </row>
    <row r="6" spans="2:7" s="92" customFormat="1" ht="12" customHeight="1">
      <c r="B6" s="101" t="s">
        <v>74</v>
      </c>
      <c r="C6" s="102" t="s">
        <v>26</v>
      </c>
      <c r="D6" s="103" t="s">
        <v>57</v>
      </c>
      <c r="E6" s="104" t="s">
        <v>58</v>
      </c>
      <c r="F6" s="105">
        <v>50</v>
      </c>
      <c r="G6" s="107">
        <v>30.35</v>
      </c>
    </row>
    <row r="7" spans="2:7" s="92" customFormat="1" ht="12" customHeight="1">
      <c r="B7" s="101" t="s">
        <v>74</v>
      </c>
      <c r="C7" s="102" t="s">
        <v>2</v>
      </c>
      <c r="D7" s="103" t="s">
        <v>59</v>
      </c>
      <c r="E7" s="104" t="s">
        <v>60</v>
      </c>
      <c r="F7" s="108">
        <v>76.11</v>
      </c>
      <c r="G7" s="107">
        <v>87.01</v>
      </c>
    </row>
    <row r="8" spans="2:7" s="92" customFormat="1" ht="12" customHeight="1">
      <c r="B8" s="101" t="s">
        <v>61</v>
      </c>
      <c r="C8" s="102" t="s">
        <v>62</v>
      </c>
      <c r="D8" s="103" t="s">
        <v>63</v>
      </c>
      <c r="E8" s="104" t="s">
        <v>64</v>
      </c>
      <c r="F8" s="105">
        <v>53</v>
      </c>
      <c r="G8" s="109">
        <v>90.43</v>
      </c>
    </row>
    <row r="9" spans="2:7" s="92" customFormat="1" ht="12" customHeight="1">
      <c r="B9" s="101" t="s">
        <v>74</v>
      </c>
      <c r="C9" s="102" t="s">
        <v>74</v>
      </c>
      <c r="D9" s="103" t="s">
        <v>65</v>
      </c>
      <c r="E9" s="104" t="s">
        <v>66</v>
      </c>
      <c r="F9" s="105">
        <v>51</v>
      </c>
      <c r="G9" s="110"/>
    </row>
    <row r="10" spans="2:7" s="92" customFormat="1" ht="12" customHeight="1">
      <c r="B10" s="101" t="s">
        <v>67</v>
      </c>
      <c r="C10" s="102" t="s">
        <v>68</v>
      </c>
      <c r="D10" s="103" t="s">
        <v>69</v>
      </c>
      <c r="E10" s="104" t="s">
        <v>70</v>
      </c>
      <c r="F10" s="105">
        <v>48.9</v>
      </c>
      <c r="G10" s="107">
        <v>9.47</v>
      </c>
    </row>
    <row r="11" spans="2:7" s="111" customFormat="1" ht="12" customHeight="1" thickBot="1">
      <c r="B11" s="112" t="s">
        <v>71</v>
      </c>
      <c r="C11" s="113"/>
      <c r="D11" s="114"/>
      <c r="E11" s="113"/>
      <c r="F11" s="113"/>
      <c r="G11" s="115">
        <f>SUM(G5:G10)</f>
        <v>308.11</v>
      </c>
    </row>
    <row r="14" ht="12">
      <c r="C14" s="49" t="s">
        <v>72</v>
      </c>
    </row>
  </sheetData>
  <mergeCells count="6">
    <mergeCell ref="G8:G9"/>
    <mergeCell ref="G3:G4"/>
    <mergeCell ref="B3:B4"/>
    <mergeCell ref="C3:C4"/>
    <mergeCell ref="D3:E3"/>
    <mergeCell ref="F3:F4"/>
  </mergeCells>
  <printOptions horizontalCentered="1"/>
  <pageMargins left="0.7874015748031497" right="0.7874015748031497" top="0.984251968503937" bottom="0.984251968503937" header="0" footer="0"/>
  <pageSetup horizontalDpi="400" verticalDpi="4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2007-12-07T02:31:37Z</cp:lastPrinted>
  <dcterms:created xsi:type="dcterms:W3CDTF">2006-01-04T05:18:03Z</dcterms:created>
  <dcterms:modified xsi:type="dcterms:W3CDTF">2008-01-08T02:21:18Z</dcterms:modified>
  <cp:category/>
  <cp:version/>
  <cp:contentType/>
  <cp:contentStatus/>
</cp:coreProperties>
</file>