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2280" windowWidth="12375" windowHeight="8040" activeTab="0"/>
  </bookViews>
  <sheets>
    <sheet name="耕地面積" sheetId="1" r:id="rId1"/>
    <sheet name="耕地地域別" sheetId="2" r:id="rId2"/>
  </sheets>
  <definedNames>
    <definedName name="\A">'耕地面積'!$AP$106:$AP$106</definedName>
    <definedName name="\B">'耕地面積'!$AP$108:$AP$108</definedName>
    <definedName name="\C">'耕地面積'!$AP$110:$AP$110</definedName>
    <definedName name="\D">'耕地面積'!$AP$112:$AP$112</definedName>
    <definedName name="\E">'耕地面積'!$AP$114:$AP$114</definedName>
    <definedName name="\H">'耕地面積'!$AP$126:$AP$126</definedName>
    <definedName name="\I">'耕地面積'!$AP$132:$AP$132</definedName>
    <definedName name="\J">'耕地面積'!$AP$134:$AP$134</definedName>
    <definedName name="\K">'耕地面積'!$AP$118:$AP$118</definedName>
    <definedName name="\L">'耕地面積'!$AP$120:$AP$120</definedName>
    <definedName name="\M">'耕地面積'!$AP$140:$AP$140</definedName>
    <definedName name="\O">'耕地面積'!$AP$138:$AP$138</definedName>
    <definedName name="\P">'耕地面積'!$AP$128:$AP$128</definedName>
    <definedName name="\Q">'耕地面積'!$AP$136:$AP$136</definedName>
    <definedName name="\S">'耕地面積'!$AP$122:$AP$122</definedName>
    <definedName name="\T">'耕地面積'!$AP$124:$AP$124</definedName>
    <definedName name="_xlnm.Print_Area" localSheetId="1">'耕地地域別'!$A$1:$O$24</definedName>
    <definedName name="_xlnm.Print_Area" localSheetId="0">'耕地面積'!$A$1:$P$84</definedName>
  </definedNames>
  <calcPr fullCalcOnLoad="1"/>
</workbook>
</file>

<file path=xl/sharedStrings.xml><?xml version="1.0" encoding="utf-8"?>
<sst xmlns="http://schemas.openxmlformats.org/spreadsheetml/2006/main" count="280" uniqueCount="199">
  <si>
    <t>事務</t>
  </si>
  <si>
    <t>市町村名</t>
  </si>
  <si>
    <t>　</t>
  </si>
  <si>
    <t>所別</t>
  </si>
  <si>
    <t>＊印平坦地</t>
  </si>
  <si>
    <t>＊  前橋市</t>
  </si>
  <si>
    <t>多</t>
  </si>
  <si>
    <t>郡</t>
  </si>
  <si>
    <t>佐</t>
  </si>
  <si>
    <t>＊  赤堀町</t>
  </si>
  <si>
    <t>波</t>
  </si>
  <si>
    <t>＊    東村</t>
  </si>
  <si>
    <t>＊    境町</t>
  </si>
  <si>
    <t>＊  玉村町</t>
  </si>
  <si>
    <t>小　　計</t>
  </si>
  <si>
    <t>＊  高崎市</t>
  </si>
  <si>
    <t xml:space="preserve">    藤岡市</t>
  </si>
  <si>
    <t>＊  富岡市</t>
  </si>
  <si>
    <t>＊  安中市</t>
  </si>
  <si>
    <t>群</t>
  </si>
  <si>
    <t xml:space="preserve">    榛名町</t>
  </si>
  <si>
    <t>馬</t>
  </si>
  <si>
    <t xml:space="preserve">    倉淵村</t>
  </si>
  <si>
    <t xml:space="preserve">    箕郷町</t>
  </si>
  <si>
    <t>＊  群馬町</t>
  </si>
  <si>
    <t>＊    新町</t>
  </si>
  <si>
    <t xml:space="preserve">    鬼石町</t>
  </si>
  <si>
    <t>野</t>
  </si>
  <si>
    <t>＊  吉井町</t>
  </si>
  <si>
    <t xml:space="preserve">    万場町</t>
  </si>
  <si>
    <t xml:space="preserve">    上野村</t>
  </si>
  <si>
    <t>甘</t>
  </si>
  <si>
    <t>楽</t>
  </si>
  <si>
    <t xml:space="preserve">    南牧村</t>
  </si>
  <si>
    <t xml:space="preserve">    甘楽町</t>
  </si>
  <si>
    <t>北</t>
  </si>
  <si>
    <t>＊  榛東村</t>
  </si>
  <si>
    <t>＊  吉岡町</t>
  </si>
  <si>
    <t>吾</t>
  </si>
  <si>
    <t xml:space="preserve">    東村</t>
  </si>
  <si>
    <t xml:space="preserve">    吾妻町</t>
  </si>
  <si>
    <t>妻</t>
  </si>
  <si>
    <t xml:space="preserve">    嬬恋村</t>
  </si>
  <si>
    <t xml:space="preserve">    草津町</t>
  </si>
  <si>
    <t xml:space="preserve">    六合村</t>
  </si>
  <si>
    <t xml:space="preserve">  　高山村</t>
  </si>
  <si>
    <t xml:space="preserve">    白沢村</t>
  </si>
  <si>
    <t>利</t>
  </si>
  <si>
    <t xml:space="preserve">    利根村</t>
  </si>
  <si>
    <t xml:space="preserve">    片品村</t>
  </si>
  <si>
    <t>根</t>
  </si>
  <si>
    <t xml:space="preserve">    川場村</t>
  </si>
  <si>
    <t xml:space="preserve">    水上町</t>
  </si>
  <si>
    <t xml:space="preserve">  　新治村</t>
  </si>
  <si>
    <t>＊  笠懸町</t>
  </si>
  <si>
    <t>邑</t>
  </si>
  <si>
    <t>＊  板倉町</t>
  </si>
  <si>
    <t>＊　明和町</t>
  </si>
  <si>
    <t>＊  大泉町</t>
  </si>
  <si>
    <t>＊  邑楽町</t>
  </si>
  <si>
    <t>合　　計</t>
  </si>
  <si>
    <t xml:space="preserve"> </t>
  </si>
  <si>
    <t>地域区分</t>
  </si>
  <si>
    <t>計</t>
  </si>
  <si>
    <t>平坦地</t>
  </si>
  <si>
    <t>中山間地</t>
  </si>
  <si>
    <t>\A</t>
  </si>
  <si>
    <t>/DPFCQ</t>
  </si>
  <si>
    <t>文字列変換</t>
  </si>
  <si>
    <t>\B</t>
  </si>
  <si>
    <t>/DPI:</t>
  </si>
  <si>
    <t>入力列作成</t>
  </si>
  <si>
    <t>\C</t>
  </si>
  <si>
    <t>/C</t>
  </si>
  <si>
    <t>コピー</t>
  </si>
  <si>
    <t>\D</t>
  </si>
  <si>
    <t>/WDR~</t>
  </si>
  <si>
    <t>行削除</t>
  </si>
  <si>
    <t>\E</t>
  </si>
  <si>
    <t>/RE</t>
  </si>
  <si>
    <t>消去</t>
  </si>
  <si>
    <t>\K</t>
  </si>
  <si>
    <t>/WXLA</t>
  </si>
  <si>
    <t>格子線引き</t>
  </si>
  <si>
    <t>\L</t>
  </si>
  <si>
    <t>/WXLU</t>
  </si>
  <si>
    <t>横線引き</t>
  </si>
  <si>
    <t>\S</t>
  </si>
  <si>
    <t>/WXLS</t>
  </si>
  <si>
    <t>縦線引き</t>
  </si>
  <si>
    <t>\T</t>
  </si>
  <si>
    <t>/WXC</t>
  </si>
  <si>
    <t>罫線コピー</t>
  </si>
  <si>
    <t>\H</t>
  </si>
  <si>
    <t>/WCS</t>
  </si>
  <si>
    <t>列幅変換</t>
  </si>
  <si>
    <t>\P</t>
  </si>
  <si>
    <t>/WGZY</t>
  </si>
  <si>
    <t>/PPCARA1:M80~OML0~MR240~MT0~MB0~P255~IC0~L0~{ESC}QPGPQ</t>
  </si>
  <si>
    <t>\I</t>
  </si>
  <si>
    <t>/WIR~</t>
  </si>
  <si>
    <t>行挿入</t>
  </si>
  <si>
    <t>\J</t>
  </si>
  <si>
    <t>/WIC~</t>
  </si>
  <si>
    <t>列挿入</t>
  </si>
  <si>
    <t>\Q</t>
  </si>
  <si>
    <t>{MENU}M~{DOWN}{LEFT}{LEFT}~</t>
  </si>
  <si>
    <t>左下コピー</t>
  </si>
  <si>
    <t/>
  </si>
  <si>
    <t>\O</t>
  </si>
  <si>
    <t>/RNLR</t>
  </si>
  <si>
    <t>マクロ範囲指定</t>
  </si>
  <si>
    <t>\M</t>
  </si>
  <si>
    <t>/M</t>
  </si>
  <si>
    <t>移動</t>
  </si>
  <si>
    <t>務</t>
  </si>
  <si>
    <t>所</t>
  </si>
  <si>
    <t>渋</t>
  </si>
  <si>
    <t>川</t>
  </si>
  <si>
    <t>勢</t>
  </si>
  <si>
    <t>崎</t>
  </si>
  <si>
    <t>館</t>
  </si>
  <si>
    <t>林</t>
  </si>
  <si>
    <t>畑</t>
  </si>
  <si>
    <t>率</t>
  </si>
  <si>
    <t>水　田</t>
  </si>
  <si>
    <t>面　積</t>
  </si>
  <si>
    <t>　　　水　　田</t>
  </si>
  <si>
    <t>　　　　畑</t>
  </si>
  <si>
    <t>　　　　計</t>
  </si>
  <si>
    <t>山田郡</t>
  </si>
  <si>
    <t>群馬県土地改良課</t>
  </si>
  <si>
    <t>区 画 整 理 ２０ａ 以 上 整 備 済 み</t>
  </si>
  <si>
    <t xml:space="preserve">    全   耕   地   面   積</t>
  </si>
  <si>
    <t>前</t>
  </si>
  <si>
    <t>土</t>
  </si>
  <si>
    <t>改</t>
  </si>
  <si>
    <t>良</t>
  </si>
  <si>
    <t>橋</t>
  </si>
  <si>
    <t>地</t>
  </si>
  <si>
    <t>＊伊勢崎市</t>
  </si>
  <si>
    <t>＊  北橘村</t>
  </si>
  <si>
    <t>富士見村</t>
  </si>
  <si>
    <t>宮城村</t>
  </si>
  <si>
    <t>多</t>
  </si>
  <si>
    <t>郡</t>
  </si>
  <si>
    <t>＊　大胡町</t>
  </si>
  <si>
    <t>＊　粕川村</t>
  </si>
  <si>
    <t>黒保根村</t>
  </si>
  <si>
    <t>東村</t>
  </si>
  <si>
    <t>＊　新里村</t>
  </si>
  <si>
    <t>改</t>
  </si>
  <si>
    <t>事</t>
  </si>
  <si>
    <t>高</t>
  </si>
  <si>
    <t>赤城村</t>
  </si>
  <si>
    <t>子持村</t>
  </si>
  <si>
    <t>小野上村</t>
  </si>
  <si>
    <t>伊香保町</t>
  </si>
  <si>
    <t>沼</t>
  </si>
  <si>
    <t>田</t>
  </si>
  <si>
    <t>　沼田市</t>
  </si>
  <si>
    <t>＊  桐生市</t>
  </si>
  <si>
    <t>＊　太田市</t>
  </si>
  <si>
    <t>＊　館林市</t>
  </si>
  <si>
    <t>＊　尾島町</t>
  </si>
  <si>
    <t>＊  新田町</t>
  </si>
  <si>
    <t>新</t>
  </si>
  <si>
    <t>計</t>
  </si>
  <si>
    <t>碓氷郡</t>
  </si>
  <si>
    <t>＊　渋川市</t>
  </si>
  <si>
    <t>土地改良事務所別耕地整備率（平成２年度まで）</t>
  </si>
  <si>
    <t>単位：面積 ｈａ</t>
  </si>
  <si>
    <t>耕   地   面   積</t>
  </si>
  <si>
    <t>畑地かん施設</t>
  </si>
  <si>
    <t>事務所
区  分</t>
  </si>
  <si>
    <t>前　橋</t>
  </si>
  <si>
    <t>高　崎</t>
  </si>
  <si>
    <t>渋　川</t>
  </si>
  <si>
    <t>沼　田</t>
  </si>
  <si>
    <t>館　林</t>
  </si>
  <si>
    <t>単位：面積 ｈａ</t>
  </si>
  <si>
    <t xml:space="preserve">    中里村</t>
  </si>
  <si>
    <t>妙義町</t>
  </si>
  <si>
    <t>※</t>
  </si>
  <si>
    <t>昭和村</t>
  </si>
  <si>
    <t>畑かん施設</t>
  </si>
  <si>
    <t>合　計</t>
  </si>
  <si>
    <t>群馬県　耕地整備率 市町村別集計表（平成２年度まで）</t>
  </si>
  <si>
    <t>月夜野町</t>
  </si>
  <si>
    <t>＊薮塚本町</t>
  </si>
  <si>
    <t>大間々町</t>
  </si>
  <si>
    <t>＊千代田町</t>
  </si>
  <si>
    <t>長野原町</t>
  </si>
  <si>
    <t xml:space="preserve"> 中之条町</t>
  </si>
  <si>
    <t>松井田町</t>
  </si>
  <si>
    <t>下仁田町</t>
  </si>
  <si>
    <t>※2</t>
  </si>
  <si>
    <t>※</t>
  </si>
  <si>
    <t>※2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</si>
</sst>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0.0E+00"/>
    <numFmt numFmtId="180" formatCode="#,##0.000"/>
    <numFmt numFmtId="181" formatCode="#,##0.0_ "/>
    <numFmt numFmtId="182" formatCode="#,##0.000_ "/>
    <numFmt numFmtId="183" formatCode="#,##0_ "/>
    <numFmt numFmtId="184" formatCode="#,##0.00_);\(#,##0.00\)"/>
    <numFmt numFmtId="185" formatCode="#,##0_ ;[Red]\-#,##0\ "/>
    <numFmt numFmtId="186" formatCode="#,##0.00_);[Red]\(#,##0.00\)"/>
    <numFmt numFmtId="187" formatCode="#,##0_);[Red]\(#,##0\)"/>
    <numFmt numFmtId="188" formatCode="0.00_);[Red]\(0.00\)"/>
    <numFmt numFmtId="189" formatCode="#,##0.00_ "/>
    <numFmt numFmtId="190" formatCode="0_);[Red]\(0\)"/>
    <numFmt numFmtId="191" formatCode="0_ "/>
    <numFmt numFmtId="192" formatCode="#,##0.0_);[Red]\(#,##0.0\)"/>
    <numFmt numFmtId="193" formatCode="0.0_);[Red]\(0.0\)"/>
    <numFmt numFmtId="194" formatCode="#,##0.0_);\(#,##0.0\)"/>
    <numFmt numFmtId="195" formatCode="#,##0_);\(#,##0\)"/>
    <numFmt numFmtId="196" formatCode="#,##0.0;[Red]#,##0.0"/>
  </numFmts>
  <fonts count="1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name val="ＭＳ Ｐゴシック"/>
      <family val="0"/>
    </font>
    <font>
      <sz val="12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8" fontId="9" fillId="0" borderId="0" applyFont="0" applyFill="0" applyBorder="0" applyAlignment="0" applyProtection="0"/>
  </cellStyleXfs>
  <cellXfs count="157">
    <xf numFmtId="3" fontId="4" fillId="0" borderId="0" xfId="0" applyNumberFormat="1" applyFont="1" applyAlignment="1">
      <alignment/>
    </xf>
    <xf numFmtId="3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Font="1" applyAlignment="1">
      <alignment horizontal="right"/>
    </xf>
    <xf numFmtId="3" fontId="5" fillId="0" borderId="0" xfId="0" applyFont="1" applyAlignment="1">
      <alignment horizontal="center"/>
    </xf>
    <xf numFmtId="3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7" fillId="0" borderId="0" xfId="0" applyFont="1" applyBorder="1" applyAlignment="1">
      <alignment horizontal="center"/>
    </xf>
    <xf numFmtId="3" fontId="6" fillId="2" borderId="1" xfId="0" applyFont="1" applyFill="1" applyBorder="1" applyAlignment="1">
      <alignment horizontal="center"/>
    </xf>
    <xf numFmtId="3" fontId="6" fillId="2" borderId="2" xfId="0" applyFont="1" applyFill="1" applyBorder="1" applyAlignment="1">
      <alignment horizontal="center"/>
    </xf>
    <xf numFmtId="3" fontId="6" fillId="2" borderId="3" xfId="0" applyFont="1" applyFill="1" applyBorder="1" applyAlignment="1">
      <alignment horizontal="center"/>
    </xf>
    <xf numFmtId="3" fontId="6" fillId="2" borderId="4" xfId="0" applyFont="1" applyFill="1" applyBorder="1" applyAlignment="1">
      <alignment horizontal="center"/>
    </xf>
    <xf numFmtId="3" fontId="6" fillId="3" borderId="1" xfId="0" applyFont="1" applyFill="1" applyBorder="1" applyAlignment="1">
      <alignment horizontal="center"/>
    </xf>
    <xf numFmtId="3" fontId="6" fillId="3" borderId="3" xfId="0" applyFont="1" applyFill="1" applyBorder="1" applyAlignment="1">
      <alignment horizontal="center"/>
    </xf>
    <xf numFmtId="3" fontId="6" fillId="3" borderId="5" xfId="0" applyFont="1" applyFill="1" applyBorder="1" applyAlignment="1">
      <alignment horizontal="center"/>
    </xf>
    <xf numFmtId="3" fontId="6" fillId="3" borderId="6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Font="1" applyBorder="1" applyAlignment="1">
      <alignment horizontal="center"/>
    </xf>
    <xf numFmtId="3" fontId="8" fillId="0" borderId="0" xfId="0" applyNumberFormat="1" applyFont="1" applyAlignment="1">
      <alignment/>
    </xf>
    <xf numFmtId="3" fontId="6" fillId="3" borderId="2" xfId="0" applyFont="1" applyFill="1" applyBorder="1" applyAlignment="1">
      <alignment horizontal="center"/>
    </xf>
    <xf numFmtId="3" fontId="6" fillId="3" borderId="2" xfId="0" applyFont="1" applyFill="1" applyBorder="1" applyAlignment="1">
      <alignment horizontal="right"/>
    </xf>
    <xf numFmtId="3" fontId="6" fillId="3" borderId="7" xfId="0" applyFont="1" applyFill="1" applyBorder="1" applyAlignment="1">
      <alignment horizontal="center"/>
    </xf>
    <xf numFmtId="3" fontId="6" fillId="3" borderId="7" xfId="0" applyFont="1" applyFill="1" applyBorder="1" applyAlignment="1">
      <alignment horizontal="right"/>
    </xf>
    <xf numFmtId="3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/>
    </xf>
    <xf numFmtId="3" fontId="6" fillId="3" borderId="4" xfId="0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/>
    </xf>
    <xf numFmtId="3" fontId="6" fillId="3" borderId="8" xfId="0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3" borderId="9" xfId="0" applyFont="1" applyFill="1" applyBorder="1" applyAlignment="1">
      <alignment horizontal="center"/>
    </xf>
    <xf numFmtId="3" fontId="6" fillId="2" borderId="10" xfId="0" applyFont="1" applyFill="1" applyBorder="1" applyAlignment="1">
      <alignment horizontal="center"/>
    </xf>
    <xf numFmtId="187" fontId="6" fillId="0" borderId="11" xfId="0" applyNumberFormat="1" applyFont="1" applyBorder="1" applyAlignment="1">
      <alignment/>
    </xf>
    <xf numFmtId="3" fontId="0" fillId="0" borderId="0" xfId="0" applyAlignment="1" quotePrefix="1">
      <alignment horizontal="left"/>
    </xf>
    <xf numFmtId="3" fontId="6" fillId="3" borderId="12" xfId="0" applyFont="1" applyFill="1" applyBorder="1" applyAlignment="1">
      <alignment horizontal="center"/>
    </xf>
    <xf numFmtId="3" fontId="6" fillId="3" borderId="13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3" fontId="6" fillId="3" borderId="14" xfId="0" applyFont="1" applyFill="1" applyBorder="1" applyAlignment="1">
      <alignment horizontal="center"/>
    </xf>
    <xf numFmtId="3" fontId="6" fillId="3" borderId="15" xfId="0" applyFont="1" applyFill="1" applyBorder="1" applyAlignment="1">
      <alignment horizontal="center"/>
    </xf>
    <xf numFmtId="3" fontId="6" fillId="3" borderId="16" xfId="0" applyFont="1" applyFill="1" applyBorder="1" applyAlignment="1">
      <alignment horizontal="center"/>
    </xf>
    <xf numFmtId="3" fontId="6" fillId="0" borderId="0" xfId="0" applyNumberFormat="1" applyFont="1" applyBorder="1" applyAlignment="1" quotePrefix="1">
      <alignment horizontal="right"/>
    </xf>
    <xf numFmtId="3" fontId="6" fillId="2" borderId="17" xfId="0" applyFont="1" applyFill="1" applyBorder="1" applyAlignment="1">
      <alignment horizontal="center"/>
    </xf>
    <xf numFmtId="3" fontId="6" fillId="2" borderId="18" xfId="0" applyFont="1" applyFill="1" applyBorder="1" applyAlignment="1" quotePrefix="1">
      <alignment horizontal="left"/>
    </xf>
    <xf numFmtId="3" fontId="5" fillId="0" borderId="0" xfId="0" applyFont="1" applyAlignment="1" quotePrefix="1">
      <alignment horizontal="left"/>
    </xf>
    <xf numFmtId="3" fontId="6" fillId="2" borderId="17" xfId="0" applyFont="1" applyFill="1" applyBorder="1" applyAlignment="1" quotePrefix="1">
      <alignment horizontal="left"/>
    </xf>
    <xf numFmtId="187" fontId="6" fillId="0" borderId="16" xfId="0" applyNumberFormat="1" applyFont="1" applyBorder="1" applyAlignment="1">
      <alignment/>
    </xf>
    <xf numFmtId="187" fontId="6" fillId="0" borderId="19" xfId="0" applyNumberFormat="1" applyFont="1" applyBorder="1" applyAlignment="1">
      <alignment/>
    </xf>
    <xf numFmtId="187" fontId="6" fillId="0" borderId="20" xfId="0" applyNumberFormat="1" applyFont="1" applyBorder="1" applyAlignment="1">
      <alignment/>
    </xf>
    <xf numFmtId="3" fontId="6" fillId="2" borderId="21" xfId="0" applyFont="1" applyFill="1" applyBorder="1" applyAlignment="1">
      <alignment horizontal="center"/>
    </xf>
    <xf numFmtId="3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6" fillId="2" borderId="22" xfId="0" applyFont="1" applyFill="1" applyBorder="1" applyAlignment="1">
      <alignment horizontal="center"/>
    </xf>
    <xf numFmtId="3" fontId="6" fillId="2" borderId="15" xfId="0" applyFont="1" applyFill="1" applyBorder="1" applyAlignment="1" quotePrefix="1">
      <alignment horizontal="left"/>
    </xf>
    <xf numFmtId="3" fontId="6" fillId="2" borderId="22" xfId="0" applyFont="1" applyFill="1" applyBorder="1" applyAlignment="1" quotePrefix="1">
      <alignment horizontal="left"/>
    </xf>
    <xf numFmtId="3" fontId="6" fillId="2" borderId="23" xfId="0" applyFont="1" applyFill="1" applyBorder="1" applyAlignment="1">
      <alignment horizontal="center"/>
    </xf>
    <xf numFmtId="195" fontId="6" fillId="0" borderId="16" xfId="15" applyNumberFormat="1" applyFont="1" applyBorder="1" applyAlignment="1">
      <alignment/>
    </xf>
    <xf numFmtId="195" fontId="6" fillId="0" borderId="16" xfId="0" applyNumberFormat="1" applyFont="1" applyBorder="1" applyAlignment="1">
      <alignment/>
    </xf>
    <xf numFmtId="195" fontId="6" fillId="0" borderId="11" xfId="0" applyNumberFormat="1" applyFont="1" applyBorder="1" applyAlignment="1">
      <alignment/>
    </xf>
    <xf numFmtId="195" fontId="6" fillId="0" borderId="13" xfId="15" applyNumberFormat="1" applyFont="1" applyBorder="1" applyAlignment="1">
      <alignment/>
    </xf>
    <xf numFmtId="195" fontId="6" fillId="0" borderId="24" xfId="15" applyNumberFormat="1" applyFont="1" applyBorder="1" applyAlignment="1">
      <alignment/>
    </xf>
    <xf numFmtId="3" fontId="5" fillId="0" borderId="0" xfId="0" applyFont="1" applyAlignment="1">
      <alignment/>
    </xf>
    <xf numFmtId="187" fontId="6" fillId="0" borderId="0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 quotePrefix="1">
      <alignment horizontal="left"/>
    </xf>
    <xf numFmtId="187" fontId="6" fillId="0" borderId="25" xfId="0" applyNumberFormat="1" applyFont="1" applyBorder="1" applyAlignment="1">
      <alignment/>
    </xf>
    <xf numFmtId="187" fontId="6" fillId="0" borderId="13" xfId="0" applyNumberFormat="1" applyFont="1" applyBorder="1" applyAlignment="1">
      <alignment/>
    </xf>
    <xf numFmtId="187" fontId="6" fillId="0" borderId="24" xfId="0" applyNumberFormat="1" applyFont="1" applyBorder="1" applyAlignment="1">
      <alignment/>
    </xf>
    <xf numFmtId="3" fontId="6" fillId="3" borderId="16" xfId="0" applyFont="1" applyFill="1" applyBorder="1" applyAlignment="1">
      <alignment horizontal="right"/>
    </xf>
    <xf numFmtId="187" fontId="6" fillId="0" borderId="21" xfId="0" applyNumberFormat="1" applyFont="1" applyBorder="1" applyAlignment="1">
      <alignment/>
    </xf>
    <xf numFmtId="3" fontId="6" fillId="3" borderId="21" xfId="0" applyFont="1" applyFill="1" applyBorder="1" applyAlignment="1">
      <alignment horizontal="center"/>
    </xf>
    <xf numFmtId="3" fontId="6" fillId="0" borderId="26" xfId="0" applyFont="1" applyBorder="1" applyAlignment="1">
      <alignment horizontal="center"/>
    </xf>
    <xf numFmtId="195" fontId="6" fillId="0" borderId="24" xfId="0" applyNumberFormat="1" applyFont="1" applyBorder="1" applyAlignment="1">
      <alignment/>
    </xf>
    <xf numFmtId="3" fontId="6" fillId="3" borderId="18" xfId="0" applyFont="1" applyFill="1" applyBorder="1" applyAlignment="1">
      <alignment horizontal="right"/>
    </xf>
    <xf numFmtId="3" fontId="6" fillId="3" borderId="19" xfId="0" applyNumberFormat="1" applyFont="1" applyFill="1" applyBorder="1" applyAlignment="1">
      <alignment/>
    </xf>
    <xf numFmtId="3" fontId="5" fillId="0" borderId="0" xfId="0" applyFont="1" applyAlignment="1">
      <alignment horizontal="left"/>
    </xf>
    <xf numFmtId="3" fontId="10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3" fontId="6" fillId="0" borderId="0" xfId="0" applyFont="1" applyAlignment="1">
      <alignment horizontal="right"/>
    </xf>
    <xf numFmtId="189" fontId="6" fillId="0" borderId="0" xfId="0" applyNumberFormat="1" applyFont="1" applyBorder="1" applyAlignment="1">
      <alignment/>
    </xf>
    <xf numFmtId="3" fontId="6" fillId="2" borderId="4" xfId="0" applyFont="1" applyFill="1" applyBorder="1" applyAlignment="1">
      <alignment horizontal="center" vertical="center"/>
    </xf>
    <xf numFmtId="3" fontId="6" fillId="2" borderId="22" xfId="0" applyFont="1" applyFill="1" applyBorder="1" applyAlignment="1">
      <alignment horizontal="center" vertical="center"/>
    </xf>
    <xf numFmtId="3" fontId="6" fillId="2" borderId="21" xfId="0" applyFont="1" applyFill="1" applyBorder="1" applyAlignment="1">
      <alignment horizontal="center" vertical="center"/>
    </xf>
    <xf numFmtId="3" fontId="6" fillId="2" borderId="23" xfId="0" applyFont="1" applyFill="1" applyBorder="1" applyAlignment="1">
      <alignment horizontal="center" vertical="center"/>
    </xf>
    <xf numFmtId="3" fontId="6" fillId="2" borderId="27" xfId="0" applyFont="1" applyFill="1" applyBorder="1" applyAlignment="1">
      <alignment horizontal="center" vertical="center"/>
    </xf>
    <xf numFmtId="3" fontId="6" fillId="3" borderId="16" xfId="0" applyFont="1" applyFill="1" applyBorder="1" applyAlignment="1" quotePrefix="1">
      <alignment horizontal="center"/>
    </xf>
    <xf numFmtId="3" fontId="6" fillId="3" borderId="22" xfId="0" applyFont="1" applyFill="1" applyBorder="1" applyAlignment="1" quotePrefix="1">
      <alignment horizontal="center"/>
    </xf>
    <xf numFmtId="3" fontId="6" fillId="0" borderId="0" xfId="0" applyFont="1" applyFill="1" applyBorder="1" applyAlignment="1">
      <alignment horizontal="center"/>
    </xf>
    <xf numFmtId="3" fontId="6" fillId="0" borderId="0" xfId="0" applyFont="1" applyFill="1" applyBorder="1" applyAlignment="1" quotePrefix="1">
      <alignment horizontal="center"/>
    </xf>
    <xf numFmtId="3" fontId="6" fillId="2" borderId="7" xfId="0" applyFont="1" applyFill="1" applyBorder="1" applyAlignment="1">
      <alignment horizontal="center" vertical="center"/>
    </xf>
    <xf numFmtId="3" fontId="6" fillId="2" borderId="22" xfId="0" applyFont="1" applyFill="1" applyBorder="1" applyAlignment="1" quotePrefix="1">
      <alignment horizontal="left" vertical="center"/>
    </xf>
    <xf numFmtId="3" fontId="6" fillId="2" borderId="28" xfId="0" applyFont="1" applyFill="1" applyBorder="1" applyAlignment="1">
      <alignment horizontal="center" vertical="center"/>
    </xf>
    <xf numFmtId="3" fontId="6" fillId="2" borderId="13" xfId="0" applyFont="1" applyFill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87" fontId="6" fillId="0" borderId="15" xfId="0" applyNumberFormat="1" applyFont="1" applyBorder="1" applyAlignment="1">
      <alignment/>
    </xf>
    <xf numFmtId="176" fontId="6" fillId="0" borderId="29" xfId="0" applyNumberFormat="1" applyFont="1" applyBorder="1" applyAlignment="1">
      <alignment/>
    </xf>
    <xf numFmtId="187" fontId="6" fillId="0" borderId="22" xfId="0" applyNumberFormat="1" applyFont="1" applyBorder="1" applyAlignment="1">
      <alignment/>
    </xf>
    <xf numFmtId="3" fontId="6" fillId="2" borderId="19" xfId="0" applyFont="1" applyFill="1" applyBorder="1" applyAlignment="1">
      <alignment horizontal="center" vertical="center"/>
    </xf>
    <xf numFmtId="187" fontId="6" fillId="0" borderId="29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Font="1" applyAlignment="1">
      <alignment horizontal="left"/>
    </xf>
    <xf numFmtId="3" fontId="6" fillId="3" borderId="19" xfId="0" applyFont="1" applyFill="1" applyBorder="1" applyAlignment="1">
      <alignment horizontal="right"/>
    </xf>
    <xf numFmtId="3" fontId="6" fillId="3" borderId="30" xfId="0" applyFont="1" applyFill="1" applyBorder="1" applyAlignment="1">
      <alignment horizontal="center"/>
    </xf>
    <xf numFmtId="176" fontId="6" fillId="0" borderId="25" xfId="0" applyNumberFormat="1" applyFont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19" xfId="0" applyNumberFormat="1" applyFont="1" applyBorder="1" applyAlignment="1">
      <alignment horizontal="right"/>
    </xf>
    <xf numFmtId="176" fontId="6" fillId="0" borderId="20" xfId="0" applyNumberFormat="1" applyFont="1" applyBorder="1" applyAlignment="1">
      <alignment horizontal="right"/>
    </xf>
    <xf numFmtId="176" fontId="6" fillId="0" borderId="31" xfId="0" applyNumberFormat="1" applyFont="1" applyBorder="1" applyAlignment="1">
      <alignment horizontal="right"/>
    </xf>
    <xf numFmtId="176" fontId="6" fillId="0" borderId="32" xfId="0" applyNumberFormat="1" applyFont="1" applyBorder="1" applyAlignment="1">
      <alignment horizontal="right"/>
    </xf>
    <xf numFmtId="176" fontId="6" fillId="0" borderId="33" xfId="0" applyNumberFormat="1" applyFont="1" applyBorder="1" applyAlignment="1">
      <alignment horizontal="right"/>
    </xf>
    <xf numFmtId="176" fontId="6" fillId="0" borderId="34" xfId="0" applyNumberFormat="1" applyFont="1" applyBorder="1" applyAlignment="1">
      <alignment horizontal="right"/>
    </xf>
    <xf numFmtId="176" fontId="6" fillId="0" borderId="35" xfId="0" applyNumberFormat="1" applyFont="1" applyBorder="1" applyAlignment="1">
      <alignment horizontal="right"/>
    </xf>
    <xf numFmtId="176" fontId="6" fillId="0" borderId="36" xfId="0" applyNumberFormat="1" applyFont="1" applyBorder="1" applyAlignment="1">
      <alignment horizontal="right"/>
    </xf>
    <xf numFmtId="3" fontId="7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 quotePrefix="1">
      <alignment horizontal="right"/>
    </xf>
    <xf numFmtId="3" fontId="6" fillId="3" borderId="11" xfId="0" applyFont="1" applyFill="1" applyBorder="1" applyAlignment="1">
      <alignment horizontal="center"/>
    </xf>
    <xf numFmtId="3" fontId="6" fillId="2" borderId="19" xfId="0" applyFont="1" applyFill="1" applyBorder="1" applyAlignment="1">
      <alignment horizontal="center" vertical="center"/>
    </xf>
    <xf numFmtId="3" fontId="6" fillId="2" borderId="37" xfId="0" applyFont="1" applyFill="1" applyBorder="1" applyAlignment="1">
      <alignment horizontal="center" vertical="center"/>
    </xf>
    <xf numFmtId="3" fontId="6" fillId="2" borderId="2" xfId="0" applyFont="1" applyFill="1" applyBorder="1" applyAlignment="1">
      <alignment horizontal="center"/>
    </xf>
    <xf numFmtId="3" fontId="6" fillId="2" borderId="38" xfId="0" applyFont="1" applyFill="1" applyBorder="1" applyAlignment="1">
      <alignment horizontal="center"/>
    </xf>
    <xf numFmtId="3" fontId="6" fillId="2" borderId="29" xfId="0" applyFont="1" applyFill="1" applyBorder="1" applyAlignment="1">
      <alignment horizontal="center" vertical="center"/>
    </xf>
    <xf numFmtId="3" fontId="6" fillId="2" borderId="39" xfId="0" applyFont="1" applyFill="1" applyBorder="1" applyAlignment="1">
      <alignment horizontal="center" vertical="center"/>
    </xf>
    <xf numFmtId="3" fontId="6" fillId="2" borderId="7" xfId="0" applyFont="1" applyFill="1" applyBorder="1" applyAlignment="1">
      <alignment horizontal="center" vertical="center"/>
    </xf>
    <xf numFmtId="3" fontId="6" fillId="2" borderId="40" xfId="0" applyFont="1" applyFill="1" applyBorder="1" applyAlignment="1">
      <alignment horizontal="center" vertical="center"/>
    </xf>
    <xf numFmtId="3" fontId="6" fillId="2" borderId="27" xfId="0" applyFont="1" applyFill="1" applyBorder="1" applyAlignment="1">
      <alignment horizontal="center" vertical="center"/>
    </xf>
    <xf numFmtId="3" fontId="6" fillId="2" borderId="28" xfId="0" applyFont="1" applyFill="1" applyBorder="1" applyAlignment="1">
      <alignment horizontal="center" vertical="center"/>
    </xf>
    <xf numFmtId="3" fontId="6" fillId="2" borderId="19" xfId="0" applyFont="1" applyFill="1" applyBorder="1" applyAlignment="1">
      <alignment horizontal="center" vertical="center" wrapText="1"/>
    </xf>
    <xf numFmtId="3" fontId="6" fillId="2" borderId="21" xfId="0" applyFont="1" applyFill="1" applyBorder="1" applyAlignment="1">
      <alignment horizontal="center" vertical="center" wrapText="1"/>
    </xf>
    <xf numFmtId="3" fontId="6" fillId="2" borderId="13" xfId="0" applyFont="1" applyFill="1" applyBorder="1" applyAlignment="1">
      <alignment horizontal="center" vertical="center" wrapText="1"/>
    </xf>
    <xf numFmtId="3" fontId="6" fillId="3" borderId="19" xfId="0" applyFont="1" applyFill="1" applyBorder="1" applyAlignment="1">
      <alignment horizontal="center" vertical="center"/>
    </xf>
    <xf numFmtId="3" fontId="6" fillId="3" borderId="21" xfId="0" applyFont="1" applyFill="1" applyBorder="1" applyAlignment="1">
      <alignment horizontal="center" vertical="center"/>
    </xf>
    <xf numFmtId="3" fontId="6" fillId="3" borderId="13" xfId="0" applyFont="1" applyFill="1" applyBorder="1" applyAlignment="1">
      <alignment horizontal="center" vertical="center"/>
    </xf>
    <xf numFmtId="3" fontId="6" fillId="2" borderId="41" xfId="0" applyFont="1" applyFill="1" applyBorder="1" applyAlignment="1" quotePrefix="1">
      <alignment horizontal="center" vertical="center"/>
    </xf>
    <xf numFmtId="3" fontId="6" fillId="2" borderId="40" xfId="0" applyFont="1" applyFill="1" applyBorder="1" applyAlignment="1" quotePrefix="1">
      <alignment horizontal="center" vertical="center"/>
    </xf>
    <xf numFmtId="3" fontId="6" fillId="2" borderId="27" xfId="0" applyFont="1" applyFill="1" applyBorder="1" applyAlignment="1" quotePrefix="1">
      <alignment horizontal="center" vertical="center"/>
    </xf>
    <xf numFmtId="3" fontId="6" fillId="2" borderId="42" xfId="0" applyFont="1" applyFill="1" applyBorder="1" applyAlignment="1" quotePrefix="1">
      <alignment horizontal="center" vertical="center"/>
    </xf>
    <xf numFmtId="3" fontId="6" fillId="2" borderId="28" xfId="0" applyFont="1" applyFill="1" applyBorder="1" applyAlignment="1" quotePrefix="1">
      <alignment horizontal="center" vertical="center"/>
    </xf>
    <xf numFmtId="3" fontId="6" fillId="2" borderId="15" xfId="0" applyFont="1" applyFill="1" applyBorder="1" applyAlignment="1">
      <alignment horizontal="center" vertical="center"/>
    </xf>
    <xf numFmtId="3" fontId="6" fillId="2" borderId="43" xfId="0" applyFont="1" applyFill="1" applyBorder="1" applyAlignment="1">
      <alignment horizontal="center" vertical="center"/>
    </xf>
    <xf numFmtId="3" fontId="6" fillId="3" borderId="44" xfId="0" applyFont="1" applyFill="1" applyBorder="1" applyAlignment="1">
      <alignment horizontal="center"/>
    </xf>
    <xf numFmtId="3" fontId="6" fillId="3" borderId="45" xfId="0" applyFont="1" applyFill="1" applyBorder="1" applyAlignment="1">
      <alignment horizontal="center"/>
    </xf>
    <xf numFmtId="3" fontId="7" fillId="3" borderId="7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0"/>
  <sheetViews>
    <sheetView tabSelected="1" showOutlineSymbols="0" workbookViewId="0" topLeftCell="A1">
      <selection activeCell="A1" sqref="A1"/>
    </sheetView>
  </sheetViews>
  <sheetFormatPr defaultColWidth="9.00390625" defaultRowHeight="9"/>
  <cols>
    <col min="1" max="1" width="2.625" style="2" customWidth="1"/>
    <col min="2" max="2" width="4.75390625" style="2" customWidth="1"/>
    <col min="3" max="3" width="3.00390625" style="2" customWidth="1"/>
    <col min="4" max="4" width="10.75390625" style="2" customWidth="1"/>
    <col min="5" max="7" width="8.875" style="2" customWidth="1"/>
    <col min="8" max="15" width="7.875" style="2" customWidth="1"/>
    <col min="16" max="16" width="2.75390625" style="2" customWidth="1"/>
    <col min="17" max="17" width="10.75390625" style="2" customWidth="1"/>
    <col min="18" max="18" width="5.75390625" style="2" customWidth="1"/>
    <col min="19" max="19" width="10.75390625" style="2" customWidth="1"/>
    <col min="20" max="20" width="5.75390625" style="2" customWidth="1"/>
    <col min="21" max="21" width="10.75390625" style="2" customWidth="1"/>
    <col min="22" max="22" width="5.75390625" style="2" customWidth="1"/>
    <col min="23" max="16384" width="10.75390625" style="2" customWidth="1"/>
  </cols>
  <sheetData>
    <row r="1" spans="1:45" ht="14.25" customHeight="1">
      <c r="A1" s="1"/>
      <c r="B1" s="82" t="s">
        <v>187</v>
      </c>
      <c r="C1" s="83"/>
      <c r="D1" s="83"/>
      <c r="E1" s="106"/>
      <c r="F1" s="83"/>
      <c r="G1" s="83"/>
      <c r="H1" s="83"/>
      <c r="I1" s="83"/>
      <c r="J1" s="106"/>
      <c r="K1" s="106"/>
      <c r="L1" s="107"/>
      <c r="M1" s="83"/>
      <c r="N1" s="108"/>
      <c r="O1" s="8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 customHeight="1" thickBot="1">
      <c r="A2" s="1"/>
      <c r="B2" s="108"/>
      <c r="C2" s="83"/>
      <c r="D2" s="83"/>
      <c r="E2" s="83"/>
      <c r="F2" s="107"/>
      <c r="G2" s="83"/>
      <c r="H2" s="83"/>
      <c r="I2" s="83"/>
      <c r="J2" s="83"/>
      <c r="K2" s="83"/>
      <c r="L2" s="83"/>
      <c r="M2" s="83"/>
      <c r="N2" s="83"/>
      <c r="O2" s="85" t="s">
        <v>180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s="8" customFormat="1" ht="12" customHeight="1">
      <c r="A3" s="7"/>
      <c r="B3" s="15" t="s">
        <v>0</v>
      </c>
      <c r="C3" s="16"/>
      <c r="D3" s="16" t="s">
        <v>1</v>
      </c>
      <c r="E3" s="48" t="s">
        <v>133</v>
      </c>
      <c r="F3" s="47"/>
      <c r="G3" s="37"/>
      <c r="H3" s="47"/>
      <c r="I3" s="50" t="s">
        <v>132</v>
      </c>
      <c r="J3" s="47"/>
      <c r="K3" s="47"/>
      <c r="L3" s="47"/>
      <c r="M3" s="47"/>
      <c r="N3" s="130" t="s">
        <v>185</v>
      </c>
      <c r="O3" s="131"/>
      <c r="P3" s="10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s="35" customFormat="1" ht="12" customHeight="1">
      <c r="A4" s="7"/>
      <c r="B4" s="17"/>
      <c r="C4" s="18"/>
      <c r="D4" s="18" t="s">
        <v>2</v>
      </c>
      <c r="E4" s="128" t="s">
        <v>125</v>
      </c>
      <c r="F4" s="128" t="s">
        <v>123</v>
      </c>
      <c r="G4" s="128" t="s">
        <v>186</v>
      </c>
      <c r="H4" s="61" t="s">
        <v>127</v>
      </c>
      <c r="I4" s="59"/>
      <c r="J4" s="60" t="s">
        <v>128</v>
      </c>
      <c r="K4" s="59"/>
      <c r="L4" s="60" t="s">
        <v>129</v>
      </c>
      <c r="M4" s="59"/>
      <c r="N4" s="132" t="s">
        <v>126</v>
      </c>
      <c r="O4" s="132" t="s">
        <v>124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s="35" customFormat="1" ht="12" customHeight="1" thickBot="1">
      <c r="A5" s="7"/>
      <c r="B5" s="17" t="s">
        <v>3</v>
      </c>
      <c r="C5" s="18"/>
      <c r="D5" s="18" t="s">
        <v>4</v>
      </c>
      <c r="E5" s="129"/>
      <c r="F5" s="129"/>
      <c r="G5" s="129"/>
      <c r="H5" s="62" t="s">
        <v>126</v>
      </c>
      <c r="I5" s="54" t="s">
        <v>124</v>
      </c>
      <c r="J5" s="62" t="s">
        <v>126</v>
      </c>
      <c r="K5" s="54" t="s">
        <v>124</v>
      </c>
      <c r="L5" s="62" t="s">
        <v>126</v>
      </c>
      <c r="M5" s="18" t="s">
        <v>124</v>
      </c>
      <c r="N5" s="133"/>
      <c r="O5" s="133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8" customFormat="1" ht="12" customHeight="1">
      <c r="A6" s="7"/>
      <c r="B6" s="19"/>
      <c r="C6" s="151"/>
      <c r="D6" s="27" t="s">
        <v>5</v>
      </c>
      <c r="E6" s="72">
        <v>3110</v>
      </c>
      <c r="F6" s="72">
        <v>3110</v>
      </c>
      <c r="G6" s="72">
        <v>6220</v>
      </c>
      <c r="H6" s="74">
        <v>2685</v>
      </c>
      <c r="I6" s="111">
        <v>0.8633440514469454</v>
      </c>
      <c r="J6" s="74">
        <v>2492</v>
      </c>
      <c r="K6" s="115">
        <v>0.8012861736334406</v>
      </c>
      <c r="L6" s="67">
        <v>5177</v>
      </c>
      <c r="M6" s="115">
        <v>0.832</v>
      </c>
      <c r="N6" s="73">
        <v>408</v>
      </c>
      <c r="O6" s="118">
        <v>0.1311897106109325</v>
      </c>
      <c r="P6" s="10"/>
      <c r="Q6" s="9"/>
      <c r="R6" s="7"/>
      <c r="S6" s="9"/>
      <c r="T6" s="7"/>
      <c r="U6" s="9"/>
      <c r="V6" s="7"/>
      <c r="W6" s="9"/>
      <c r="X6" s="9"/>
      <c r="Y6" s="9"/>
      <c r="Z6" s="9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8" customFormat="1" ht="12" customHeight="1">
      <c r="A7" s="7"/>
      <c r="B7" s="20" t="s">
        <v>134</v>
      </c>
      <c r="C7" s="41"/>
      <c r="D7" s="29" t="s">
        <v>140</v>
      </c>
      <c r="E7" s="51">
        <v>1360</v>
      </c>
      <c r="F7" s="51">
        <v>1300</v>
      </c>
      <c r="G7" s="51">
        <v>2660</v>
      </c>
      <c r="H7" s="51">
        <v>789</v>
      </c>
      <c r="I7" s="112">
        <v>0.5801470588235295</v>
      </c>
      <c r="J7" s="51">
        <v>627</v>
      </c>
      <c r="K7" s="112">
        <v>0.4823076923076923</v>
      </c>
      <c r="L7" s="63">
        <v>1416</v>
      </c>
      <c r="M7" s="112">
        <v>0.5323308270676692</v>
      </c>
      <c r="N7" s="51">
        <v>65</v>
      </c>
      <c r="O7" s="119">
        <v>0.05</v>
      </c>
      <c r="P7" s="10"/>
      <c r="Q7" s="9"/>
      <c r="R7" s="7"/>
      <c r="S7" s="9"/>
      <c r="T7" s="7"/>
      <c r="U7" s="9"/>
      <c r="V7" s="7"/>
      <c r="W7" s="9"/>
      <c r="X7" s="9"/>
      <c r="Y7" s="9"/>
      <c r="Z7" s="9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8" customFormat="1" ht="12" customHeight="1">
      <c r="A8" s="7"/>
      <c r="B8" s="20"/>
      <c r="C8" s="30"/>
      <c r="D8" s="29" t="s">
        <v>141</v>
      </c>
      <c r="E8" s="51">
        <v>211</v>
      </c>
      <c r="F8" s="51">
        <v>702</v>
      </c>
      <c r="G8" s="51">
        <v>913</v>
      </c>
      <c r="H8" s="51">
        <v>35</v>
      </c>
      <c r="I8" s="112">
        <v>0.16587677725118483</v>
      </c>
      <c r="J8" s="51">
        <v>118</v>
      </c>
      <c r="K8" s="112">
        <v>0.16809116809116809</v>
      </c>
      <c r="L8" s="63">
        <v>153</v>
      </c>
      <c r="M8" s="112">
        <v>0.16757940854326397</v>
      </c>
      <c r="N8" s="51">
        <v>469</v>
      </c>
      <c r="O8" s="119">
        <v>0.6680911680911681</v>
      </c>
      <c r="P8" s="10"/>
      <c r="Q8" s="9"/>
      <c r="R8" s="7"/>
      <c r="S8" s="9"/>
      <c r="T8" s="7"/>
      <c r="U8" s="9"/>
      <c r="V8" s="7"/>
      <c r="W8" s="9"/>
      <c r="X8" s="9"/>
      <c r="Y8" s="9"/>
      <c r="Z8" s="9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s="8" customFormat="1" ht="12" customHeight="1">
      <c r="A9" s="7"/>
      <c r="B9" s="20" t="s">
        <v>138</v>
      </c>
      <c r="C9" s="30" t="s">
        <v>119</v>
      </c>
      <c r="D9" s="29" t="s">
        <v>154</v>
      </c>
      <c r="E9" s="51">
        <v>256</v>
      </c>
      <c r="F9" s="51">
        <v>1420</v>
      </c>
      <c r="G9" s="51">
        <v>1676</v>
      </c>
      <c r="H9" s="51">
        <v>60</v>
      </c>
      <c r="I9" s="112">
        <v>0.234375</v>
      </c>
      <c r="J9" s="51">
        <v>133</v>
      </c>
      <c r="K9" s="112">
        <v>0.09366197183098592</v>
      </c>
      <c r="L9" s="63">
        <v>193</v>
      </c>
      <c r="M9" s="112">
        <v>0.11515513126491647</v>
      </c>
      <c r="N9" s="51">
        <v>114</v>
      </c>
      <c r="O9" s="119">
        <v>0.08028169014084507</v>
      </c>
      <c r="P9" s="10"/>
      <c r="Q9" s="9"/>
      <c r="R9" s="7"/>
      <c r="S9" s="9"/>
      <c r="T9" s="7"/>
      <c r="U9" s="9"/>
      <c r="V9" s="7"/>
      <c r="W9" s="9"/>
      <c r="X9" s="9"/>
      <c r="Y9" s="9"/>
      <c r="Z9" s="9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8" customFormat="1" ht="12" customHeight="1">
      <c r="A10" s="7"/>
      <c r="B10" s="20"/>
      <c r="C10" s="31"/>
      <c r="D10" s="109" t="s">
        <v>142</v>
      </c>
      <c r="E10" s="51">
        <v>479</v>
      </c>
      <c r="F10" s="51">
        <v>1220</v>
      </c>
      <c r="G10" s="51">
        <v>1699</v>
      </c>
      <c r="H10" s="51">
        <v>367</v>
      </c>
      <c r="I10" s="112">
        <v>0.7661795407098121</v>
      </c>
      <c r="J10" s="51">
        <v>656</v>
      </c>
      <c r="K10" s="112">
        <v>0.5377049180327869</v>
      </c>
      <c r="L10" s="63">
        <v>1023</v>
      </c>
      <c r="M10" s="112">
        <v>0.6021188934667452</v>
      </c>
      <c r="N10" s="51">
        <v>337</v>
      </c>
      <c r="O10" s="119">
        <v>0.2762295081967213</v>
      </c>
      <c r="P10" s="10"/>
      <c r="Q10" s="9"/>
      <c r="R10" s="7"/>
      <c r="S10" s="9"/>
      <c r="T10" s="7"/>
      <c r="U10" s="9"/>
      <c r="V10" s="7"/>
      <c r="W10" s="9"/>
      <c r="X10" s="9"/>
      <c r="Y10" s="9"/>
      <c r="Z10" s="9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45" s="8" customFormat="1" ht="12" customHeight="1">
      <c r="A11" s="7"/>
      <c r="B11" s="20" t="s">
        <v>135</v>
      </c>
      <c r="C11" s="31"/>
      <c r="D11" s="75" t="s">
        <v>146</v>
      </c>
      <c r="E11" s="51">
        <v>296</v>
      </c>
      <c r="F11" s="51">
        <v>734</v>
      </c>
      <c r="G11" s="51">
        <v>1030</v>
      </c>
      <c r="H11" s="51">
        <v>33</v>
      </c>
      <c r="I11" s="112">
        <v>0.11148648648648649</v>
      </c>
      <c r="J11" s="51">
        <v>150</v>
      </c>
      <c r="K11" s="112">
        <v>0.20435967302452315</v>
      </c>
      <c r="L11" s="63">
        <v>183</v>
      </c>
      <c r="M11" s="112">
        <v>0.17766990291262136</v>
      </c>
      <c r="N11" s="51">
        <v>182</v>
      </c>
      <c r="O11" s="119">
        <v>0.24795640326975477</v>
      </c>
      <c r="P11" s="10"/>
      <c r="Q11" s="9"/>
      <c r="R11" s="7"/>
      <c r="S11" s="9"/>
      <c r="T11" s="7"/>
      <c r="U11" s="9"/>
      <c r="V11" s="7"/>
      <c r="W11" s="9"/>
      <c r="X11" s="9"/>
      <c r="Y11" s="9"/>
      <c r="Z11" s="9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5" s="8" customFormat="1" ht="12" customHeight="1">
      <c r="A12" s="7"/>
      <c r="B12" s="20" t="s">
        <v>139</v>
      </c>
      <c r="C12" s="77" t="s">
        <v>144</v>
      </c>
      <c r="D12" s="32" t="s">
        <v>143</v>
      </c>
      <c r="E12" s="51">
        <v>475</v>
      </c>
      <c r="F12" s="51">
        <v>785</v>
      </c>
      <c r="G12" s="51">
        <v>1260</v>
      </c>
      <c r="H12" s="51">
        <v>413</v>
      </c>
      <c r="I12" s="112">
        <v>0.8694736842105263</v>
      </c>
      <c r="J12" s="51">
        <v>506</v>
      </c>
      <c r="K12" s="112">
        <v>0.6445859872611465</v>
      </c>
      <c r="L12" s="63">
        <v>919</v>
      </c>
      <c r="M12" s="112">
        <v>0.7293650793650793</v>
      </c>
      <c r="N12" s="51">
        <v>318</v>
      </c>
      <c r="O12" s="119">
        <v>0.4050955414012739</v>
      </c>
      <c r="P12" s="10"/>
      <c r="Q12" s="9"/>
      <c r="R12" s="7"/>
      <c r="S12" s="9"/>
      <c r="T12" s="7"/>
      <c r="U12" s="9"/>
      <c r="V12" s="7"/>
      <c r="W12" s="9"/>
      <c r="X12" s="9"/>
      <c r="Y12" s="9"/>
      <c r="Z12" s="9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1:45" s="8" customFormat="1" ht="12" customHeight="1">
      <c r="A13" s="7"/>
      <c r="B13" s="20" t="s">
        <v>151</v>
      </c>
      <c r="C13" s="30"/>
      <c r="D13" s="29" t="s">
        <v>147</v>
      </c>
      <c r="E13" s="51">
        <v>447</v>
      </c>
      <c r="F13" s="51">
        <v>719</v>
      </c>
      <c r="G13" s="51">
        <v>1166</v>
      </c>
      <c r="H13" s="51">
        <v>328</v>
      </c>
      <c r="I13" s="112">
        <v>0.7337807606263982</v>
      </c>
      <c r="J13" s="51">
        <v>544</v>
      </c>
      <c r="K13" s="112">
        <v>0.7566063977746871</v>
      </c>
      <c r="L13" s="63">
        <v>872</v>
      </c>
      <c r="M13" s="112">
        <v>0.7478559176672385</v>
      </c>
      <c r="N13" s="51">
        <v>212</v>
      </c>
      <c r="O13" s="119">
        <v>0.2948539638386648</v>
      </c>
      <c r="P13" s="10"/>
      <c r="Q13" s="9"/>
      <c r="R13" s="7"/>
      <c r="S13" s="9"/>
      <c r="T13" s="7"/>
      <c r="U13" s="9"/>
      <c r="V13" s="7"/>
      <c r="W13" s="9"/>
      <c r="X13" s="9"/>
      <c r="Y13" s="9"/>
      <c r="Z13" s="9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45" s="8" customFormat="1" ht="12" customHeight="1">
      <c r="A14" s="7"/>
      <c r="B14" s="20" t="s">
        <v>137</v>
      </c>
      <c r="C14" s="30"/>
      <c r="D14" s="29" t="s">
        <v>150</v>
      </c>
      <c r="E14" s="51">
        <v>326</v>
      </c>
      <c r="F14" s="51">
        <v>982</v>
      </c>
      <c r="G14" s="51">
        <v>1308</v>
      </c>
      <c r="H14" s="51">
        <v>242</v>
      </c>
      <c r="I14" s="112">
        <v>0.7423312883435583</v>
      </c>
      <c r="J14" s="51">
        <v>491</v>
      </c>
      <c r="K14" s="112">
        <v>0.5</v>
      </c>
      <c r="L14" s="63">
        <v>733</v>
      </c>
      <c r="M14" s="112">
        <v>0.5603975535168195</v>
      </c>
      <c r="N14" s="51">
        <v>480</v>
      </c>
      <c r="O14" s="119">
        <v>0.48879837067209775</v>
      </c>
      <c r="P14" s="10"/>
      <c r="Q14" s="9"/>
      <c r="R14" s="7"/>
      <c r="S14" s="9"/>
      <c r="T14" s="7"/>
      <c r="U14" s="9"/>
      <c r="V14" s="7"/>
      <c r="W14" s="9"/>
      <c r="X14" s="9"/>
      <c r="Y14" s="9"/>
      <c r="Z14" s="9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45" s="8" customFormat="1" ht="12" customHeight="1">
      <c r="A15" s="7"/>
      <c r="B15" s="20"/>
      <c r="C15" s="30" t="s">
        <v>145</v>
      </c>
      <c r="D15" s="29" t="s">
        <v>148</v>
      </c>
      <c r="E15" s="51">
        <v>112</v>
      </c>
      <c r="F15" s="51">
        <v>236</v>
      </c>
      <c r="G15" s="51">
        <v>348</v>
      </c>
      <c r="H15" s="51">
        <v>2</v>
      </c>
      <c r="I15" s="112">
        <v>0.017857142857142856</v>
      </c>
      <c r="J15" s="51">
        <v>3</v>
      </c>
      <c r="K15" s="112">
        <v>0.012711864406779662</v>
      </c>
      <c r="L15" s="63">
        <v>5</v>
      </c>
      <c r="M15" s="112">
        <v>0.014367816091954023</v>
      </c>
      <c r="N15" s="51">
        <v>0</v>
      </c>
      <c r="O15" s="119">
        <v>0</v>
      </c>
      <c r="P15" s="10"/>
      <c r="Q15" s="9"/>
      <c r="R15" s="7"/>
      <c r="S15" s="9"/>
      <c r="T15" s="7"/>
      <c r="U15" s="9"/>
      <c r="V15" s="7"/>
      <c r="W15" s="9"/>
      <c r="X15" s="9"/>
      <c r="Y15" s="9"/>
      <c r="Z15" s="9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5" s="8" customFormat="1" ht="12" customHeight="1">
      <c r="A16" s="7"/>
      <c r="B16" s="20" t="s">
        <v>152</v>
      </c>
      <c r="C16" s="30"/>
      <c r="D16" s="29" t="s">
        <v>149</v>
      </c>
      <c r="E16" s="51">
        <v>73</v>
      </c>
      <c r="F16" s="51">
        <v>144</v>
      </c>
      <c r="G16" s="51">
        <v>217</v>
      </c>
      <c r="H16" s="51">
        <v>5</v>
      </c>
      <c r="I16" s="112">
        <v>0.0684931506849315</v>
      </c>
      <c r="J16" s="51">
        <v>0</v>
      </c>
      <c r="K16" s="112">
        <v>0</v>
      </c>
      <c r="L16" s="63">
        <v>5</v>
      </c>
      <c r="M16" s="112">
        <v>0.02304147465437788</v>
      </c>
      <c r="N16" s="51">
        <v>0</v>
      </c>
      <c r="O16" s="119">
        <v>0</v>
      </c>
      <c r="P16" s="10"/>
      <c r="Q16" s="9"/>
      <c r="R16" s="7"/>
      <c r="S16" s="9"/>
      <c r="T16" s="7"/>
      <c r="U16" s="9"/>
      <c r="V16" s="7"/>
      <c r="W16" s="9"/>
      <c r="X16" s="9"/>
      <c r="Y16" s="9"/>
      <c r="Z16" s="9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5" s="8" customFormat="1" ht="12" customHeight="1">
      <c r="A17" s="7"/>
      <c r="B17" s="20" t="s">
        <v>115</v>
      </c>
      <c r="C17" s="28" t="s">
        <v>8</v>
      </c>
      <c r="D17" s="29" t="s">
        <v>9</v>
      </c>
      <c r="E17" s="51">
        <v>377</v>
      </c>
      <c r="F17" s="51">
        <v>1220</v>
      </c>
      <c r="G17" s="51">
        <v>1597</v>
      </c>
      <c r="H17" s="51">
        <v>293</v>
      </c>
      <c r="I17" s="112">
        <v>0.7771883289124668</v>
      </c>
      <c r="J17" s="51">
        <v>943</v>
      </c>
      <c r="K17" s="112">
        <v>0.7729508196721312</v>
      </c>
      <c r="L17" s="63">
        <v>1236</v>
      </c>
      <c r="M17" s="112">
        <v>0.7739511584220413</v>
      </c>
      <c r="N17" s="51">
        <v>0</v>
      </c>
      <c r="O17" s="119">
        <v>0</v>
      </c>
      <c r="P17" s="10"/>
      <c r="Q17" s="9"/>
      <c r="R17" s="7"/>
      <c r="S17" s="9"/>
      <c r="T17" s="7"/>
      <c r="U17" s="9"/>
      <c r="V17" s="7"/>
      <c r="W17" s="9"/>
      <c r="X17" s="9"/>
      <c r="Y17" s="9"/>
      <c r="Z17" s="9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5" s="8" customFormat="1" ht="12" customHeight="1">
      <c r="A18" s="7"/>
      <c r="B18" s="20" t="s">
        <v>116</v>
      </c>
      <c r="C18" s="30" t="s">
        <v>10</v>
      </c>
      <c r="D18" s="29" t="s">
        <v>11</v>
      </c>
      <c r="E18" s="51">
        <v>318</v>
      </c>
      <c r="F18" s="51">
        <v>765</v>
      </c>
      <c r="G18" s="51">
        <v>1083</v>
      </c>
      <c r="H18" s="51">
        <v>318</v>
      </c>
      <c r="I18" s="112">
        <v>1</v>
      </c>
      <c r="J18" s="51">
        <v>543</v>
      </c>
      <c r="K18" s="112">
        <v>0.7098039215686275</v>
      </c>
      <c r="L18" s="63">
        <v>861</v>
      </c>
      <c r="M18" s="112">
        <v>0.7950138504155124</v>
      </c>
      <c r="N18" s="51">
        <v>6</v>
      </c>
      <c r="O18" s="119">
        <v>0.00784313725490196</v>
      </c>
      <c r="P18" s="10"/>
      <c r="Q18" s="9"/>
      <c r="R18" s="7"/>
      <c r="S18" s="9"/>
      <c r="T18" s="7"/>
      <c r="U18" s="9"/>
      <c r="V18" s="7"/>
      <c r="W18" s="9"/>
      <c r="X18" s="9"/>
      <c r="Y18" s="9"/>
      <c r="Z18" s="9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s="8" customFormat="1" ht="12" customHeight="1">
      <c r="A19" s="7"/>
      <c r="B19" s="20"/>
      <c r="C19" s="30" t="s">
        <v>7</v>
      </c>
      <c r="D19" s="29" t="s">
        <v>12</v>
      </c>
      <c r="E19" s="51">
        <v>415</v>
      </c>
      <c r="F19" s="51">
        <v>1010</v>
      </c>
      <c r="G19" s="51">
        <v>1425</v>
      </c>
      <c r="H19" s="51">
        <v>264</v>
      </c>
      <c r="I19" s="112">
        <v>0.636144578313253</v>
      </c>
      <c r="J19" s="51">
        <v>321</v>
      </c>
      <c r="K19" s="112">
        <v>0.3178217821782178</v>
      </c>
      <c r="L19" s="63">
        <v>585</v>
      </c>
      <c r="M19" s="112">
        <v>0.4105263157894737</v>
      </c>
      <c r="N19" s="51">
        <v>23</v>
      </c>
      <c r="O19" s="119">
        <v>0.02277227722772277</v>
      </c>
      <c r="P19" s="10"/>
      <c r="Q19" s="9"/>
      <c r="R19" s="7"/>
      <c r="S19" s="9"/>
      <c r="T19" s="7"/>
      <c r="U19" s="9"/>
      <c r="V19" s="7"/>
      <c r="W19" s="9"/>
      <c r="X19" s="9"/>
      <c r="Y19" s="9"/>
      <c r="Z19" s="9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s="8" customFormat="1" ht="12" customHeight="1">
      <c r="A20" s="7"/>
      <c r="B20" s="20"/>
      <c r="C20" s="152"/>
      <c r="D20" s="29" t="s">
        <v>13</v>
      </c>
      <c r="E20" s="51">
        <v>851</v>
      </c>
      <c r="F20" s="51">
        <v>397</v>
      </c>
      <c r="G20" s="51">
        <v>1248</v>
      </c>
      <c r="H20" s="51">
        <v>851</v>
      </c>
      <c r="I20" s="112">
        <v>1</v>
      </c>
      <c r="J20" s="51">
        <v>357</v>
      </c>
      <c r="K20" s="112">
        <v>0.8992443324937027</v>
      </c>
      <c r="L20" s="63">
        <v>1208</v>
      </c>
      <c r="M20" s="112">
        <v>0.967948717948718</v>
      </c>
      <c r="N20" s="51">
        <v>20</v>
      </c>
      <c r="O20" s="119">
        <v>0.05037783375314862</v>
      </c>
      <c r="P20" s="10"/>
      <c r="Q20" s="9"/>
      <c r="R20" s="7"/>
      <c r="S20" s="9"/>
      <c r="T20" s="7"/>
      <c r="U20" s="9"/>
      <c r="V20" s="7"/>
      <c r="W20" s="9"/>
      <c r="X20" s="9"/>
      <c r="Y20" s="9"/>
      <c r="Z20" s="9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45" s="35" customFormat="1" ht="12" customHeight="1" thickBot="1">
      <c r="A21" s="78"/>
      <c r="B21" s="21"/>
      <c r="C21" s="40"/>
      <c r="D21" s="110" t="s">
        <v>14</v>
      </c>
      <c r="E21" s="38">
        <v>9106</v>
      </c>
      <c r="F21" s="38">
        <v>14744</v>
      </c>
      <c r="G21" s="38">
        <v>23850</v>
      </c>
      <c r="H21" s="38">
        <v>6685</v>
      </c>
      <c r="I21" s="113">
        <v>0.734131341972326</v>
      </c>
      <c r="J21" s="38">
        <v>7884</v>
      </c>
      <c r="K21" s="113">
        <v>0.5347259902333152</v>
      </c>
      <c r="L21" s="38">
        <v>14569</v>
      </c>
      <c r="M21" s="113">
        <v>0.6108595387840671</v>
      </c>
      <c r="N21" s="38">
        <v>2634</v>
      </c>
      <c r="O21" s="120">
        <v>0.17864894194248507</v>
      </c>
      <c r="P21" s="10"/>
      <c r="Q21" s="11"/>
      <c r="R21" s="10"/>
      <c r="S21" s="11"/>
      <c r="T21" s="10"/>
      <c r="U21" s="11"/>
      <c r="V21" s="10"/>
      <c r="W21" s="11"/>
      <c r="X21" s="11"/>
      <c r="Y21" s="11"/>
      <c r="Z21" s="11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45" s="8" customFormat="1" ht="12" customHeight="1">
      <c r="A22" s="7"/>
      <c r="B22" s="20"/>
      <c r="C22" s="30"/>
      <c r="D22" s="32" t="s">
        <v>15</v>
      </c>
      <c r="E22" s="73">
        <v>2060</v>
      </c>
      <c r="F22" s="73">
        <v>1060</v>
      </c>
      <c r="G22" s="73">
        <v>3120</v>
      </c>
      <c r="H22" s="73">
        <v>992</v>
      </c>
      <c r="I22" s="114">
        <v>0.4815533980582524</v>
      </c>
      <c r="J22" s="73">
        <v>287</v>
      </c>
      <c r="K22" s="114">
        <v>0.27075471698113207</v>
      </c>
      <c r="L22" s="66">
        <v>1279</v>
      </c>
      <c r="M22" s="114">
        <v>0.4099358974358974</v>
      </c>
      <c r="N22" s="73">
        <v>0</v>
      </c>
      <c r="O22" s="118">
        <v>0</v>
      </c>
      <c r="P22" s="10"/>
      <c r="Q22" s="9"/>
      <c r="R22" s="7"/>
      <c r="S22" s="9"/>
      <c r="T22" s="7"/>
      <c r="U22" s="9"/>
      <c r="V22" s="7"/>
      <c r="W22" s="9"/>
      <c r="X22" s="9"/>
      <c r="Y22" s="9"/>
      <c r="Z22" s="9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5" s="8" customFormat="1" ht="12" customHeight="1">
      <c r="A23" s="7"/>
      <c r="B23" s="20" t="s">
        <v>153</v>
      </c>
      <c r="C23" s="28"/>
      <c r="D23" s="29" t="s">
        <v>16</v>
      </c>
      <c r="E23" s="51">
        <v>1170</v>
      </c>
      <c r="F23" s="51">
        <v>1390</v>
      </c>
      <c r="G23" s="51">
        <v>2560</v>
      </c>
      <c r="H23" s="51">
        <v>225</v>
      </c>
      <c r="I23" s="112">
        <v>0.19230769230769232</v>
      </c>
      <c r="J23" s="51">
        <v>133</v>
      </c>
      <c r="K23" s="112">
        <v>0.09568345323741007</v>
      </c>
      <c r="L23" s="63">
        <v>358</v>
      </c>
      <c r="M23" s="112">
        <v>0.13984375</v>
      </c>
      <c r="N23" s="51">
        <v>0</v>
      </c>
      <c r="O23" s="119">
        <v>0</v>
      </c>
      <c r="P23" s="10"/>
      <c r="Q23" s="9"/>
      <c r="R23" s="7"/>
      <c r="S23" s="9"/>
      <c r="T23" s="7"/>
      <c r="U23" s="9"/>
      <c r="V23" s="7"/>
      <c r="W23" s="9"/>
      <c r="X23" s="9"/>
      <c r="Y23" s="9"/>
      <c r="Z23" s="9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5" s="8" customFormat="1" ht="12" customHeight="1">
      <c r="A24" s="7"/>
      <c r="B24" s="20"/>
      <c r="C24" s="28"/>
      <c r="D24" s="29" t="s">
        <v>17</v>
      </c>
      <c r="E24" s="51">
        <v>697</v>
      </c>
      <c r="F24" s="51">
        <v>2050</v>
      </c>
      <c r="G24" s="51">
        <v>2747</v>
      </c>
      <c r="H24" s="51">
        <v>133</v>
      </c>
      <c r="I24" s="112">
        <v>0.1908177905308465</v>
      </c>
      <c r="J24" s="51">
        <v>163</v>
      </c>
      <c r="K24" s="112">
        <v>0.07951219512195122</v>
      </c>
      <c r="L24" s="63">
        <v>296</v>
      </c>
      <c r="M24" s="112">
        <v>0.10775391336002912</v>
      </c>
      <c r="N24" s="51">
        <v>347</v>
      </c>
      <c r="O24" s="119">
        <v>0.16926829268292684</v>
      </c>
      <c r="P24" s="10"/>
      <c r="Q24" s="9"/>
      <c r="R24" s="7"/>
      <c r="S24" s="9"/>
      <c r="T24" s="7"/>
      <c r="U24" s="9"/>
      <c r="V24" s="7"/>
      <c r="W24" s="9"/>
      <c r="X24" s="9"/>
      <c r="Y24" s="9"/>
      <c r="Z24" s="9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45" s="8" customFormat="1" ht="12" customHeight="1">
      <c r="A25" s="7"/>
      <c r="B25" s="20" t="s">
        <v>120</v>
      </c>
      <c r="C25" s="28"/>
      <c r="D25" s="29" t="s">
        <v>18</v>
      </c>
      <c r="E25" s="51">
        <v>912</v>
      </c>
      <c r="F25" s="51">
        <v>2270</v>
      </c>
      <c r="G25" s="51">
        <v>3182</v>
      </c>
      <c r="H25" s="51">
        <v>295</v>
      </c>
      <c r="I25" s="112">
        <v>0.32346491228070173</v>
      </c>
      <c r="J25" s="51">
        <v>122</v>
      </c>
      <c r="K25" s="112">
        <v>0.053744493392070485</v>
      </c>
      <c r="L25" s="63">
        <v>417</v>
      </c>
      <c r="M25" s="112">
        <v>0.13104965430546825</v>
      </c>
      <c r="N25" s="51">
        <v>110</v>
      </c>
      <c r="O25" s="119">
        <v>0.048458149779735685</v>
      </c>
      <c r="P25" s="10"/>
      <c r="Q25" s="9"/>
      <c r="R25" s="7"/>
      <c r="S25" s="9"/>
      <c r="T25" s="7"/>
      <c r="U25" s="9"/>
      <c r="V25" s="7"/>
      <c r="W25" s="9"/>
      <c r="X25" s="9"/>
      <c r="Y25" s="9"/>
      <c r="Z25" s="9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 s="8" customFormat="1" ht="12" customHeight="1">
      <c r="A26" s="7"/>
      <c r="B26" s="20" t="s">
        <v>2</v>
      </c>
      <c r="C26" s="28" t="s">
        <v>19</v>
      </c>
      <c r="D26" s="29" t="s">
        <v>20</v>
      </c>
      <c r="E26" s="51">
        <v>498</v>
      </c>
      <c r="F26" s="51">
        <v>1230</v>
      </c>
      <c r="G26" s="51">
        <v>1728</v>
      </c>
      <c r="H26" s="51">
        <v>115</v>
      </c>
      <c r="I26" s="112">
        <v>0.23092369477911648</v>
      </c>
      <c r="J26" s="51">
        <v>664</v>
      </c>
      <c r="K26" s="112">
        <v>0.5398373983739837</v>
      </c>
      <c r="L26" s="63">
        <v>779</v>
      </c>
      <c r="M26" s="112">
        <v>0.451</v>
      </c>
      <c r="N26" s="51">
        <v>570</v>
      </c>
      <c r="O26" s="119">
        <v>0.4634146341463415</v>
      </c>
      <c r="P26" s="10"/>
      <c r="Q26" s="9"/>
      <c r="R26" s="7"/>
      <c r="S26" s="9"/>
      <c r="T26" s="7"/>
      <c r="U26" s="9"/>
      <c r="V26" s="7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45" s="8" customFormat="1" ht="12" customHeight="1">
      <c r="A27" s="7"/>
      <c r="B27" s="20" t="s">
        <v>135</v>
      </c>
      <c r="C27" s="30" t="s">
        <v>21</v>
      </c>
      <c r="D27" s="29" t="s">
        <v>22</v>
      </c>
      <c r="E27" s="51">
        <v>223</v>
      </c>
      <c r="F27" s="51">
        <v>479</v>
      </c>
      <c r="G27" s="51">
        <v>702</v>
      </c>
      <c r="H27" s="51">
        <v>0</v>
      </c>
      <c r="I27" s="112">
        <v>0</v>
      </c>
      <c r="J27" s="51">
        <v>98</v>
      </c>
      <c r="K27" s="112">
        <v>0.2045929018789144</v>
      </c>
      <c r="L27" s="63">
        <v>98</v>
      </c>
      <c r="M27" s="112">
        <v>0</v>
      </c>
      <c r="N27" s="51">
        <v>58</v>
      </c>
      <c r="O27" s="119">
        <v>0.12108559498956159</v>
      </c>
      <c r="P27" s="10"/>
      <c r="Q27" s="9"/>
      <c r="R27" s="7"/>
      <c r="S27" s="9"/>
      <c r="T27" s="7"/>
      <c r="U27" s="9"/>
      <c r="V27" s="7"/>
      <c r="W27" s="9"/>
      <c r="X27" s="9"/>
      <c r="Y27" s="9"/>
      <c r="Z27" s="9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5" s="8" customFormat="1" ht="12" customHeight="1">
      <c r="A28" s="7"/>
      <c r="B28" s="20"/>
      <c r="C28" s="30" t="s">
        <v>7</v>
      </c>
      <c r="D28" s="29" t="s">
        <v>23</v>
      </c>
      <c r="E28" s="51">
        <v>339</v>
      </c>
      <c r="F28" s="51">
        <v>708</v>
      </c>
      <c r="G28" s="51">
        <v>1047</v>
      </c>
      <c r="H28" s="51">
        <v>155</v>
      </c>
      <c r="I28" s="112">
        <v>0.457</v>
      </c>
      <c r="J28" s="51">
        <v>101</v>
      </c>
      <c r="K28" s="112">
        <v>0.1426553672316384</v>
      </c>
      <c r="L28" s="63">
        <v>256</v>
      </c>
      <c r="M28" s="112">
        <v>0.24450811843361986</v>
      </c>
      <c r="N28" s="51">
        <v>277</v>
      </c>
      <c r="O28" s="119">
        <v>0.3912429378531073</v>
      </c>
      <c r="P28" s="10"/>
      <c r="Q28" s="9"/>
      <c r="R28" s="7"/>
      <c r="S28" s="9"/>
      <c r="T28" s="7"/>
      <c r="U28" s="9"/>
      <c r="V28" s="7"/>
      <c r="W28" s="9"/>
      <c r="X28" s="9"/>
      <c r="Y28" s="9"/>
      <c r="Z28" s="9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s="8" customFormat="1" ht="12" customHeight="1">
      <c r="A29" s="7"/>
      <c r="B29" s="20" t="s">
        <v>139</v>
      </c>
      <c r="C29" s="30"/>
      <c r="D29" s="29" t="s">
        <v>24</v>
      </c>
      <c r="E29" s="51">
        <v>324</v>
      </c>
      <c r="F29" s="51">
        <v>676</v>
      </c>
      <c r="G29" s="51">
        <v>1068</v>
      </c>
      <c r="H29" s="51">
        <v>165</v>
      </c>
      <c r="I29" s="112">
        <v>0.421</v>
      </c>
      <c r="J29" s="51">
        <v>235</v>
      </c>
      <c r="K29" s="112">
        <v>0.34763313609467456</v>
      </c>
      <c r="L29" s="63">
        <v>400</v>
      </c>
      <c r="M29" s="112">
        <v>0.37453183520599254</v>
      </c>
      <c r="N29" s="51">
        <v>203</v>
      </c>
      <c r="O29" s="119">
        <v>0.30029585798816566</v>
      </c>
      <c r="P29" s="10"/>
      <c r="Q29" s="9"/>
      <c r="R29" s="7"/>
      <c r="S29" s="9"/>
      <c r="T29" s="7"/>
      <c r="U29" s="9"/>
      <c r="V29" s="7"/>
      <c r="W29" s="9"/>
      <c r="X29" s="9"/>
      <c r="Y29" s="9"/>
      <c r="Z29" s="9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45" s="8" customFormat="1" ht="12" customHeight="1">
      <c r="A30" s="7"/>
      <c r="B30" s="20"/>
      <c r="C30" s="28" t="s">
        <v>6</v>
      </c>
      <c r="D30" s="29" t="s">
        <v>25</v>
      </c>
      <c r="E30" s="51">
        <v>24</v>
      </c>
      <c r="F30" s="51">
        <v>27</v>
      </c>
      <c r="G30" s="51">
        <v>51</v>
      </c>
      <c r="H30" s="51">
        <v>0</v>
      </c>
      <c r="I30" s="112">
        <v>0</v>
      </c>
      <c r="J30" s="51">
        <v>0</v>
      </c>
      <c r="K30" s="112">
        <v>0</v>
      </c>
      <c r="L30" s="63">
        <v>0</v>
      </c>
      <c r="M30" s="112">
        <v>0</v>
      </c>
      <c r="N30" s="51">
        <v>0</v>
      </c>
      <c r="O30" s="119">
        <v>0</v>
      </c>
      <c r="P30" s="10"/>
      <c r="Q30" s="9"/>
      <c r="R30" s="7"/>
      <c r="S30" s="9"/>
      <c r="T30" s="7"/>
      <c r="U30" s="9"/>
      <c r="V30" s="7"/>
      <c r="W30" s="9"/>
      <c r="X30" s="9"/>
      <c r="Y30" s="9"/>
      <c r="Z30" s="9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45" s="8" customFormat="1" ht="12" customHeight="1">
      <c r="A31" s="7"/>
      <c r="B31" s="42" t="s">
        <v>136</v>
      </c>
      <c r="C31" s="30"/>
      <c r="D31" s="29" t="s">
        <v>26</v>
      </c>
      <c r="E31" s="51">
        <v>36</v>
      </c>
      <c r="F31" s="51">
        <v>207</v>
      </c>
      <c r="G31" s="51">
        <v>243</v>
      </c>
      <c r="H31" s="51">
        <v>0</v>
      </c>
      <c r="I31" s="112">
        <v>0</v>
      </c>
      <c r="J31" s="51">
        <v>0</v>
      </c>
      <c r="K31" s="112">
        <v>0</v>
      </c>
      <c r="L31" s="63">
        <v>0</v>
      </c>
      <c r="M31" s="112">
        <v>0</v>
      </c>
      <c r="N31" s="51">
        <v>0</v>
      </c>
      <c r="O31" s="119">
        <v>0</v>
      </c>
      <c r="P31" s="10"/>
      <c r="Q31" s="9"/>
      <c r="R31" s="7"/>
      <c r="S31" s="9"/>
      <c r="T31" s="7"/>
      <c r="U31" s="9"/>
      <c r="V31" s="7"/>
      <c r="W31" s="9"/>
      <c r="X31" s="9"/>
      <c r="Y31" s="9"/>
      <c r="Z31" s="9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45" s="8" customFormat="1" ht="12" customHeight="1">
      <c r="A32" s="7"/>
      <c r="B32" s="20"/>
      <c r="C32" s="30" t="s">
        <v>27</v>
      </c>
      <c r="D32" s="29" t="s">
        <v>28</v>
      </c>
      <c r="E32" s="51">
        <v>506</v>
      </c>
      <c r="F32" s="51">
        <v>1070</v>
      </c>
      <c r="G32" s="51">
        <v>1576</v>
      </c>
      <c r="H32" s="51">
        <v>67</v>
      </c>
      <c r="I32" s="112">
        <v>0.1324110671936759</v>
      </c>
      <c r="J32" s="51">
        <v>129</v>
      </c>
      <c r="K32" s="112">
        <v>0.1205607476635514</v>
      </c>
      <c r="L32" s="63">
        <v>196</v>
      </c>
      <c r="M32" s="112">
        <v>0.12436548223350254</v>
      </c>
      <c r="N32" s="51">
        <v>0</v>
      </c>
      <c r="O32" s="119">
        <v>0</v>
      </c>
      <c r="P32" s="10"/>
      <c r="Q32" s="9"/>
      <c r="R32" s="7"/>
      <c r="S32" s="9"/>
      <c r="T32" s="7"/>
      <c r="U32" s="9"/>
      <c r="V32" s="7"/>
      <c r="W32" s="9"/>
      <c r="X32" s="9"/>
      <c r="Y32" s="9"/>
      <c r="Z32" s="9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 s="8" customFormat="1" ht="12" customHeight="1">
      <c r="A33" s="7"/>
      <c r="B33" s="20" t="s">
        <v>137</v>
      </c>
      <c r="C33" s="30"/>
      <c r="D33" s="29" t="s">
        <v>29</v>
      </c>
      <c r="E33" s="51">
        <v>0</v>
      </c>
      <c r="F33" s="51">
        <v>199</v>
      </c>
      <c r="G33" s="51">
        <v>199</v>
      </c>
      <c r="H33" s="51">
        <v>0</v>
      </c>
      <c r="I33" s="112">
        <v>0</v>
      </c>
      <c r="J33" s="51">
        <v>0</v>
      </c>
      <c r="K33" s="112">
        <v>0</v>
      </c>
      <c r="L33" s="63">
        <v>0</v>
      </c>
      <c r="M33" s="112">
        <v>0</v>
      </c>
      <c r="N33" s="51">
        <v>0</v>
      </c>
      <c r="O33" s="119">
        <v>0</v>
      </c>
      <c r="P33" s="10"/>
      <c r="Q33" s="9"/>
      <c r="R33" s="7"/>
      <c r="S33" s="9"/>
      <c r="T33" s="7"/>
      <c r="U33" s="9"/>
      <c r="V33" s="7"/>
      <c r="W33" s="9"/>
      <c r="X33" s="9"/>
      <c r="Y33" s="9"/>
      <c r="Z33" s="9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s="8" customFormat="1" ht="12" customHeight="1">
      <c r="A34" s="7"/>
      <c r="B34" s="20"/>
      <c r="C34" s="30" t="s">
        <v>7</v>
      </c>
      <c r="D34" s="29" t="s">
        <v>181</v>
      </c>
      <c r="E34" s="51">
        <v>0</v>
      </c>
      <c r="F34" s="51">
        <v>87</v>
      </c>
      <c r="G34" s="51">
        <v>87</v>
      </c>
      <c r="H34" s="51">
        <v>0</v>
      </c>
      <c r="I34" s="112">
        <v>0</v>
      </c>
      <c r="J34" s="51">
        <v>0</v>
      </c>
      <c r="K34" s="112">
        <v>0</v>
      </c>
      <c r="L34" s="63">
        <v>0</v>
      </c>
      <c r="M34" s="112">
        <v>0</v>
      </c>
      <c r="N34" s="51">
        <v>0</v>
      </c>
      <c r="O34" s="119">
        <v>0</v>
      </c>
      <c r="P34" s="10"/>
      <c r="Q34" s="9"/>
      <c r="R34" s="7"/>
      <c r="S34" s="9"/>
      <c r="T34" s="7"/>
      <c r="U34" s="9"/>
      <c r="V34" s="7"/>
      <c r="W34" s="9"/>
      <c r="X34" s="9"/>
      <c r="Y34" s="9"/>
      <c r="Z34" s="9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s="8" customFormat="1" ht="12" customHeight="1">
      <c r="A35" s="7"/>
      <c r="B35" s="20" t="s">
        <v>152</v>
      </c>
      <c r="C35" s="30"/>
      <c r="D35" s="29" t="s">
        <v>30</v>
      </c>
      <c r="E35" s="51">
        <v>0</v>
      </c>
      <c r="F35" s="51">
        <v>116</v>
      </c>
      <c r="G35" s="51">
        <v>116</v>
      </c>
      <c r="H35" s="51">
        <v>0</v>
      </c>
      <c r="I35" s="112">
        <v>0</v>
      </c>
      <c r="J35" s="51">
        <v>1</v>
      </c>
      <c r="K35" s="112">
        <v>0.008620689655172414</v>
      </c>
      <c r="L35" s="63">
        <v>1</v>
      </c>
      <c r="M35" s="112">
        <v>0</v>
      </c>
      <c r="N35" s="51">
        <v>44</v>
      </c>
      <c r="O35" s="119">
        <v>0.3793103448275862</v>
      </c>
      <c r="P35" s="10"/>
      <c r="Q35" s="9"/>
      <c r="R35" s="7"/>
      <c r="S35" s="9"/>
      <c r="T35" s="7"/>
      <c r="U35" s="9"/>
      <c r="V35" s="7"/>
      <c r="W35" s="9"/>
      <c r="X35" s="9"/>
      <c r="Y35" s="9"/>
      <c r="Z35" s="9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 s="8" customFormat="1" ht="12" customHeight="1">
      <c r="A36" s="7"/>
      <c r="B36" s="20"/>
      <c r="C36" s="28" t="s">
        <v>31</v>
      </c>
      <c r="D36" s="29" t="s">
        <v>182</v>
      </c>
      <c r="E36" s="51">
        <v>233</v>
      </c>
      <c r="F36" s="51">
        <v>373</v>
      </c>
      <c r="G36" s="51">
        <v>606</v>
      </c>
      <c r="H36" s="51">
        <v>97</v>
      </c>
      <c r="I36" s="112">
        <v>0.416</v>
      </c>
      <c r="J36" s="51">
        <v>13</v>
      </c>
      <c r="K36" s="112">
        <v>0.03485254691689008</v>
      </c>
      <c r="L36" s="63">
        <v>110</v>
      </c>
      <c r="M36" s="112">
        <v>0.18151815181518152</v>
      </c>
      <c r="N36" s="51">
        <v>0</v>
      </c>
      <c r="O36" s="119">
        <v>0</v>
      </c>
      <c r="P36" s="10"/>
      <c r="Q36" s="9"/>
      <c r="R36" s="7"/>
      <c r="S36" s="9"/>
      <c r="T36" s="7"/>
      <c r="U36" s="9"/>
      <c r="V36" s="7"/>
      <c r="W36" s="9"/>
      <c r="X36" s="9"/>
      <c r="Y36" s="9"/>
      <c r="Z36" s="9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 s="8" customFormat="1" ht="12" customHeight="1">
      <c r="A37" s="7"/>
      <c r="B37" s="20" t="s">
        <v>115</v>
      </c>
      <c r="C37" s="30" t="s">
        <v>32</v>
      </c>
      <c r="D37" s="29" t="s">
        <v>195</v>
      </c>
      <c r="E37" s="51">
        <v>61</v>
      </c>
      <c r="F37" s="51">
        <v>1030</v>
      </c>
      <c r="G37" s="51">
        <v>1091</v>
      </c>
      <c r="H37" s="51">
        <v>0</v>
      </c>
      <c r="I37" s="112">
        <v>0</v>
      </c>
      <c r="J37" s="51">
        <v>45</v>
      </c>
      <c r="K37" s="112">
        <v>0.043689320388349516</v>
      </c>
      <c r="L37" s="63">
        <v>45</v>
      </c>
      <c r="M37" s="112">
        <v>0</v>
      </c>
      <c r="N37" s="51">
        <v>0</v>
      </c>
      <c r="O37" s="119">
        <v>0</v>
      </c>
      <c r="P37" s="10"/>
      <c r="Q37" s="9"/>
      <c r="R37" s="7"/>
      <c r="S37" s="9"/>
      <c r="T37" s="7"/>
      <c r="U37" s="9"/>
      <c r="V37" s="7"/>
      <c r="W37" s="9"/>
      <c r="X37" s="9"/>
      <c r="Y37" s="9"/>
      <c r="Z37" s="9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 s="8" customFormat="1" ht="12" customHeight="1">
      <c r="A38" s="7"/>
      <c r="B38" s="20"/>
      <c r="C38" s="30" t="s">
        <v>7</v>
      </c>
      <c r="D38" s="29" t="s">
        <v>33</v>
      </c>
      <c r="E38" s="51">
        <v>0</v>
      </c>
      <c r="F38" s="51">
        <v>357</v>
      </c>
      <c r="G38" s="51">
        <v>357</v>
      </c>
      <c r="H38" s="51">
        <v>0</v>
      </c>
      <c r="I38" s="112">
        <v>0</v>
      </c>
      <c r="J38" s="51">
        <v>36</v>
      </c>
      <c r="K38" s="112">
        <v>0.10084033613445378</v>
      </c>
      <c r="L38" s="63">
        <v>36</v>
      </c>
      <c r="M38" s="112">
        <v>0</v>
      </c>
      <c r="N38" s="51">
        <v>0</v>
      </c>
      <c r="O38" s="119">
        <v>0</v>
      </c>
      <c r="P38" s="10"/>
      <c r="Q38" s="9"/>
      <c r="R38" s="7"/>
      <c r="S38" s="9"/>
      <c r="T38" s="7"/>
      <c r="U38" s="9"/>
      <c r="V38" s="7"/>
      <c r="W38" s="9"/>
      <c r="X38" s="9"/>
      <c r="Y38" s="9"/>
      <c r="Z38" s="9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 s="8" customFormat="1" ht="12" customHeight="1">
      <c r="A39" s="7"/>
      <c r="B39" s="20" t="s">
        <v>116</v>
      </c>
      <c r="C39" s="30"/>
      <c r="D39" s="29" t="s">
        <v>34</v>
      </c>
      <c r="E39" s="51">
        <v>262</v>
      </c>
      <c r="F39" s="51">
        <v>1090</v>
      </c>
      <c r="G39" s="51">
        <v>1352</v>
      </c>
      <c r="H39" s="51">
        <v>162</v>
      </c>
      <c r="I39" s="112">
        <v>0.6183206106870229</v>
      </c>
      <c r="J39" s="51">
        <v>28</v>
      </c>
      <c r="K39" s="112">
        <v>0.025688073394495414</v>
      </c>
      <c r="L39" s="63">
        <v>190</v>
      </c>
      <c r="M39" s="112">
        <v>0.141</v>
      </c>
      <c r="N39" s="51">
        <v>128</v>
      </c>
      <c r="O39" s="119">
        <v>0.11743119266055047</v>
      </c>
      <c r="P39" s="10"/>
      <c r="Q39" s="9"/>
      <c r="R39" s="7"/>
      <c r="S39" s="9"/>
      <c r="T39" s="7"/>
      <c r="U39" s="9"/>
      <c r="V39" s="7"/>
      <c r="W39" s="9"/>
      <c r="X39" s="9"/>
      <c r="Y39" s="9"/>
      <c r="Z39" s="9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 s="8" customFormat="1" ht="12" customHeight="1">
      <c r="A40" s="7"/>
      <c r="B40" s="20"/>
      <c r="C40" s="45" t="s">
        <v>183</v>
      </c>
      <c r="D40" s="29" t="s">
        <v>194</v>
      </c>
      <c r="E40" s="51">
        <v>442</v>
      </c>
      <c r="F40" s="51">
        <v>1310</v>
      </c>
      <c r="G40" s="51">
        <v>1752</v>
      </c>
      <c r="H40" s="51">
        <v>14</v>
      </c>
      <c r="I40" s="112">
        <v>0.03167420814479638</v>
      </c>
      <c r="J40" s="51">
        <v>1</v>
      </c>
      <c r="K40" s="112">
        <v>0.0007633587786259542</v>
      </c>
      <c r="L40" s="63">
        <v>15</v>
      </c>
      <c r="M40" s="112">
        <v>0.008561643835616438</v>
      </c>
      <c r="N40" s="51">
        <v>0</v>
      </c>
      <c r="O40" s="119">
        <v>0</v>
      </c>
      <c r="P40" s="10"/>
      <c r="Q40" s="9"/>
      <c r="R40" s="7"/>
      <c r="S40" s="9"/>
      <c r="T40" s="7"/>
      <c r="U40" s="9"/>
      <c r="V40" s="7"/>
      <c r="W40" s="9"/>
      <c r="X40" s="9"/>
      <c r="Y40" s="9"/>
      <c r="Z40" s="9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 s="8" customFormat="1" ht="12" customHeight="1" thickBot="1">
      <c r="A41" s="7"/>
      <c r="B41" s="21"/>
      <c r="C41" s="40"/>
      <c r="D41" s="28" t="s">
        <v>14</v>
      </c>
      <c r="E41" s="38">
        <v>7855</v>
      </c>
      <c r="F41" s="38">
        <v>15729</v>
      </c>
      <c r="G41" s="38">
        <v>23584</v>
      </c>
      <c r="H41" s="38">
        <v>2420</v>
      </c>
      <c r="I41" s="113">
        <v>0.30808402291534054</v>
      </c>
      <c r="J41" s="38">
        <v>2056</v>
      </c>
      <c r="K41" s="113">
        <v>0.1307139678301227</v>
      </c>
      <c r="L41" s="65">
        <v>4476</v>
      </c>
      <c r="M41" s="113">
        <v>0.1897896879240163</v>
      </c>
      <c r="N41" s="38">
        <v>1737</v>
      </c>
      <c r="O41" s="120">
        <v>0.11043295823002099</v>
      </c>
      <c r="P41" s="10"/>
      <c r="Q41" s="9"/>
      <c r="R41" s="7"/>
      <c r="S41" s="9"/>
      <c r="T41" s="7"/>
      <c r="U41" s="9"/>
      <c r="V41" s="7"/>
      <c r="W41" s="9"/>
      <c r="X41" s="9"/>
      <c r="Y41" s="9"/>
      <c r="Z41" s="9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 s="8" customFormat="1" ht="12" customHeight="1">
      <c r="A42" s="7"/>
      <c r="B42" s="20"/>
      <c r="C42" s="30"/>
      <c r="D42" s="80" t="s">
        <v>169</v>
      </c>
      <c r="E42" s="74">
        <v>312</v>
      </c>
      <c r="F42" s="74">
        <v>682</v>
      </c>
      <c r="G42" s="73">
        <v>994</v>
      </c>
      <c r="H42" s="74">
        <v>10</v>
      </c>
      <c r="I42" s="114">
        <v>0.03205128205128205</v>
      </c>
      <c r="J42" s="74">
        <v>89</v>
      </c>
      <c r="K42" s="114">
        <v>0.13049853372434017</v>
      </c>
      <c r="L42" s="79">
        <v>99</v>
      </c>
      <c r="M42" s="114">
        <v>0.09959758551307847</v>
      </c>
      <c r="N42" s="74">
        <v>88</v>
      </c>
      <c r="O42" s="118">
        <v>0.12903225806451613</v>
      </c>
      <c r="P42" s="10"/>
      <c r="Q42" s="9"/>
      <c r="R42" s="7"/>
      <c r="S42" s="9"/>
      <c r="T42" s="7"/>
      <c r="U42" s="9"/>
      <c r="V42" s="7"/>
      <c r="W42" s="9"/>
      <c r="X42" s="9"/>
      <c r="Y42" s="9"/>
      <c r="Z42" s="9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s="8" customFormat="1" ht="12" customHeight="1">
      <c r="A43" s="7"/>
      <c r="B43" s="42" t="s">
        <v>117</v>
      </c>
      <c r="C43" s="30" t="s">
        <v>35</v>
      </c>
      <c r="D43" s="32" t="s">
        <v>155</v>
      </c>
      <c r="E43" s="73">
        <v>253</v>
      </c>
      <c r="F43" s="73">
        <v>693</v>
      </c>
      <c r="G43" s="73">
        <v>946</v>
      </c>
      <c r="H43" s="73">
        <v>56</v>
      </c>
      <c r="I43" s="114">
        <v>0.22134387351778656</v>
      </c>
      <c r="J43" s="73">
        <v>31</v>
      </c>
      <c r="K43" s="114">
        <v>0.044733044733044736</v>
      </c>
      <c r="L43" s="66">
        <v>87</v>
      </c>
      <c r="M43" s="114">
        <v>0.0919661733615222</v>
      </c>
      <c r="N43" s="73">
        <v>329</v>
      </c>
      <c r="O43" s="118">
        <v>0.47474747474747475</v>
      </c>
      <c r="P43" s="10"/>
      <c r="Q43" s="9"/>
      <c r="R43" s="7"/>
      <c r="S43" s="9"/>
      <c r="T43" s="7"/>
      <c r="U43" s="9"/>
      <c r="V43" s="7"/>
      <c r="W43" s="9"/>
      <c r="X43" s="9"/>
      <c r="Y43" s="9"/>
      <c r="Z43" s="9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s="8" customFormat="1" ht="12" customHeight="1">
      <c r="A44" s="7"/>
      <c r="B44" s="20"/>
      <c r="C44" s="30" t="s">
        <v>19</v>
      </c>
      <c r="D44" s="29" t="s">
        <v>156</v>
      </c>
      <c r="E44" s="51">
        <v>48</v>
      </c>
      <c r="F44" s="51">
        <v>194</v>
      </c>
      <c r="G44" s="51">
        <v>242</v>
      </c>
      <c r="H44" s="51">
        <v>0</v>
      </c>
      <c r="I44" s="114">
        <v>0</v>
      </c>
      <c r="J44" s="51">
        <v>21</v>
      </c>
      <c r="K44" s="112">
        <v>0.10824742268041238</v>
      </c>
      <c r="L44" s="63">
        <v>21</v>
      </c>
      <c r="M44" s="114">
        <v>0</v>
      </c>
      <c r="N44" s="51">
        <v>0</v>
      </c>
      <c r="O44" s="118">
        <v>0</v>
      </c>
      <c r="P44" s="10"/>
      <c r="Q44" s="9"/>
      <c r="R44" s="7"/>
      <c r="S44" s="9"/>
      <c r="T44" s="7"/>
      <c r="U44" s="9"/>
      <c r="V44" s="7"/>
      <c r="W44" s="9"/>
      <c r="X44" s="9"/>
      <c r="Y44" s="9"/>
      <c r="Z44" s="9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5" s="8" customFormat="1" ht="12" customHeight="1">
      <c r="A45" s="7"/>
      <c r="B45" s="20" t="s">
        <v>118</v>
      </c>
      <c r="C45" s="30" t="s">
        <v>21</v>
      </c>
      <c r="D45" s="29" t="s">
        <v>157</v>
      </c>
      <c r="E45" s="51">
        <v>13</v>
      </c>
      <c r="F45" s="51">
        <v>50</v>
      </c>
      <c r="G45" s="51">
        <v>63</v>
      </c>
      <c r="H45" s="51">
        <v>0</v>
      </c>
      <c r="I45" s="114">
        <v>0</v>
      </c>
      <c r="J45" s="51">
        <v>0</v>
      </c>
      <c r="K45" s="112">
        <v>0</v>
      </c>
      <c r="L45" s="63">
        <v>0</v>
      </c>
      <c r="M45" s="114">
        <v>0</v>
      </c>
      <c r="N45" s="51">
        <v>0</v>
      </c>
      <c r="O45" s="118">
        <v>0</v>
      </c>
      <c r="P45" s="10"/>
      <c r="Q45" s="9"/>
      <c r="R45" s="7"/>
      <c r="S45" s="9"/>
      <c r="T45" s="7"/>
      <c r="U45" s="9"/>
      <c r="V45" s="7"/>
      <c r="W45" s="9"/>
      <c r="X45" s="9"/>
      <c r="Y45" s="9"/>
      <c r="Z45" s="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1:45" s="8" customFormat="1" ht="12" customHeight="1">
      <c r="A46" s="7"/>
      <c r="B46" s="20"/>
      <c r="C46" s="30" t="s">
        <v>7</v>
      </c>
      <c r="D46" s="29" t="s">
        <v>36</v>
      </c>
      <c r="E46" s="51">
        <v>210</v>
      </c>
      <c r="F46" s="51">
        <v>600</v>
      </c>
      <c r="G46" s="51">
        <v>810</v>
      </c>
      <c r="H46" s="51">
        <v>2</v>
      </c>
      <c r="I46" s="114">
        <v>0.009523809523809525</v>
      </c>
      <c r="J46" s="51">
        <v>8</v>
      </c>
      <c r="K46" s="112">
        <v>0.013333333333333334</v>
      </c>
      <c r="L46" s="63">
        <v>10</v>
      </c>
      <c r="M46" s="114">
        <v>0.012345679012345678</v>
      </c>
      <c r="N46" s="51">
        <v>184</v>
      </c>
      <c r="O46" s="118">
        <v>0.30666666666666664</v>
      </c>
      <c r="P46" s="10"/>
      <c r="Q46" s="9"/>
      <c r="R46" s="7"/>
      <c r="S46" s="9"/>
      <c r="T46" s="7"/>
      <c r="U46" s="9"/>
      <c r="V46" s="7"/>
      <c r="W46" s="9"/>
      <c r="X46" s="9"/>
      <c r="Y46" s="9"/>
      <c r="Z46" s="9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45" s="8" customFormat="1" ht="12" customHeight="1">
      <c r="A47" s="7"/>
      <c r="B47" s="20" t="s">
        <v>135</v>
      </c>
      <c r="C47" s="30"/>
      <c r="D47" s="75" t="s">
        <v>37</v>
      </c>
      <c r="E47" s="51">
        <v>244</v>
      </c>
      <c r="F47" s="51">
        <v>578</v>
      </c>
      <c r="G47" s="51">
        <v>822</v>
      </c>
      <c r="H47" s="51">
        <v>7</v>
      </c>
      <c r="I47" s="114">
        <v>0.028688524590163935</v>
      </c>
      <c r="J47" s="51">
        <v>42</v>
      </c>
      <c r="K47" s="112">
        <v>0.0726643598615917</v>
      </c>
      <c r="L47" s="63">
        <v>49</v>
      </c>
      <c r="M47" s="114">
        <v>0.05961070559610705</v>
      </c>
      <c r="N47" s="51">
        <v>268</v>
      </c>
      <c r="O47" s="118">
        <v>0.46366782006920415</v>
      </c>
      <c r="P47" s="10"/>
      <c r="Q47" s="9"/>
      <c r="R47" s="7"/>
      <c r="S47" s="9"/>
      <c r="T47" s="7"/>
      <c r="U47" s="9"/>
      <c r="V47" s="7"/>
      <c r="W47" s="9"/>
      <c r="X47" s="9"/>
      <c r="Y47" s="9"/>
      <c r="Z47" s="9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s="8" customFormat="1" ht="12" customHeight="1">
      <c r="A48" s="7"/>
      <c r="B48" s="20" t="s">
        <v>139</v>
      </c>
      <c r="C48" s="81"/>
      <c r="D48" s="32" t="s">
        <v>193</v>
      </c>
      <c r="E48" s="73">
        <v>567</v>
      </c>
      <c r="F48" s="73">
        <v>1240</v>
      </c>
      <c r="G48" s="73">
        <v>1807</v>
      </c>
      <c r="H48" s="73">
        <v>83</v>
      </c>
      <c r="I48" s="114">
        <v>0.14638447971781304</v>
      </c>
      <c r="J48" s="73">
        <v>55</v>
      </c>
      <c r="K48" s="114">
        <v>0.04435483870967742</v>
      </c>
      <c r="L48" s="66">
        <v>138</v>
      </c>
      <c r="M48" s="114">
        <v>0.07636967349197565</v>
      </c>
      <c r="N48" s="73">
        <v>0</v>
      </c>
      <c r="O48" s="118">
        <v>0</v>
      </c>
      <c r="P48" s="10"/>
      <c r="Q48" s="9"/>
      <c r="R48" s="7"/>
      <c r="S48" s="9"/>
      <c r="T48" s="7"/>
      <c r="U48" s="9"/>
      <c r="V48" s="7"/>
      <c r="W48" s="9"/>
      <c r="X48" s="9"/>
      <c r="Y48" s="9"/>
      <c r="Z48" s="9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spans="1:45" s="8" customFormat="1" ht="12" customHeight="1">
      <c r="A49" s="7"/>
      <c r="B49" s="20" t="s">
        <v>136</v>
      </c>
      <c r="C49" s="30" t="s">
        <v>38</v>
      </c>
      <c r="D49" s="29" t="s">
        <v>39</v>
      </c>
      <c r="E49" s="51">
        <v>114</v>
      </c>
      <c r="F49" s="51">
        <v>209</v>
      </c>
      <c r="G49" s="51">
        <v>323</v>
      </c>
      <c r="H49" s="51">
        <v>34</v>
      </c>
      <c r="I49" s="114">
        <v>0.2982456140350877</v>
      </c>
      <c r="J49" s="51">
        <v>36</v>
      </c>
      <c r="K49" s="112">
        <v>0.1722488038277512</v>
      </c>
      <c r="L49" s="63">
        <v>70</v>
      </c>
      <c r="M49" s="114">
        <v>0.21671826625386997</v>
      </c>
      <c r="N49" s="51">
        <v>0</v>
      </c>
      <c r="O49" s="118">
        <v>0</v>
      </c>
      <c r="P49" s="10"/>
      <c r="Q49" s="9"/>
      <c r="R49" s="7"/>
      <c r="S49" s="9"/>
      <c r="T49" s="7"/>
      <c r="U49" s="9"/>
      <c r="V49" s="7"/>
      <c r="W49" s="9"/>
      <c r="X49" s="9"/>
      <c r="Y49" s="9"/>
      <c r="Z49" s="9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spans="1:45" s="8" customFormat="1" ht="12" customHeight="1">
      <c r="A50" s="7"/>
      <c r="B50" s="20" t="s">
        <v>137</v>
      </c>
      <c r="C50" s="30"/>
      <c r="D50" s="29" t="s">
        <v>40</v>
      </c>
      <c r="E50" s="51">
        <v>462</v>
      </c>
      <c r="F50" s="51">
        <v>1940</v>
      </c>
      <c r="G50" s="51">
        <v>2402</v>
      </c>
      <c r="H50" s="51">
        <v>90</v>
      </c>
      <c r="I50" s="114">
        <v>0.19480519480519481</v>
      </c>
      <c r="J50" s="51">
        <v>631</v>
      </c>
      <c r="K50" s="112">
        <v>0.3252577319587629</v>
      </c>
      <c r="L50" s="63">
        <v>721</v>
      </c>
      <c r="M50" s="114">
        <v>0.30016652789342213</v>
      </c>
      <c r="N50" s="51">
        <v>0</v>
      </c>
      <c r="O50" s="118">
        <v>0</v>
      </c>
      <c r="P50" s="10"/>
      <c r="Q50" s="9"/>
      <c r="R50" s="7"/>
      <c r="S50" s="9"/>
      <c r="T50" s="7"/>
      <c r="U50" s="9"/>
      <c r="V50" s="7"/>
      <c r="W50" s="9"/>
      <c r="X50" s="9"/>
      <c r="Y50" s="9"/>
      <c r="Z50" s="9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1:45" s="8" customFormat="1" ht="12" customHeight="1">
      <c r="A51" s="7"/>
      <c r="B51" s="20"/>
      <c r="C51" s="30" t="s">
        <v>41</v>
      </c>
      <c r="D51" s="29" t="s">
        <v>192</v>
      </c>
      <c r="E51" s="51">
        <v>81</v>
      </c>
      <c r="F51" s="51">
        <v>1500</v>
      </c>
      <c r="G51" s="51">
        <v>1581</v>
      </c>
      <c r="H51" s="51">
        <v>9</v>
      </c>
      <c r="I51" s="114">
        <v>0.1111111111111111</v>
      </c>
      <c r="J51" s="51">
        <v>270</v>
      </c>
      <c r="K51" s="112">
        <v>0.18</v>
      </c>
      <c r="L51" s="63">
        <v>279</v>
      </c>
      <c r="M51" s="114">
        <v>0.17647058823529413</v>
      </c>
      <c r="N51" s="51">
        <v>252</v>
      </c>
      <c r="O51" s="118">
        <v>0.168</v>
      </c>
      <c r="P51" s="10"/>
      <c r="Q51" s="9"/>
      <c r="R51" s="7"/>
      <c r="S51" s="9"/>
      <c r="T51" s="7"/>
      <c r="U51" s="9"/>
      <c r="V51" s="7"/>
      <c r="W51" s="9"/>
      <c r="X51" s="9"/>
      <c r="Y51" s="9"/>
      <c r="Z51" s="9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1:45" s="8" customFormat="1" ht="12" customHeight="1">
      <c r="A52" s="7"/>
      <c r="B52" s="20" t="s">
        <v>152</v>
      </c>
      <c r="C52" s="30"/>
      <c r="D52" s="29" t="s">
        <v>42</v>
      </c>
      <c r="E52" s="51">
        <v>148</v>
      </c>
      <c r="F52" s="51">
        <v>3820</v>
      </c>
      <c r="G52" s="51">
        <v>3968</v>
      </c>
      <c r="H52" s="51">
        <v>4</v>
      </c>
      <c r="I52" s="114">
        <v>0.02702702702702703</v>
      </c>
      <c r="J52" s="51">
        <v>1801</v>
      </c>
      <c r="K52" s="112">
        <v>0.47146596858638745</v>
      </c>
      <c r="L52" s="63">
        <v>1805</v>
      </c>
      <c r="M52" s="114">
        <v>0.4548891129032258</v>
      </c>
      <c r="N52" s="51">
        <v>1035</v>
      </c>
      <c r="O52" s="118">
        <v>0.2709424083769634</v>
      </c>
      <c r="P52" s="10"/>
      <c r="Q52" s="9"/>
      <c r="R52" s="7"/>
      <c r="S52" s="9"/>
      <c r="T52" s="7"/>
      <c r="U52" s="9"/>
      <c r="V52" s="7"/>
      <c r="W52" s="9"/>
      <c r="X52" s="9"/>
      <c r="Y52" s="9"/>
      <c r="Z52" s="9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1:45" s="8" customFormat="1" ht="12" customHeight="1">
      <c r="A53" s="7"/>
      <c r="B53" s="42" t="s">
        <v>115</v>
      </c>
      <c r="C53" s="30" t="s">
        <v>7</v>
      </c>
      <c r="D53" s="29" t="s">
        <v>43</v>
      </c>
      <c r="E53" s="51">
        <v>1</v>
      </c>
      <c r="F53" s="51">
        <v>127</v>
      </c>
      <c r="G53" s="51">
        <v>128</v>
      </c>
      <c r="H53" s="51">
        <v>0</v>
      </c>
      <c r="I53" s="114">
        <v>0</v>
      </c>
      <c r="J53" s="51">
        <v>49</v>
      </c>
      <c r="K53" s="112">
        <v>0.3858267716535433</v>
      </c>
      <c r="L53" s="63">
        <v>49</v>
      </c>
      <c r="M53" s="114">
        <v>0</v>
      </c>
      <c r="N53" s="51">
        <v>0</v>
      </c>
      <c r="O53" s="118">
        <v>0</v>
      </c>
      <c r="P53" s="10"/>
      <c r="Q53" s="9"/>
      <c r="R53" s="7"/>
      <c r="S53" s="9"/>
      <c r="T53" s="7"/>
      <c r="U53" s="9"/>
      <c r="V53" s="7"/>
      <c r="W53" s="9"/>
      <c r="X53" s="9"/>
      <c r="Y53" s="9"/>
      <c r="Z53" s="9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:45" s="8" customFormat="1" ht="12" customHeight="1">
      <c r="A54" s="7"/>
      <c r="B54" s="20" t="s">
        <v>116</v>
      </c>
      <c r="C54" s="31"/>
      <c r="D54" s="29" t="s">
        <v>44</v>
      </c>
      <c r="E54" s="51">
        <v>14</v>
      </c>
      <c r="F54" s="51">
        <v>412</v>
      </c>
      <c r="G54" s="51">
        <v>426</v>
      </c>
      <c r="H54" s="51">
        <v>0</v>
      </c>
      <c r="I54" s="114">
        <v>0</v>
      </c>
      <c r="J54" s="51">
        <v>254</v>
      </c>
      <c r="K54" s="112">
        <v>0.616504854368932</v>
      </c>
      <c r="L54" s="63">
        <v>254</v>
      </c>
      <c r="M54" s="114">
        <v>0</v>
      </c>
      <c r="N54" s="51">
        <v>0</v>
      </c>
      <c r="O54" s="118">
        <v>0</v>
      </c>
      <c r="P54" s="10"/>
      <c r="Q54" s="9"/>
      <c r="R54" s="7"/>
      <c r="S54" s="9"/>
      <c r="T54" s="7"/>
      <c r="U54" s="9"/>
      <c r="V54" s="7"/>
      <c r="W54" s="9"/>
      <c r="X54" s="9"/>
      <c r="Y54" s="9"/>
      <c r="Z54" s="9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1:45" s="8" customFormat="1" ht="12" customHeight="1">
      <c r="A55" s="7"/>
      <c r="B55" s="20"/>
      <c r="C55" s="30"/>
      <c r="D55" s="29" t="s">
        <v>45</v>
      </c>
      <c r="E55" s="51">
        <v>173</v>
      </c>
      <c r="F55" s="51">
        <v>605</v>
      </c>
      <c r="G55" s="51">
        <v>778</v>
      </c>
      <c r="H55" s="51">
        <v>22</v>
      </c>
      <c r="I55" s="114">
        <v>0.12716763005780346</v>
      </c>
      <c r="J55" s="51">
        <v>72</v>
      </c>
      <c r="K55" s="112">
        <v>0.11900826446280992</v>
      </c>
      <c r="L55" s="63">
        <v>94</v>
      </c>
      <c r="M55" s="114">
        <v>0.12082262210796915</v>
      </c>
      <c r="N55" s="51">
        <v>20</v>
      </c>
      <c r="O55" s="118">
        <v>0.03305785123966942</v>
      </c>
      <c r="P55" s="10"/>
      <c r="Q55" s="9"/>
      <c r="R55" s="7"/>
      <c r="S55" s="9"/>
      <c r="T55" s="7"/>
      <c r="U55" s="9"/>
      <c r="V55" s="7"/>
      <c r="W55" s="9"/>
      <c r="X55" s="9"/>
      <c r="Y55" s="9"/>
      <c r="Z55" s="9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spans="1:45" s="8" customFormat="1" ht="12" customHeight="1" thickBot="1">
      <c r="A56" s="7"/>
      <c r="B56" s="20"/>
      <c r="C56" s="28"/>
      <c r="D56" s="28" t="s">
        <v>14</v>
      </c>
      <c r="E56" s="38">
        <v>2640</v>
      </c>
      <c r="F56" s="38">
        <v>12650</v>
      </c>
      <c r="G56" s="38">
        <v>15290</v>
      </c>
      <c r="H56" s="38">
        <v>317</v>
      </c>
      <c r="I56" s="113">
        <v>0.12007575757575757</v>
      </c>
      <c r="J56" s="38">
        <v>3359</v>
      </c>
      <c r="K56" s="113">
        <v>0.26553359683794464</v>
      </c>
      <c r="L56" s="38">
        <v>3676</v>
      </c>
      <c r="M56" s="114">
        <v>0.24</v>
      </c>
      <c r="N56" s="38">
        <v>2176</v>
      </c>
      <c r="O56" s="118">
        <v>0.17201581027667984</v>
      </c>
      <c r="P56" s="11"/>
      <c r="Q56" s="9"/>
      <c r="R56" s="9"/>
      <c r="S56" s="9"/>
      <c r="T56" s="9"/>
      <c r="U56" s="9"/>
      <c r="V56" s="9"/>
      <c r="W56" s="9"/>
      <c r="X56" s="9"/>
      <c r="Y56" s="9"/>
      <c r="Z56" s="9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1:45" s="8" customFormat="1" ht="12" customHeight="1">
      <c r="A57" s="7"/>
      <c r="B57" s="43"/>
      <c r="C57" s="26"/>
      <c r="D57" s="80" t="s">
        <v>160</v>
      </c>
      <c r="E57" s="73">
        <v>705</v>
      </c>
      <c r="F57" s="73">
        <v>1620</v>
      </c>
      <c r="G57" s="73">
        <v>2325</v>
      </c>
      <c r="H57" s="74">
        <v>176</v>
      </c>
      <c r="I57" s="115">
        <v>0.24964539007092199</v>
      </c>
      <c r="J57" s="74">
        <v>315</v>
      </c>
      <c r="K57" s="115">
        <v>0.19444444444444445</v>
      </c>
      <c r="L57" s="67">
        <v>491</v>
      </c>
      <c r="M57" s="115">
        <v>0.211</v>
      </c>
      <c r="N57" s="74">
        <v>58</v>
      </c>
      <c r="O57" s="121">
        <v>0.03580246913580247</v>
      </c>
      <c r="P57" s="10"/>
      <c r="Q57" s="9"/>
      <c r="R57" s="7"/>
      <c r="S57" s="9"/>
      <c r="T57" s="7"/>
      <c r="U57" s="9"/>
      <c r="V57" s="7"/>
      <c r="W57" s="9"/>
      <c r="X57" s="9"/>
      <c r="Y57" s="9"/>
      <c r="Z57" s="9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45" s="8" customFormat="1" ht="12" customHeight="1">
      <c r="A58" s="7"/>
      <c r="B58" s="20" t="s">
        <v>158</v>
      </c>
      <c r="C58" s="33"/>
      <c r="D58" s="29" t="s">
        <v>46</v>
      </c>
      <c r="E58" s="51">
        <v>170</v>
      </c>
      <c r="F58" s="51">
        <v>448</v>
      </c>
      <c r="G58" s="51">
        <v>618</v>
      </c>
      <c r="H58" s="51">
        <v>86</v>
      </c>
      <c r="I58" s="112">
        <v>0.5058823529411764</v>
      </c>
      <c r="J58" s="51">
        <v>97</v>
      </c>
      <c r="K58" s="112">
        <v>0.21651785714285715</v>
      </c>
      <c r="L58" s="63">
        <v>183</v>
      </c>
      <c r="M58" s="112">
        <v>0.296</v>
      </c>
      <c r="N58" s="51">
        <v>203</v>
      </c>
      <c r="O58" s="119">
        <v>0.453125</v>
      </c>
      <c r="P58" s="10"/>
      <c r="Q58" s="9"/>
      <c r="R58" s="7"/>
      <c r="S58" s="9"/>
      <c r="T58" s="7"/>
      <c r="U58" s="9"/>
      <c r="V58" s="7"/>
      <c r="W58" s="9"/>
      <c r="X58" s="9"/>
      <c r="Y58" s="9"/>
      <c r="Z58" s="9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</row>
    <row r="59" spans="1:45" s="8" customFormat="1" ht="12" customHeight="1">
      <c r="A59" s="7"/>
      <c r="B59" s="20" t="s">
        <v>159</v>
      </c>
      <c r="C59" s="30" t="s">
        <v>47</v>
      </c>
      <c r="D59" s="29" t="s">
        <v>48</v>
      </c>
      <c r="E59" s="51">
        <v>111</v>
      </c>
      <c r="F59" s="51">
        <v>1140</v>
      </c>
      <c r="G59" s="51">
        <v>1251</v>
      </c>
      <c r="H59" s="51">
        <v>11</v>
      </c>
      <c r="I59" s="112">
        <v>0.0990990990990991</v>
      </c>
      <c r="J59" s="51">
        <v>321</v>
      </c>
      <c r="K59" s="112">
        <v>0.28157894736842104</v>
      </c>
      <c r="L59" s="63">
        <v>332</v>
      </c>
      <c r="M59" s="112">
        <v>0.265</v>
      </c>
      <c r="N59" s="51">
        <v>265</v>
      </c>
      <c r="O59" s="119">
        <v>0.2324561403508772</v>
      </c>
      <c r="P59" s="10"/>
      <c r="Q59" s="9"/>
      <c r="R59" s="7"/>
      <c r="S59" s="9"/>
      <c r="T59" s="7"/>
      <c r="U59" s="9"/>
      <c r="V59" s="7"/>
      <c r="W59" s="9"/>
      <c r="X59" s="9"/>
      <c r="Y59" s="9"/>
      <c r="Z59" s="9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</row>
    <row r="60" spans="1:45" s="8" customFormat="1" ht="12" customHeight="1">
      <c r="A60" s="7"/>
      <c r="B60" s="20" t="s">
        <v>135</v>
      </c>
      <c r="C60" s="30"/>
      <c r="D60" s="29" t="s">
        <v>49</v>
      </c>
      <c r="E60" s="51">
        <v>245</v>
      </c>
      <c r="F60" s="51">
        <v>756</v>
      </c>
      <c r="G60" s="51">
        <v>1001</v>
      </c>
      <c r="H60" s="51">
        <v>7</v>
      </c>
      <c r="I60" s="112">
        <v>0.02857142857142857</v>
      </c>
      <c r="J60" s="51">
        <v>169</v>
      </c>
      <c r="K60" s="112">
        <v>0.22354497354497355</v>
      </c>
      <c r="L60" s="63">
        <v>176</v>
      </c>
      <c r="M60" s="112">
        <v>0.176</v>
      </c>
      <c r="N60" s="51">
        <v>0</v>
      </c>
      <c r="O60" s="119">
        <v>0</v>
      </c>
      <c r="P60" s="10"/>
      <c r="Q60" s="9"/>
      <c r="R60" s="7"/>
      <c r="S60" s="9"/>
      <c r="T60" s="7"/>
      <c r="U60" s="9"/>
      <c r="V60" s="7"/>
      <c r="W60" s="9"/>
      <c r="X60" s="9"/>
      <c r="Y60" s="9"/>
      <c r="Z60" s="9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 spans="1:45" s="8" customFormat="1" ht="12" customHeight="1">
      <c r="A61" s="7"/>
      <c r="B61" s="20" t="s">
        <v>136</v>
      </c>
      <c r="C61" s="30" t="s">
        <v>50</v>
      </c>
      <c r="D61" s="29" t="s">
        <v>51</v>
      </c>
      <c r="E61" s="51">
        <v>227</v>
      </c>
      <c r="F61" s="51">
        <v>412</v>
      </c>
      <c r="G61" s="51">
        <v>639</v>
      </c>
      <c r="H61" s="51">
        <v>67</v>
      </c>
      <c r="I61" s="112">
        <v>0.29515418502202645</v>
      </c>
      <c r="J61" s="51">
        <v>53</v>
      </c>
      <c r="K61" s="112">
        <v>0.12864077669902912</v>
      </c>
      <c r="L61" s="63">
        <v>120</v>
      </c>
      <c r="M61" s="112">
        <v>0.188</v>
      </c>
      <c r="N61" s="51">
        <v>0</v>
      </c>
      <c r="O61" s="119">
        <v>0</v>
      </c>
      <c r="P61" s="10"/>
      <c r="Q61" s="9"/>
      <c r="R61" s="7"/>
      <c r="S61" s="9"/>
      <c r="T61" s="7"/>
      <c r="U61" s="9"/>
      <c r="V61" s="7"/>
      <c r="W61" s="9"/>
      <c r="X61" s="9"/>
      <c r="Y61" s="9"/>
      <c r="Z61" s="9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spans="1:45" s="8" customFormat="1" ht="12" customHeight="1">
      <c r="A62" s="7"/>
      <c r="B62" s="42" t="s">
        <v>137</v>
      </c>
      <c r="C62" s="30"/>
      <c r="D62" s="29" t="s">
        <v>188</v>
      </c>
      <c r="E62" s="51">
        <v>375</v>
      </c>
      <c r="F62" s="51">
        <v>752</v>
      </c>
      <c r="G62" s="51">
        <v>1127</v>
      </c>
      <c r="H62" s="51">
        <v>103</v>
      </c>
      <c r="I62" s="112">
        <v>0.27466666666666667</v>
      </c>
      <c r="J62" s="51">
        <v>92</v>
      </c>
      <c r="K62" s="112">
        <v>0.12234042553191489</v>
      </c>
      <c r="L62" s="63">
        <v>195</v>
      </c>
      <c r="M62" s="112">
        <v>0.173</v>
      </c>
      <c r="N62" s="51">
        <v>0</v>
      </c>
      <c r="O62" s="119">
        <v>0</v>
      </c>
      <c r="P62" s="10"/>
      <c r="Q62" s="9"/>
      <c r="R62" s="7"/>
      <c r="S62" s="9"/>
      <c r="T62" s="7"/>
      <c r="U62" s="9"/>
      <c r="V62" s="7"/>
      <c r="W62" s="9"/>
      <c r="X62" s="9"/>
      <c r="Y62" s="9"/>
      <c r="Z62" s="9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</row>
    <row r="63" spans="1:45" s="8" customFormat="1" ht="12" customHeight="1">
      <c r="A63" s="7"/>
      <c r="B63" s="20" t="s">
        <v>152</v>
      </c>
      <c r="C63" s="30" t="s">
        <v>7</v>
      </c>
      <c r="D63" s="29" t="s">
        <v>52</v>
      </c>
      <c r="E63" s="51">
        <v>90</v>
      </c>
      <c r="F63" s="51">
        <v>85</v>
      </c>
      <c r="G63" s="51">
        <v>175</v>
      </c>
      <c r="H63" s="51">
        <v>34</v>
      </c>
      <c r="I63" s="112">
        <v>0.37777777777777777</v>
      </c>
      <c r="J63" s="51">
        <v>16</v>
      </c>
      <c r="K63" s="112">
        <v>0.18823529411764706</v>
      </c>
      <c r="L63" s="63">
        <v>50</v>
      </c>
      <c r="M63" s="112">
        <v>0.286</v>
      </c>
      <c r="N63" s="51">
        <v>0</v>
      </c>
      <c r="O63" s="119">
        <v>0</v>
      </c>
      <c r="P63" s="10"/>
      <c r="Q63" s="9"/>
      <c r="R63" s="7"/>
      <c r="S63" s="9"/>
      <c r="T63" s="7"/>
      <c r="U63" s="9"/>
      <c r="V63" s="7"/>
      <c r="W63" s="9"/>
      <c r="X63" s="9"/>
      <c r="Y63" s="9"/>
      <c r="Z63" s="9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</row>
    <row r="64" spans="1:45" s="8" customFormat="1" ht="12" customHeight="1">
      <c r="A64" s="7"/>
      <c r="B64" s="20" t="s">
        <v>115</v>
      </c>
      <c r="C64" s="31"/>
      <c r="D64" s="29" t="s">
        <v>53</v>
      </c>
      <c r="E64" s="51">
        <v>324</v>
      </c>
      <c r="F64" s="51">
        <v>910</v>
      </c>
      <c r="G64" s="51">
        <v>1234</v>
      </c>
      <c r="H64" s="51">
        <v>75</v>
      </c>
      <c r="I64" s="112">
        <v>0.23148148148148148</v>
      </c>
      <c r="J64" s="51">
        <v>237</v>
      </c>
      <c r="K64" s="112">
        <v>0.26043956043956046</v>
      </c>
      <c r="L64" s="63">
        <v>312</v>
      </c>
      <c r="M64" s="112">
        <v>0.253</v>
      </c>
      <c r="N64" s="51">
        <v>44</v>
      </c>
      <c r="O64" s="119">
        <v>0.04835164835164835</v>
      </c>
      <c r="P64" s="10"/>
      <c r="Q64" s="9"/>
      <c r="R64" s="7"/>
      <c r="S64" s="9"/>
      <c r="T64" s="7"/>
      <c r="U64" s="9"/>
      <c r="V64" s="7"/>
      <c r="W64" s="9"/>
      <c r="X64" s="9"/>
      <c r="Y64" s="9"/>
      <c r="Z64" s="9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</row>
    <row r="65" spans="1:45" s="8" customFormat="1" ht="12" customHeight="1">
      <c r="A65" s="7"/>
      <c r="B65" s="20" t="s">
        <v>116</v>
      </c>
      <c r="C65" s="30"/>
      <c r="D65" s="29" t="s">
        <v>184</v>
      </c>
      <c r="E65" s="51">
        <v>86</v>
      </c>
      <c r="F65" s="51">
        <v>2400</v>
      </c>
      <c r="G65" s="51">
        <v>2486</v>
      </c>
      <c r="H65" s="51">
        <v>9</v>
      </c>
      <c r="I65" s="112">
        <v>0.10465116279069768</v>
      </c>
      <c r="J65" s="51">
        <v>1635</v>
      </c>
      <c r="K65" s="112">
        <v>0.68125</v>
      </c>
      <c r="L65" s="63">
        <v>1644</v>
      </c>
      <c r="M65" s="112">
        <v>0.661</v>
      </c>
      <c r="N65" s="51">
        <v>654</v>
      </c>
      <c r="O65" s="119">
        <v>0.2725</v>
      </c>
      <c r="P65" s="10"/>
      <c r="Q65" s="9"/>
      <c r="R65" s="7"/>
      <c r="S65" s="9"/>
      <c r="T65" s="7"/>
      <c r="U65" s="9"/>
      <c r="V65" s="7"/>
      <c r="W65" s="9"/>
      <c r="X65" s="9"/>
      <c r="Y65" s="9"/>
      <c r="Z65" s="9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</row>
    <row r="66" spans="1:45" s="8" customFormat="1" ht="12" customHeight="1" thickBot="1">
      <c r="A66" s="7"/>
      <c r="B66" s="21"/>
      <c r="C66" s="36"/>
      <c r="D66" s="127" t="s">
        <v>14</v>
      </c>
      <c r="E66" s="52">
        <v>2333</v>
      </c>
      <c r="F66" s="52">
        <v>8523</v>
      </c>
      <c r="G66" s="52">
        <v>10856</v>
      </c>
      <c r="H66" s="38">
        <v>568</v>
      </c>
      <c r="I66" s="113">
        <v>0.24346335190741533</v>
      </c>
      <c r="J66" s="38">
        <v>2935</v>
      </c>
      <c r="K66" s="113">
        <v>0.34436231373929366</v>
      </c>
      <c r="L66" s="65">
        <v>3503</v>
      </c>
      <c r="M66" s="113">
        <v>0.323</v>
      </c>
      <c r="N66" s="38">
        <v>1224</v>
      </c>
      <c r="O66" s="120">
        <v>0.14361140443505807</v>
      </c>
      <c r="P66" s="11"/>
      <c r="Q66" s="9"/>
      <c r="R66" s="9"/>
      <c r="S66" s="9"/>
      <c r="T66" s="9"/>
      <c r="U66" s="9"/>
      <c r="V66" s="9"/>
      <c r="W66" s="9"/>
      <c r="X66" s="9"/>
      <c r="Y66" s="9"/>
      <c r="Z66" s="9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spans="1:45" s="8" customFormat="1" ht="12" customHeight="1">
      <c r="A67" s="7"/>
      <c r="B67" s="20"/>
      <c r="C67" s="30"/>
      <c r="D67" s="32" t="s">
        <v>161</v>
      </c>
      <c r="E67" s="74">
        <v>200</v>
      </c>
      <c r="F67" s="74">
        <v>253</v>
      </c>
      <c r="G67" s="74">
        <v>453</v>
      </c>
      <c r="H67" s="73">
        <v>0</v>
      </c>
      <c r="I67" s="114">
        <v>0</v>
      </c>
      <c r="J67" s="73">
        <v>0</v>
      </c>
      <c r="K67" s="114">
        <v>0</v>
      </c>
      <c r="L67" s="66">
        <v>0</v>
      </c>
      <c r="M67" s="114">
        <v>0</v>
      </c>
      <c r="N67" s="73">
        <v>145</v>
      </c>
      <c r="O67" s="118">
        <v>0</v>
      </c>
      <c r="P67" s="10"/>
      <c r="Q67" s="9"/>
      <c r="R67" s="7"/>
      <c r="S67" s="9"/>
      <c r="T67" s="7"/>
      <c r="U67" s="9"/>
      <c r="V67" s="7"/>
      <c r="W67" s="9"/>
      <c r="X67" s="9"/>
      <c r="Y67" s="9"/>
      <c r="Z67" s="9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45" s="8" customFormat="1" ht="12" customHeight="1">
      <c r="A68" s="7"/>
      <c r="B68" s="20" t="s">
        <v>121</v>
      </c>
      <c r="C68" s="44"/>
      <c r="D68" s="75" t="s">
        <v>162</v>
      </c>
      <c r="E68" s="73">
        <v>2590</v>
      </c>
      <c r="F68" s="73">
        <v>1370</v>
      </c>
      <c r="G68" s="51">
        <v>3960</v>
      </c>
      <c r="H68" s="73">
        <v>1336</v>
      </c>
      <c r="I68" s="112">
        <v>0.5158301158301158</v>
      </c>
      <c r="J68" s="73">
        <v>343</v>
      </c>
      <c r="K68" s="112">
        <v>0.2503649635036496</v>
      </c>
      <c r="L68" s="66">
        <v>1679</v>
      </c>
      <c r="M68" s="112">
        <v>0.424</v>
      </c>
      <c r="N68" s="73">
        <v>0</v>
      </c>
      <c r="O68" s="119">
        <v>0</v>
      </c>
      <c r="P68" s="10"/>
      <c r="Q68" s="9"/>
      <c r="R68" s="7"/>
      <c r="S68" s="9"/>
      <c r="T68" s="7"/>
      <c r="U68" s="9"/>
      <c r="V68" s="7"/>
      <c r="W68" s="9"/>
      <c r="X68" s="9"/>
      <c r="Y68" s="9"/>
      <c r="Z68" s="9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spans="1:45" s="8" customFormat="1" ht="12" customHeight="1">
      <c r="A69" s="7"/>
      <c r="B69" s="20"/>
      <c r="C69" s="45"/>
      <c r="D69" s="32" t="s">
        <v>163</v>
      </c>
      <c r="E69" s="51">
        <v>2580</v>
      </c>
      <c r="F69" s="51">
        <v>353</v>
      </c>
      <c r="G69" s="51">
        <v>2933</v>
      </c>
      <c r="H69" s="51">
        <v>264</v>
      </c>
      <c r="I69" s="112">
        <v>0.10232558139534884</v>
      </c>
      <c r="J69" s="51">
        <v>104</v>
      </c>
      <c r="K69" s="112">
        <v>0.29461756373937675</v>
      </c>
      <c r="L69" s="63">
        <v>368</v>
      </c>
      <c r="M69" s="112">
        <v>0.125</v>
      </c>
      <c r="N69" s="51">
        <v>46</v>
      </c>
      <c r="O69" s="119">
        <v>0.13031161473087818</v>
      </c>
      <c r="P69" s="10"/>
      <c r="Q69" s="9"/>
      <c r="R69" s="7"/>
      <c r="S69" s="9"/>
      <c r="T69" s="7"/>
      <c r="U69" s="9"/>
      <c r="V69" s="7"/>
      <c r="W69" s="9"/>
      <c r="X69" s="9"/>
      <c r="Y69" s="9"/>
      <c r="Z69" s="9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spans="1:45" s="8" customFormat="1" ht="12" customHeight="1">
      <c r="A70" s="7"/>
      <c r="B70" s="20" t="s">
        <v>122</v>
      </c>
      <c r="C70" s="30" t="s">
        <v>166</v>
      </c>
      <c r="D70" s="29" t="s">
        <v>164</v>
      </c>
      <c r="E70" s="51">
        <v>196</v>
      </c>
      <c r="F70" s="51">
        <v>846</v>
      </c>
      <c r="G70" s="51">
        <v>1042</v>
      </c>
      <c r="H70" s="51">
        <v>0</v>
      </c>
      <c r="I70" s="112">
        <v>0</v>
      </c>
      <c r="J70" s="51">
        <v>0</v>
      </c>
      <c r="K70" s="112">
        <v>0</v>
      </c>
      <c r="L70" s="63">
        <v>0</v>
      </c>
      <c r="M70" s="112">
        <v>0</v>
      </c>
      <c r="N70" s="51">
        <v>33</v>
      </c>
      <c r="O70" s="119">
        <v>0</v>
      </c>
      <c r="P70" s="10"/>
      <c r="Q70" s="9"/>
      <c r="R70" s="7"/>
      <c r="S70" s="9"/>
      <c r="T70" s="7"/>
      <c r="U70" s="9"/>
      <c r="V70" s="7"/>
      <c r="W70" s="9"/>
      <c r="X70" s="9"/>
      <c r="Y70" s="9"/>
      <c r="Z70" s="9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 spans="1:45" s="8" customFormat="1" ht="12" customHeight="1">
      <c r="A71" s="7"/>
      <c r="B71" s="20"/>
      <c r="C71" s="77" t="s">
        <v>159</v>
      </c>
      <c r="D71" s="29" t="s">
        <v>165</v>
      </c>
      <c r="E71" s="51">
        <v>924</v>
      </c>
      <c r="F71" s="51">
        <v>1440</v>
      </c>
      <c r="G71" s="51">
        <v>2364</v>
      </c>
      <c r="H71" s="51">
        <v>220</v>
      </c>
      <c r="I71" s="112">
        <v>0.23809523809523808</v>
      </c>
      <c r="J71" s="51">
        <v>51</v>
      </c>
      <c r="K71" s="112">
        <v>0.035416666666666666</v>
      </c>
      <c r="L71" s="63">
        <v>271</v>
      </c>
      <c r="M71" s="112">
        <v>0.11463620981387479</v>
      </c>
      <c r="N71" s="51">
        <v>17</v>
      </c>
      <c r="O71" s="119">
        <v>0.011805555555555555</v>
      </c>
      <c r="P71" s="10"/>
      <c r="Q71" s="9"/>
      <c r="R71" s="7"/>
      <c r="S71" s="9"/>
      <c r="T71" s="7"/>
      <c r="U71" s="9"/>
      <c r="V71" s="7"/>
      <c r="W71" s="9"/>
      <c r="X71" s="9"/>
      <c r="Y71" s="9"/>
      <c r="Z71" s="9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</row>
    <row r="72" spans="1:45" s="8" customFormat="1" ht="12" customHeight="1">
      <c r="A72" s="7"/>
      <c r="B72" s="42" t="s">
        <v>135</v>
      </c>
      <c r="C72" s="30" t="s">
        <v>7</v>
      </c>
      <c r="D72" s="29" t="s">
        <v>189</v>
      </c>
      <c r="E72" s="51">
        <v>113</v>
      </c>
      <c r="F72" s="51">
        <v>1110</v>
      </c>
      <c r="G72" s="51">
        <v>1223</v>
      </c>
      <c r="H72" s="51">
        <v>113</v>
      </c>
      <c r="I72" s="112">
        <v>1</v>
      </c>
      <c r="J72" s="51">
        <v>663</v>
      </c>
      <c r="K72" s="112">
        <v>0.5972972972972973</v>
      </c>
      <c r="L72" s="63">
        <v>776</v>
      </c>
      <c r="M72" s="112">
        <v>0.634505314799673</v>
      </c>
      <c r="N72" s="51">
        <v>498</v>
      </c>
      <c r="O72" s="119">
        <v>0.4486486486486487</v>
      </c>
      <c r="P72" s="10"/>
      <c r="Q72" s="9"/>
      <c r="R72" s="7"/>
      <c r="S72" s="9"/>
      <c r="T72" s="7"/>
      <c r="U72" s="9"/>
      <c r="V72" s="7"/>
      <c r="W72" s="9"/>
      <c r="X72" s="9"/>
      <c r="Y72" s="9"/>
      <c r="Z72" s="9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</row>
    <row r="73" spans="1:45" s="8" customFormat="1" ht="12" customHeight="1">
      <c r="A73" s="7"/>
      <c r="B73" s="20" t="s">
        <v>139</v>
      </c>
      <c r="C73" s="30"/>
      <c r="D73" s="29" t="s">
        <v>54</v>
      </c>
      <c r="E73" s="51">
        <v>118</v>
      </c>
      <c r="F73" s="51">
        <v>777</v>
      </c>
      <c r="G73" s="51">
        <v>895</v>
      </c>
      <c r="H73" s="51">
        <v>84</v>
      </c>
      <c r="I73" s="112">
        <v>0.711864406779661</v>
      </c>
      <c r="J73" s="51">
        <v>606</v>
      </c>
      <c r="K73" s="112">
        <v>0.7799227799227799</v>
      </c>
      <c r="L73" s="63">
        <v>690</v>
      </c>
      <c r="M73" s="112">
        <v>0.770949720670391</v>
      </c>
      <c r="N73" s="51">
        <v>329</v>
      </c>
      <c r="O73" s="119">
        <v>0.423</v>
      </c>
      <c r="P73" s="10"/>
      <c r="Q73" s="9"/>
      <c r="R73" s="7"/>
      <c r="S73" s="9"/>
      <c r="T73" s="7"/>
      <c r="U73" s="9"/>
      <c r="V73" s="7"/>
      <c r="W73" s="9"/>
      <c r="X73" s="9"/>
      <c r="Y73" s="9"/>
      <c r="Z73" s="9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</row>
    <row r="74" spans="1:45" s="8" customFormat="1" ht="12" customHeight="1">
      <c r="A74" s="7"/>
      <c r="B74" s="20" t="s">
        <v>136</v>
      </c>
      <c r="C74" s="153" t="s">
        <v>196</v>
      </c>
      <c r="D74" s="29" t="s">
        <v>190</v>
      </c>
      <c r="E74" s="51">
        <v>92</v>
      </c>
      <c r="F74" s="51">
        <v>353</v>
      </c>
      <c r="G74" s="51">
        <v>445</v>
      </c>
      <c r="H74" s="51">
        <v>14</v>
      </c>
      <c r="I74" s="112">
        <v>0.15217391304347827</v>
      </c>
      <c r="J74" s="51">
        <v>17</v>
      </c>
      <c r="K74" s="112">
        <v>0.04815864022662889</v>
      </c>
      <c r="L74" s="63">
        <v>31</v>
      </c>
      <c r="M74" s="112">
        <v>0.0696629213483146</v>
      </c>
      <c r="N74" s="51">
        <v>219</v>
      </c>
      <c r="O74" s="119">
        <v>0.6203966005665722</v>
      </c>
      <c r="P74" s="10"/>
      <c r="Q74" s="9"/>
      <c r="R74" s="7"/>
      <c r="S74" s="9"/>
      <c r="T74" s="7"/>
      <c r="U74" s="9"/>
      <c r="V74" s="7"/>
      <c r="W74" s="9"/>
      <c r="X74" s="9"/>
      <c r="Y74" s="9"/>
      <c r="Z74" s="9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</row>
    <row r="75" spans="1:45" s="8" customFormat="1" ht="12" customHeight="1">
      <c r="A75" s="7"/>
      <c r="B75" s="20" t="s">
        <v>137</v>
      </c>
      <c r="C75" s="28" t="s">
        <v>55</v>
      </c>
      <c r="D75" s="29" t="s">
        <v>56</v>
      </c>
      <c r="E75" s="51">
        <v>2410</v>
      </c>
      <c r="F75" s="51">
        <v>101</v>
      </c>
      <c r="G75" s="51">
        <v>2511</v>
      </c>
      <c r="H75" s="51">
        <v>242</v>
      </c>
      <c r="I75" s="112">
        <v>0.1004149377593361</v>
      </c>
      <c r="J75" s="51">
        <v>22</v>
      </c>
      <c r="K75" s="112">
        <v>0.21782178217821782</v>
      </c>
      <c r="L75" s="63">
        <v>264</v>
      </c>
      <c r="M75" s="112">
        <v>0.10513739545997611</v>
      </c>
      <c r="N75" s="51">
        <v>100</v>
      </c>
      <c r="O75" s="119">
        <v>0.9900990099009901</v>
      </c>
      <c r="P75" s="10"/>
      <c r="Q75" s="9"/>
      <c r="R75" s="7"/>
      <c r="S75" s="9"/>
      <c r="T75" s="7"/>
      <c r="U75" s="9"/>
      <c r="V75" s="7"/>
      <c r="W75" s="9"/>
      <c r="X75" s="9"/>
      <c r="Y75" s="9"/>
      <c r="Z75" s="9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</row>
    <row r="76" spans="1:45" s="8" customFormat="1" ht="12" customHeight="1">
      <c r="A76" s="7"/>
      <c r="B76" s="20"/>
      <c r="C76" s="30"/>
      <c r="D76" s="29" t="s">
        <v>57</v>
      </c>
      <c r="E76" s="51">
        <v>799</v>
      </c>
      <c r="F76" s="51">
        <v>203</v>
      </c>
      <c r="G76" s="51">
        <v>1002</v>
      </c>
      <c r="H76" s="51">
        <v>23</v>
      </c>
      <c r="I76" s="112">
        <v>0.028785982478097622</v>
      </c>
      <c r="J76" s="51">
        <v>1</v>
      </c>
      <c r="K76" s="112">
        <v>0.0049261083743842365</v>
      </c>
      <c r="L76" s="63">
        <v>24</v>
      </c>
      <c r="M76" s="112">
        <v>0.023952095808383235</v>
      </c>
      <c r="N76" s="51">
        <v>188</v>
      </c>
      <c r="O76" s="119">
        <v>0.9261083743842364</v>
      </c>
      <c r="P76" s="10"/>
      <c r="Q76" s="9"/>
      <c r="R76" s="7"/>
      <c r="S76" s="9"/>
      <c r="T76" s="7"/>
      <c r="U76" s="9"/>
      <c r="V76" s="7"/>
      <c r="W76" s="9"/>
      <c r="X76" s="9"/>
      <c r="Y76" s="9"/>
      <c r="Z76" s="9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</row>
    <row r="77" spans="1:45" s="8" customFormat="1" ht="12" customHeight="1">
      <c r="A77" s="7"/>
      <c r="B77" s="20" t="s">
        <v>152</v>
      </c>
      <c r="C77" s="30" t="s">
        <v>32</v>
      </c>
      <c r="D77" s="29" t="s">
        <v>191</v>
      </c>
      <c r="E77" s="51">
        <v>913</v>
      </c>
      <c r="F77" s="51">
        <v>241</v>
      </c>
      <c r="G77" s="51">
        <v>1154</v>
      </c>
      <c r="H77" s="51">
        <v>532</v>
      </c>
      <c r="I77" s="112">
        <v>0.5826944140197152</v>
      </c>
      <c r="J77" s="51">
        <v>63</v>
      </c>
      <c r="K77" s="112">
        <v>0.26141078838174275</v>
      </c>
      <c r="L77" s="63">
        <v>595</v>
      </c>
      <c r="M77" s="112">
        <v>0.5155979202772963</v>
      </c>
      <c r="N77" s="51">
        <v>236</v>
      </c>
      <c r="O77" s="119">
        <v>0.979253112033195</v>
      </c>
      <c r="P77" s="10"/>
      <c r="Q77" s="9"/>
      <c r="R77" s="7"/>
      <c r="S77" s="9"/>
      <c r="T77" s="7"/>
      <c r="U77" s="9"/>
      <c r="V77" s="7"/>
      <c r="W77" s="9"/>
      <c r="X77" s="9"/>
      <c r="Y77" s="9"/>
      <c r="Z77" s="9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</row>
    <row r="78" spans="1:45" s="8" customFormat="1" ht="12" customHeight="1">
      <c r="A78" s="7"/>
      <c r="B78" s="20" t="s">
        <v>115</v>
      </c>
      <c r="C78" s="30"/>
      <c r="D78" s="29" t="s">
        <v>58</v>
      </c>
      <c r="E78" s="51">
        <v>344</v>
      </c>
      <c r="F78" s="51">
        <v>148</v>
      </c>
      <c r="G78" s="51">
        <v>492</v>
      </c>
      <c r="H78" s="51">
        <v>46</v>
      </c>
      <c r="I78" s="112">
        <v>0.13372093023255813</v>
      </c>
      <c r="J78" s="51">
        <v>3</v>
      </c>
      <c r="K78" s="112">
        <v>0.02027027027027027</v>
      </c>
      <c r="L78" s="63">
        <v>49</v>
      </c>
      <c r="M78" s="112">
        <v>0.09959349593495935</v>
      </c>
      <c r="N78" s="51">
        <v>28</v>
      </c>
      <c r="O78" s="119">
        <v>0.1891891891891892</v>
      </c>
      <c r="P78" s="10"/>
      <c r="Q78" s="9"/>
      <c r="R78" s="7"/>
      <c r="S78" s="9"/>
      <c r="T78" s="7"/>
      <c r="U78" s="9"/>
      <c r="V78" s="7"/>
      <c r="W78" s="9"/>
      <c r="X78" s="9"/>
      <c r="Y78" s="9"/>
      <c r="Z78" s="9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</row>
    <row r="79" spans="1:45" s="8" customFormat="1" ht="12" customHeight="1">
      <c r="A79" s="7"/>
      <c r="B79" s="20" t="s">
        <v>116</v>
      </c>
      <c r="C79" s="30" t="s">
        <v>7</v>
      </c>
      <c r="D79" s="29" t="s">
        <v>59</v>
      </c>
      <c r="E79" s="51">
        <v>1470</v>
      </c>
      <c r="F79" s="51">
        <v>429</v>
      </c>
      <c r="G79" s="51">
        <v>1899</v>
      </c>
      <c r="H79" s="51">
        <v>987</v>
      </c>
      <c r="I79" s="112">
        <v>0.6714285714285714</v>
      </c>
      <c r="J79" s="51">
        <v>170</v>
      </c>
      <c r="K79" s="112">
        <v>0.3962703962703963</v>
      </c>
      <c r="L79" s="63">
        <v>1157</v>
      </c>
      <c r="M79" s="116">
        <v>0.6092680358083201</v>
      </c>
      <c r="N79" s="51">
        <v>182</v>
      </c>
      <c r="O79" s="119">
        <v>0.42424242424242425</v>
      </c>
      <c r="P79" s="10"/>
      <c r="Q79" s="9"/>
      <c r="R79" s="7"/>
      <c r="S79" s="9"/>
      <c r="T79" s="7"/>
      <c r="U79" s="9"/>
      <c r="V79" s="7"/>
      <c r="W79" s="9"/>
      <c r="X79" s="9"/>
      <c r="Y79" s="9"/>
      <c r="Z79" s="9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</row>
    <row r="80" spans="1:45" s="8" customFormat="1" ht="12" customHeight="1" thickBot="1">
      <c r="A80" s="7"/>
      <c r="B80" s="20"/>
      <c r="C80" s="28"/>
      <c r="D80" s="28" t="s">
        <v>14</v>
      </c>
      <c r="E80" s="51">
        <v>12749</v>
      </c>
      <c r="F80" s="51">
        <v>7624</v>
      </c>
      <c r="G80" s="51">
        <v>20373</v>
      </c>
      <c r="H80" s="51">
        <v>3861</v>
      </c>
      <c r="I80" s="116">
        <v>0.3028472821397757</v>
      </c>
      <c r="J80" s="51">
        <v>2043</v>
      </c>
      <c r="K80" s="113">
        <v>0.26796956977964326</v>
      </c>
      <c r="L80" s="64">
        <v>5904</v>
      </c>
      <c r="M80" s="116">
        <v>0.2897953173317626</v>
      </c>
      <c r="N80" s="51">
        <v>2021</v>
      </c>
      <c r="O80" s="122">
        <v>0.26508394543546693</v>
      </c>
      <c r="P80" s="11"/>
      <c r="Q80" s="9"/>
      <c r="R80" s="9"/>
      <c r="S80" s="9"/>
      <c r="T80" s="9"/>
      <c r="U80" s="9"/>
      <c r="V80" s="9"/>
      <c r="W80" s="9"/>
      <c r="X80" s="9"/>
      <c r="Y80" s="9"/>
      <c r="Z80" s="9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</row>
    <row r="81" spans="1:45" s="8" customFormat="1" ht="12" customHeight="1" thickBot="1">
      <c r="A81" s="7"/>
      <c r="B81" s="22"/>
      <c r="C81" s="34"/>
      <c r="D81" s="34" t="s">
        <v>60</v>
      </c>
      <c r="E81" s="53">
        <v>34683</v>
      </c>
      <c r="F81" s="53">
        <v>59270</v>
      </c>
      <c r="G81" s="53">
        <v>93953</v>
      </c>
      <c r="H81" s="53">
        <v>13851</v>
      </c>
      <c r="I81" s="117">
        <v>0.3993599169622005</v>
      </c>
      <c r="J81" s="53">
        <v>18277</v>
      </c>
      <c r="K81" s="117">
        <v>0.3083684832124178</v>
      </c>
      <c r="L81" s="53">
        <v>32128</v>
      </c>
      <c r="M81" s="117">
        <v>0.3419582131491278</v>
      </c>
      <c r="N81" s="53">
        <v>9792</v>
      </c>
      <c r="O81" s="123">
        <v>0.16521005567740846</v>
      </c>
      <c r="P81" s="11"/>
      <c r="Q81" s="9"/>
      <c r="R81" s="9"/>
      <c r="S81" s="9"/>
      <c r="T81" s="9"/>
      <c r="U81" s="9"/>
      <c r="V81" s="9"/>
      <c r="W81" s="9"/>
      <c r="X81" s="9"/>
      <c r="Y81" s="9"/>
      <c r="Z81" s="9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</row>
    <row r="82" spans="1:45" s="8" customFormat="1" ht="12.75" customHeight="1">
      <c r="A82" s="7"/>
      <c r="B82" s="10"/>
      <c r="C82" s="12"/>
      <c r="D82" s="12"/>
      <c r="E82" s="13"/>
      <c r="G82" s="46"/>
      <c r="H82" s="10"/>
      <c r="I82" s="10"/>
      <c r="J82" s="10"/>
      <c r="K82" s="10"/>
      <c r="L82" s="10"/>
      <c r="M82" s="10"/>
      <c r="N82" s="10"/>
      <c r="O82" s="10"/>
      <c r="P82" s="7"/>
      <c r="Q82" s="9"/>
      <c r="R82" s="7"/>
      <c r="S82" s="7"/>
      <c r="T82" s="7"/>
      <c r="U82" s="7"/>
      <c r="V82" s="7"/>
      <c r="W82" s="7"/>
      <c r="X82" s="9"/>
      <c r="Y82" s="9"/>
      <c r="Z82" s="9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</row>
    <row r="83" spans="1:45" s="156" customFormat="1" ht="13.5" customHeight="1">
      <c r="A83" s="124"/>
      <c r="B83" s="14"/>
      <c r="C83" s="55" t="s">
        <v>197</v>
      </c>
      <c r="D83" s="55" t="s">
        <v>168</v>
      </c>
      <c r="E83" s="56" t="s">
        <v>198</v>
      </c>
      <c r="F83" s="125" t="s">
        <v>130</v>
      </c>
      <c r="G83" s="126"/>
      <c r="H83" s="14"/>
      <c r="I83" s="56"/>
      <c r="J83" s="57"/>
      <c r="K83" s="56"/>
      <c r="L83" s="57" t="s">
        <v>131</v>
      </c>
      <c r="M83" s="56"/>
      <c r="N83" s="71"/>
      <c r="O83" s="56"/>
      <c r="P83" s="154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</row>
    <row r="84" spans="1:45" s="8" customFormat="1" ht="12.75" customHeight="1">
      <c r="A84" s="7"/>
      <c r="B84" s="10"/>
      <c r="C84" s="12"/>
      <c r="D84" s="12"/>
      <c r="E84" s="13"/>
      <c r="G84" s="46"/>
      <c r="H84" s="10"/>
      <c r="I84" s="10"/>
      <c r="J84" s="10"/>
      <c r="K84" s="10"/>
      <c r="L84" s="10"/>
      <c r="M84" s="10"/>
      <c r="N84" s="10"/>
      <c r="O84" s="10"/>
      <c r="P84" s="7"/>
      <c r="Q84" s="9"/>
      <c r="R84" s="7"/>
      <c r="S84" s="7"/>
      <c r="T84" s="7"/>
      <c r="U84" s="7"/>
      <c r="V84" s="7"/>
      <c r="W84" s="7"/>
      <c r="X84" s="9"/>
      <c r="Y84" s="9"/>
      <c r="Z84" s="9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</row>
    <row r="85" spans="1:45" ht="12.75" customHeight="1">
      <c r="A85" s="1"/>
      <c r="B85" s="1"/>
      <c r="C85" s="1"/>
      <c r="D85" s="1"/>
      <c r="E85" s="39"/>
      <c r="F85" s="4"/>
      <c r="G85" s="1"/>
      <c r="H85" s="4"/>
      <c r="I85" s="4"/>
      <c r="J85" s="4"/>
      <c r="K85" s="4"/>
      <c r="L85" s="4"/>
      <c r="M85" s="4"/>
      <c r="N85" s="4"/>
      <c r="O85" s="4"/>
      <c r="P85" s="1"/>
      <c r="Q85" s="4"/>
      <c r="R85" s="1"/>
      <c r="S85" s="1"/>
      <c r="T85" s="1"/>
      <c r="U85" s="1"/>
      <c r="V85" s="1"/>
      <c r="W85" s="1"/>
      <c r="X85" s="4"/>
      <c r="Y85" s="4"/>
      <c r="Z85" s="4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2.75" customHeight="1">
      <c r="A86" s="1"/>
      <c r="B86" s="1"/>
      <c r="C86" s="1"/>
      <c r="D86" s="1"/>
      <c r="E86" s="39"/>
      <c r="F86" s="4"/>
      <c r="G86" s="1"/>
      <c r="H86" s="4"/>
      <c r="I86" s="4"/>
      <c r="J86" s="4"/>
      <c r="K86" s="4"/>
      <c r="L86" s="4"/>
      <c r="M86" s="4"/>
      <c r="N86" s="4"/>
      <c r="O86" s="4"/>
      <c r="P86" s="1"/>
      <c r="Q86" s="4"/>
      <c r="R86" s="1"/>
      <c r="S86" s="1"/>
      <c r="T86" s="1"/>
      <c r="U86" s="1"/>
      <c r="V86" s="1"/>
      <c r="W86" s="1"/>
      <c r="X86" s="4"/>
      <c r="Y86" s="4"/>
      <c r="Z86" s="4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5:45" ht="12.75" customHeight="1">
      <c r="E87" s="39"/>
      <c r="F87" s="4"/>
      <c r="P87" s="1"/>
      <c r="Q87" s="4"/>
      <c r="R87" s="1"/>
      <c r="S87" s="1"/>
      <c r="T87" s="1"/>
      <c r="U87" s="1"/>
      <c r="V87" s="1"/>
      <c r="W87" s="1"/>
      <c r="X87" s="4"/>
      <c r="Y87" s="4"/>
      <c r="Z87" s="4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6:45" ht="12.75" customHeight="1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2:45" ht="12" customHeight="1">
      <c r="B89" s="10"/>
      <c r="C89" s="55"/>
      <c r="D89" s="14"/>
      <c r="E89" s="56"/>
      <c r="F89" s="14"/>
      <c r="G89" s="14"/>
      <c r="H89" s="14"/>
      <c r="I89" s="14"/>
      <c r="J89" s="14"/>
      <c r="K89" s="57"/>
      <c r="L89" s="58"/>
      <c r="P89" s="24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2:45" ht="12" customHeight="1">
      <c r="B90" s="1" t="s">
        <v>2</v>
      </c>
      <c r="C90" s="1"/>
      <c r="D90" s="1"/>
      <c r="E90" s="4"/>
      <c r="F90" s="1"/>
      <c r="G90" s="1"/>
      <c r="H90" s="1"/>
      <c r="I90" s="4"/>
      <c r="J90" s="1"/>
      <c r="K90" s="1"/>
      <c r="L90" s="4"/>
      <c r="P90" s="24"/>
      <c r="Q90" s="4"/>
      <c r="R90" s="1"/>
      <c r="S90" s="1"/>
      <c r="T90" s="1"/>
      <c r="U90" s="1"/>
      <c r="V90" s="1"/>
      <c r="W90" s="1"/>
      <c r="X90" s="4"/>
      <c r="Y90" s="4"/>
      <c r="Z90" s="4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6:45" ht="12" customHeight="1">
      <c r="P91" s="24"/>
      <c r="Q91" s="4"/>
      <c r="R91" s="1"/>
      <c r="S91" s="1"/>
      <c r="T91" s="1"/>
      <c r="U91" s="1"/>
      <c r="V91" s="1"/>
      <c r="W91" s="1"/>
      <c r="X91" s="4"/>
      <c r="Y91" s="4"/>
      <c r="Z91" s="4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6:45" ht="12" customHeight="1">
      <c r="P92" s="24"/>
      <c r="Q92" s="4"/>
      <c r="R92" s="1"/>
      <c r="S92" s="1"/>
      <c r="T92" s="1"/>
      <c r="U92" s="1"/>
      <c r="V92" s="1"/>
      <c r="W92" s="1"/>
      <c r="X92" s="4"/>
      <c r="Y92" s="4"/>
      <c r="Z92" s="4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6:45" ht="12" customHeight="1">
      <c r="P93" s="24"/>
      <c r="Q93" s="4"/>
      <c r="R93" s="1"/>
      <c r="S93" s="1"/>
      <c r="T93" s="1"/>
      <c r="U93" s="1"/>
      <c r="V93" s="1"/>
      <c r="W93" s="1"/>
      <c r="X93" s="4"/>
      <c r="Y93" s="4"/>
      <c r="Z93" s="4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6:45" ht="12" customHeight="1">
      <c r="P94" s="24"/>
      <c r="Q94" s="4"/>
      <c r="R94" s="1"/>
      <c r="S94" s="1"/>
      <c r="T94" s="1"/>
      <c r="U94" s="1"/>
      <c r="V94" s="1"/>
      <c r="W94" s="1"/>
      <c r="X94" s="4"/>
      <c r="Y94" s="4"/>
      <c r="Z94" s="4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6:45" ht="12" customHeight="1">
      <c r="P95" s="24"/>
      <c r="Q95" s="4"/>
      <c r="R95" s="1"/>
      <c r="S95" s="1"/>
      <c r="T95" s="1"/>
      <c r="U95" s="1"/>
      <c r="V95" s="1"/>
      <c r="W95" s="1"/>
      <c r="X95" s="4"/>
      <c r="Y95" s="4"/>
      <c r="Z95" s="4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6:45" ht="12" customHeight="1">
      <c r="P96" s="24"/>
      <c r="Q96" s="4"/>
      <c r="R96" s="1"/>
      <c r="S96" s="1"/>
      <c r="T96" s="1"/>
      <c r="U96" s="1"/>
      <c r="V96" s="1"/>
      <c r="W96" s="1"/>
      <c r="X96" s="4"/>
      <c r="Y96" s="4"/>
      <c r="Z96" s="4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6:45" ht="12" customHeight="1">
      <c r="P97" s="24"/>
      <c r="Q97" s="4"/>
      <c r="R97" s="1"/>
      <c r="S97" s="1"/>
      <c r="T97" s="1"/>
      <c r="U97" s="1"/>
      <c r="V97" s="1"/>
      <c r="W97" s="1"/>
      <c r="X97" s="4"/>
      <c r="Y97" s="4"/>
      <c r="Z97" s="4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6:45" ht="12" customHeight="1">
      <c r="P98" s="24"/>
      <c r="Q98" s="4"/>
      <c r="R98" s="1"/>
      <c r="S98" s="1"/>
      <c r="T98" s="1"/>
      <c r="U98" s="1"/>
      <c r="V98" s="1"/>
      <c r="W98" s="1"/>
      <c r="X98" s="4"/>
      <c r="Y98" s="4"/>
      <c r="Z98" s="4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6:45" ht="12" customHeight="1">
      <c r="P99" s="24"/>
      <c r="Q99" s="4"/>
      <c r="R99" s="1"/>
      <c r="S99" s="1"/>
      <c r="T99" s="1"/>
      <c r="U99" s="1"/>
      <c r="V99" s="1"/>
      <c r="W99" s="1"/>
      <c r="X99" s="4"/>
      <c r="Y99" s="4"/>
      <c r="Z99" s="4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6:45" ht="12" customHeight="1">
      <c r="P100" s="24"/>
      <c r="Q100" s="4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6:45" ht="12" customHeight="1">
      <c r="P101" s="24"/>
      <c r="Q101" s="4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6:45" ht="12" customHeight="1">
      <c r="P102" s="24"/>
      <c r="Q102" s="4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6:45" ht="12" customHeight="1">
      <c r="P103" s="24"/>
      <c r="Q103" s="4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6:45" ht="12" customHeight="1">
      <c r="P104" s="24"/>
      <c r="Q104" s="4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6:45" ht="12" customHeight="1">
      <c r="P105" s="24"/>
      <c r="Q105" s="4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6:45" ht="12" customHeight="1">
      <c r="P106" s="24"/>
      <c r="Q106" s="4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3" t="s">
        <v>66</v>
      </c>
      <c r="AP106" s="3" t="s">
        <v>67</v>
      </c>
      <c r="AQ106" s="3" t="s">
        <v>68</v>
      </c>
      <c r="AR106" s="1"/>
      <c r="AS106" s="1"/>
    </row>
    <row r="107" spans="16:45" ht="12" customHeight="1">
      <c r="P107" s="24"/>
      <c r="Q107" s="4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6:45" ht="12" customHeight="1">
      <c r="P108" s="24"/>
      <c r="Q108" s="4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3" t="s">
        <v>69</v>
      </c>
      <c r="AP108" s="3" t="s">
        <v>70</v>
      </c>
      <c r="AQ108" s="3" t="s">
        <v>71</v>
      </c>
      <c r="AR108" s="1"/>
      <c r="AS108" s="1"/>
    </row>
    <row r="109" spans="16:45" ht="12" customHeight="1">
      <c r="P109" s="24"/>
      <c r="Q109" s="4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6:45" ht="12" customHeight="1">
      <c r="P110" s="1"/>
      <c r="Q110" s="4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3" t="s">
        <v>72</v>
      </c>
      <c r="AP110" s="3" t="s">
        <v>73</v>
      </c>
      <c r="AQ110" s="3" t="s">
        <v>74</v>
      </c>
      <c r="AR110" s="1"/>
      <c r="AS110" s="1"/>
    </row>
    <row r="111" spans="16:45" ht="14.25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3" t="s">
        <v>75</v>
      </c>
      <c r="AP112" s="3" t="s">
        <v>76</v>
      </c>
      <c r="AQ112" s="3" t="s">
        <v>77</v>
      </c>
      <c r="AR112" s="1"/>
      <c r="AS112" s="1"/>
    </row>
    <row r="113" spans="1:45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3" t="s">
        <v>78</v>
      </c>
      <c r="AP114" s="3" t="s">
        <v>79</v>
      </c>
      <c r="AQ114" s="3" t="s">
        <v>80</v>
      </c>
      <c r="AR114" s="1"/>
      <c r="AS114" s="1"/>
    </row>
    <row r="115" spans="1:45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3" t="s">
        <v>81</v>
      </c>
      <c r="AP118" s="3" t="s">
        <v>82</v>
      </c>
      <c r="AQ118" s="3" t="s">
        <v>83</v>
      </c>
      <c r="AR118" s="1"/>
      <c r="AS118" s="1"/>
    </row>
    <row r="119" spans="1:45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3" t="s">
        <v>84</v>
      </c>
      <c r="AP120" s="3" t="s">
        <v>85</v>
      </c>
      <c r="AQ120" s="3" t="s">
        <v>86</v>
      </c>
      <c r="AR120" s="1"/>
      <c r="AS120" s="1"/>
    </row>
    <row r="121" spans="1:45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3" t="s">
        <v>87</v>
      </c>
      <c r="AP122" s="3" t="s">
        <v>88</v>
      </c>
      <c r="AQ122" s="3" t="s">
        <v>89</v>
      </c>
      <c r="AR122" s="1"/>
      <c r="AS122" s="1"/>
    </row>
    <row r="123" spans="1:45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3" t="s">
        <v>90</v>
      </c>
      <c r="AP124" s="3" t="s">
        <v>91</v>
      </c>
      <c r="AQ124" s="3" t="s">
        <v>92</v>
      </c>
      <c r="AR124" s="1"/>
      <c r="AS124" s="1"/>
    </row>
    <row r="125" spans="1:45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3" t="s">
        <v>93</v>
      </c>
      <c r="AP126" s="3" t="s">
        <v>94</v>
      </c>
      <c r="AQ126" s="3" t="s">
        <v>95</v>
      </c>
      <c r="AR126" s="1"/>
      <c r="AS126" s="1"/>
    </row>
    <row r="127" spans="1:45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3" t="s">
        <v>96</v>
      </c>
      <c r="AP128" s="3" t="s">
        <v>97</v>
      </c>
      <c r="AQ128" s="1"/>
      <c r="AR128" s="1"/>
      <c r="AS128" s="1"/>
    </row>
    <row r="129" spans="1:45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3" t="s">
        <v>98</v>
      </c>
      <c r="AQ129" s="1"/>
      <c r="AR129" s="1"/>
      <c r="AS129" s="1"/>
    </row>
    <row r="130" spans="1:45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3" t="s">
        <v>99</v>
      </c>
      <c r="AP132" s="3" t="s">
        <v>100</v>
      </c>
      <c r="AQ132" s="1"/>
      <c r="AR132" s="3" t="s">
        <v>101</v>
      </c>
      <c r="AS132" s="1"/>
    </row>
    <row r="133" spans="1:45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3" t="s">
        <v>102</v>
      </c>
      <c r="AP134" s="3" t="s">
        <v>103</v>
      </c>
      <c r="AQ134" s="1"/>
      <c r="AR134" s="3" t="s">
        <v>104</v>
      </c>
      <c r="AS134" s="1"/>
    </row>
    <row r="135" spans="1:45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3" t="s">
        <v>105</v>
      </c>
      <c r="AP136" s="3" t="s">
        <v>106</v>
      </c>
      <c r="AQ136" s="1"/>
      <c r="AR136" s="1"/>
      <c r="AS136" s="3" t="s">
        <v>107</v>
      </c>
    </row>
    <row r="137" spans="1:45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3" t="s">
        <v>108</v>
      </c>
      <c r="AP137" s="1"/>
      <c r="AQ137" s="1"/>
      <c r="AR137" s="1"/>
      <c r="AS137" s="1"/>
    </row>
    <row r="138" spans="1:45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3" t="s">
        <v>109</v>
      </c>
      <c r="AP138" s="3" t="s">
        <v>110</v>
      </c>
      <c r="AQ138" s="1"/>
      <c r="AR138" s="3" t="s">
        <v>111</v>
      </c>
      <c r="AS138" s="1"/>
    </row>
    <row r="139" spans="1:45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3" t="s">
        <v>112</v>
      </c>
      <c r="AP140" s="3" t="s">
        <v>113</v>
      </c>
      <c r="AQ140" s="1"/>
      <c r="AR140" s="5" t="s">
        <v>114</v>
      </c>
      <c r="AS140" s="1"/>
    </row>
  </sheetData>
  <mergeCells count="6">
    <mergeCell ref="E4:E5"/>
    <mergeCell ref="F4:F5"/>
    <mergeCell ref="G4:G5"/>
    <mergeCell ref="N3:O3"/>
    <mergeCell ref="N4:N5"/>
    <mergeCell ref="O4:O5"/>
  </mergeCells>
  <printOptions/>
  <pageMargins left="0.5905511811023623" right="0.2755905511811024" top="0.9055118110236221" bottom="0" header="0.5118110236220472" footer="0.5118110236220472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A1" sqref="A1"/>
    </sheetView>
  </sheetViews>
  <sheetFormatPr defaultColWidth="9.00390625" defaultRowHeight="9"/>
  <cols>
    <col min="1" max="1" width="2.625" style="0" customWidth="1"/>
    <col min="2" max="2" width="8.25390625" style="0" customWidth="1"/>
    <col min="4" max="14" width="8.625" style="0" customWidth="1"/>
    <col min="15" max="15" width="1.75390625" style="0" customWidth="1"/>
  </cols>
  <sheetData>
    <row r="1" spans="1:15" ht="14.25" customHeight="1">
      <c r="A1" s="83" t="s">
        <v>61</v>
      </c>
      <c r="B1" s="82" t="s">
        <v>170</v>
      </c>
      <c r="C1" s="6"/>
      <c r="D1" s="23"/>
      <c r="E1" s="6"/>
      <c r="F1" s="6"/>
      <c r="G1" s="6"/>
      <c r="H1" s="23"/>
      <c r="I1" s="68"/>
      <c r="J1" s="6"/>
      <c r="K1" s="49"/>
      <c r="L1" s="23"/>
      <c r="M1" s="6"/>
      <c r="N1" s="23"/>
      <c r="O1" s="84"/>
    </row>
    <row r="2" spans="1:15" ht="12" customHeight="1">
      <c r="A2" s="83"/>
      <c r="B2" s="83"/>
      <c r="C2" s="83"/>
      <c r="D2" s="83"/>
      <c r="E2" s="83"/>
      <c r="F2" s="83"/>
      <c r="G2" s="83"/>
      <c r="H2" s="94"/>
      <c r="I2" s="95"/>
      <c r="J2" s="83"/>
      <c r="K2" s="83"/>
      <c r="L2" s="83"/>
      <c r="M2" s="83"/>
      <c r="N2" s="85" t="s">
        <v>171</v>
      </c>
      <c r="O2" s="84"/>
    </row>
    <row r="3" spans="1:15" s="25" customFormat="1" ht="12" customHeight="1">
      <c r="A3" s="7"/>
      <c r="B3" s="138" t="s">
        <v>174</v>
      </c>
      <c r="C3" s="96" t="s">
        <v>2</v>
      </c>
      <c r="D3" s="134" t="s">
        <v>172</v>
      </c>
      <c r="E3" s="144"/>
      <c r="F3" s="145"/>
      <c r="G3" s="88"/>
      <c r="H3" s="97" t="s">
        <v>132</v>
      </c>
      <c r="I3" s="88"/>
      <c r="J3" s="88"/>
      <c r="K3" s="88"/>
      <c r="L3" s="88"/>
      <c r="M3" s="134" t="s">
        <v>173</v>
      </c>
      <c r="N3" s="135"/>
      <c r="O3" s="8"/>
    </row>
    <row r="4" spans="1:15" s="25" customFormat="1" ht="12" customHeight="1">
      <c r="A4" s="7"/>
      <c r="B4" s="139"/>
      <c r="C4" s="87" t="s">
        <v>62</v>
      </c>
      <c r="D4" s="146"/>
      <c r="E4" s="147"/>
      <c r="F4" s="148"/>
      <c r="G4" s="149" t="s">
        <v>159</v>
      </c>
      <c r="H4" s="150"/>
      <c r="I4" s="149" t="s">
        <v>123</v>
      </c>
      <c r="J4" s="150"/>
      <c r="K4" s="149" t="s">
        <v>167</v>
      </c>
      <c r="L4" s="150"/>
      <c r="M4" s="136"/>
      <c r="N4" s="137"/>
      <c r="O4" s="8"/>
    </row>
    <row r="5" spans="1:15" s="25" customFormat="1" ht="12" customHeight="1">
      <c r="A5" s="7"/>
      <c r="B5" s="140"/>
      <c r="C5" s="91"/>
      <c r="D5" s="91" t="s">
        <v>159</v>
      </c>
      <c r="E5" s="91" t="s">
        <v>123</v>
      </c>
      <c r="F5" s="99" t="s">
        <v>167</v>
      </c>
      <c r="G5" s="98" t="s">
        <v>126</v>
      </c>
      <c r="H5" s="89" t="s">
        <v>124</v>
      </c>
      <c r="I5" s="98" t="s">
        <v>126</v>
      </c>
      <c r="J5" s="89" t="s">
        <v>124</v>
      </c>
      <c r="K5" s="90" t="s">
        <v>126</v>
      </c>
      <c r="L5" s="87" t="s">
        <v>124</v>
      </c>
      <c r="M5" s="89" t="s">
        <v>126</v>
      </c>
      <c r="N5" s="104" t="s">
        <v>124</v>
      </c>
      <c r="O5" s="8"/>
    </row>
    <row r="6" spans="1:15" s="25" customFormat="1" ht="12" customHeight="1">
      <c r="A6" s="7"/>
      <c r="B6" s="141" t="s">
        <v>175</v>
      </c>
      <c r="C6" s="41" t="s">
        <v>64</v>
      </c>
      <c r="D6" s="73">
        <v>7711</v>
      </c>
      <c r="E6" s="73">
        <v>10939</v>
      </c>
      <c r="F6" s="76">
        <v>18650</v>
      </c>
      <c r="G6" s="100">
        <v>5838</v>
      </c>
      <c r="H6" s="102">
        <f>IF(G6/D6&gt;1," 100.0",G6/D6)</f>
        <v>0.757100246401245</v>
      </c>
      <c r="I6" s="69">
        <v>6586</v>
      </c>
      <c r="J6" s="102">
        <f>IF(I6/F6&gt;1," 100.0",I6/E6)</f>
        <v>0.6020660023768168</v>
      </c>
      <c r="K6" s="105">
        <v>12424</v>
      </c>
      <c r="L6" s="102">
        <f aca="true" t="shared" si="0" ref="L6:L14">IF(K6/F6&gt;1," 100.0",K6/F6)</f>
        <v>0.666166219839142</v>
      </c>
      <c r="M6" s="105">
        <v>1865</v>
      </c>
      <c r="N6" s="102">
        <f aca="true" t="shared" si="1" ref="N6:N23">IF(M6/E6&gt;1," 100.0",M6/E6)</f>
        <v>0.17049090410457995</v>
      </c>
      <c r="O6" s="8"/>
    </row>
    <row r="7" spans="1:15" s="25" customFormat="1" ht="12" customHeight="1">
      <c r="A7" s="7"/>
      <c r="B7" s="142"/>
      <c r="C7" s="45" t="s">
        <v>65</v>
      </c>
      <c r="D7" s="51">
        <v>1395</v>
      </c>
      <c r="E7" s="51">
        <v>3805</v>
      </c>
      <c r="F7" s="51">
        <f>SUM(D7:E7)</f>
        <v>5200</v>
      </c>
      <c r="G7" s="101">
        <v>847</v>
      </c>
      <c r="H7" s="102">
        <f aca="true" t="shared" si="2" ref="H7:H23">IF(G7/D7&gt;1," 100.0",G7/D7)</f>
        <v>0.607168458781362</v>
      </c>
      <c r="I7" s="103">
        <v>1298</v>
      </c>
      <c r="J7" s="102">
        <f aca="true" t="shared" si="3" ref="J7:J23">IF(I7/F7&gt;1," 100.0",I7/E7)</f>
        <v>0.3411300919842313</v>
      </c>
      <c r="K7" s="105">
        <v>2145</v>
      </c>
      <c r="L7" s="102">
        <f t="shared" si="0"/>
        <v>0.4125</v>
      </c>
      <c r="M7" s="105">
        <v>769</v>
      </c>
      <c r="N7" s="102">
        <f t="shared" si="1"/>
        <v>0.2021024967148489</v>
      </c>
      <c r="O7" s="8"/>
    </row>
    <row r="8" spans="1:15" s="25" customFormat="1" ht="12" customHeight="1">
      <c r="A8" s="7"/>
      <c r="B8" s="143"/>
      <c r="C8" s="92" t="s">
        <v>167</v>
      </c>
      <c r="D8" s="51">
        <f>SUM(D6:D7)</f>
        <v>9106</v>
      </c>
      <c r="E8" s="51">
        <v>14744</v>
      </c>
      <c r="F8" s="51">
        <f>SUM(F6:F7)</f>
        <v>23850</v>
      </c>
      <c r="G8" s="101">
        <v>6685</v>
      </c>
      <c r="H8" s="102">
        <f t="shared" si="2"/>
        <v>0.734131341972326</v>
      </c>
      <c r="I8" s="103">
        <f>SUM(I6:I7)</f>
        <v>7884</v>
      </c>
      <c r="J8" s="102">
        <f t="shared" si="3"/>
        <v>0.5347259902333152</v>
      </c>
      <c r="K8" s="105">
        <v>14569</v>
      </c>
      <c r="L8" s="102">
        <f t="shared" si="0"/>
        <v>0.6108595387840671</v>
      </c>
      <c r="M8" s="105">
        <v>2634</v>
      </c>
      <c r="N8" s="102">
        <f t="shared" si="1"/>
        <v>0.17864894194248507</v>
      </c>
      <c r="O8" s="8"/>
    </row>
    <row r="9" spans="1:15" s="25" customFormat="1" ht="12" customHeight="1">
      <c r="A9" s="7"/>
      <c r="B9" s="141" t="s">
        <v>176</v>
      </c>
      <c r="C9" s="44" t="s">
        <v>64</v>
      </c>
      <c r="D9" s="51">
        <v>4591</v>
      </c>
      <c r="E9" s="51">
        <v>7153</v>
      </c>
      <c r="F9" s="51">
        <v>11744</v>
      </c>
      <c r="G9" s="101">
        <v>1652</v>
      </c>
      <c r="H9" s="102">
        <f t="shared" si="2"/>
        <v>0.35983445872358966</v>
      </c>
      <c r="I9" s="103">
        <v>936</v>
      </c>
      <c r="J9" s="102">
        <f t="shared" si="3"/>
        <v>0.1308541870543828</v>
      </c>
      <c r="K9" s="105">
        <v>2588</v>
      </c>
      <c r="L9" s="102">
        <f t="shared" si="0"/>
        <v>0.22036784741144413</v>
      </c>
      <c r="M9" s="105">
        <v>660</v>
      </c>
      <c r="N9" s="102">
        <v>0.092</v>
      </c>
      <c r="O9" s="8"/>
    </row>
    <row r="10" spans="1:15" s="25" customFormat="1" ht="12" customHeight="1">
      <c r="A10" s="7"/>
      <c r="B10" s="142"/>
      <c r="C10" s="44" t="s">
        <v>65</v>
      </c>
      <c r="D10" s="51">
        <v>3264</v>
      </c>
      <c r="E10" s="51">
        <v>8576</v>
      </c>
      <c r="F10" s="51">
        <f>SUM(D10:E10)</f>
        <v>11840</v>
      </c>
      <c r="G10" s="101">
        <v>768</v>
      </c>
      <c r="H10" s="102">
        <f t="shared" si="2"/>
        <v>0.23529411764705882</v>
      </c>
      <c r="I10" s="103">
        <v>1120</v>
      </c>
      <c r="J10" s="102">
        <f t="shared" si="3"/>
        <v>0.13059701492537312</v>
      </c>
      <c r="K10" s="105">
        <v>1888</v>
      </c>
      <c r="L10" s="102">
        <f t="shared" si="0"/>
        <v>0.15945945945945947</v>
      </c>
      <c r="M10" s="105">
        <v>1077</v>
      </c>
      <c r="N10" s="102">
        <v>0.126</v>
      </c>
      <c r="O10" s="8"/>
    </row>
    <row r="11" spans="1:15" s="25" customFormat="1" ht="12" customHeight="1">
      <c r="A11" s="7"/>
      <c r="B11" s="143"/>
      <c r="C11" s="92" t="s">
        <v>167</v>
      </c>
      <c r="D11" s="51">
        <v>7855</v>
      </c>
      <c r="E11" s="51">
        <f>SUM(E9:E10)</f>
        <v>15729</v>
      </c>
      <c r="F11" s="51">
        <v>23584</v>
      </c>
      <c r="G11" s="101">
        <v>2420</v>
      </c>
      <c r="H11" s="102">
        <f t="shared" si="2"/>
        <v>0.30808402291534054</v>
      </c>
      <c r="I11" s="103">
        <v>2056</v>
      </c>
      <c r="J11" s="102">
        <f t="shared" si="3"/>
        <v>0.1307139678301227</v>
      </c>
      <c r="K11" s="105">
        <v>4476</v>
      </c>
      <c r="L11" s="102">
        <f t="shared" si="0"/>
        <v>0.1897896879240163</v>
      </c>
      <c r="M11" s="105">
        <f>SUM(M9:M10)</f>
        <v>1737</v>
      </c>
      <c r="N11" s="102">
        <v>0.11</v>
      </c>
      <c r="O11" s="8"/>
    </row>
    <row r="12" spans="1:15" s="25" customFormat="1" ht="12" customHeight="1">
      <c r="A12" s="7"/>
      <c r="B12" s="141" t="s">
        <v>177</v>
      </c>
      <c r="C12" s="44" t="s">
        <v>64</v>
      </c>
      <c r="D12" s="51">
        <v>766</v>
      </c>
      <c r="E12" s="51">
        <v>1860</v>
      </c>
      <c r="F12" s="51">
        <v>2626</v>
      </c>
      <c r="G12" s="101">
        <v>19</v>
      </c>
      <c r="H12" s="102">
        <f t="shared" si="2"/>
        <v>0.024804177545691905</v>
      </c>
      <c r="I12" s="103">
        <v>139</v>
      </c>
      <c r="J12" s="102">
        <f t="shared" si="3"/>
        <v>0.07473118279569893</v>
      </c>
      <c r="K12" s="105">
        <v>158</v>
      </c>
      <c r="L12" s="102">
        <f t="shared" si="0"/>
        <v>0.060167555217060166</v>
      </c>
      <c r="M12" s="105">
        <v>540</v>
      </c>
      <c r="N12" s="102">
        <v>0.29</v>
      </c>
      <c r="O12" s="8"/>
    </row>
    <row r="13" spans="1:15" s="25" customFormat="1" ht="12" customHeight="1">
      <c r="A13" s="7"/>
      <c r="B13" s="142"/>
      <c r="C13" s="44" t="s">
        <v>65</v>
      </c>
      <c r="D13" s="51">
        <v>1874</v>
      </c>
      <c r="E13" s="51">
        <v>10790</v>
      </c>
      <c r="F13" s="51">
        <v>12664</v>
      </c>
      <c r="G13" s="101">
        <v>298</v>
      </c>
      <c r="H13" s="102">
        <f t="shared" si="2"/>
        <v>0.15901814300960512</v>
      </c>
      <c r="I13" s="103">
        <v>3220</v>
      </c>
      <c r="J13" s="102">
        <f t="shared" si="3"/>
        <v>0.29842446709916587</v>
      </c>
      <c r="K13" s="105">
        <v>3518</v>
      </c>
      <c r="L13" s="102">
        <f t="shared" si="0"/>
        <v>0.27779532533164875</v>
      </c>
      <c r="M13" s="105">
        <v>1636</v>
      </c>
      <c r="N13" s="102">
        <f t="shared" si="1"/>
        <v>0.15162187210379982</v>
      </c>
      <c r="O13" s="8"/>
    </row>
    <row r="14" spans="1:15" s="25" customFormat="1" ht="12" customHeight="1">
      <c r="A14" s="7"/>
      <c r="B14" s="143"/>
      <c r="C14" s="44" t="s">
        <v>63</v>
      </c>
      <c r="D14" s="51">
        <v>2640</v>
      </c>
      <c r="E14" s="51">
        <v>12650</v>
      </c>
      <c r="F14" s="51">
        <f>SUM(F12:F13)</f>
        <v>15290</v>
      </c>
      <c r="G14" s="101">
        <v>317</v>
      </c>
      <c r="H14" s="102">
        <f t="shared" si="2"/>
        <v>0.12007575757575757</v>
      </c>
      <c r="I14" s="103">
        <v>3359</v>
      </c>
      <c r="J14" s="102">
        <f t="shared" si="3"/>
        <v>0.26553359683794464</v>
      </c>
      <c r="K14" s="105">
        <f>SUM(K12:K13)</f>
        <v>3676</v>
      </c>
      <c r="L14" s="102">
        <f t="shared" si="0"/>
        <v>0.24041857423152388</v>
      </c>
      <c r="M14" s="105">
        <v>2176</v>
      </c>
      <c r="N14" s="102">
        <f t="shared" si="1"/>
        <v>0.17201581027667984</v>
      </c>
      <c r="O14" s="8"/>
    </row>
    <row r="15" spans="1:15" s="25" customFormat="1" ht="12" customHeight="1">
      <c r="A15" s="7"/>
      <c r="B15" s="141" t="s">
        <v>178</v>
      </c>
      <c r="C15" s="44" t="s">
        <v>64</v>
      </c>
      <c r="D15" s="51"/>
      <c r="E15" s="51"/>
      <c r="F15" s="51"/>
      <c r="G15" s="101"/>
      <c r="H15" s="102"/>
      <c r="I15" s="103"/>
      <c r="J15" s="102"/>
      <c r="K15" s="105"/>
      <c r="L15" s="102"/>
      <c r="M15" s="105"/>
      <c r="N15" s="102"/>
      <c r="O15" s="8"/>
    </row>
    <row r="16" spans="1:15" s="25" customFormat="1" ht="12" customHeight="1">
      <c r="A16" s="7"/>
      <c r="B16" s="142"/>
      <c r="C16" s="44" t="s">
        <v>65</v>
      </c>
      <c r="D16" s="51">
        <v>2333</v>
      </c>
      <c r="E16" s="51">
        <v>8523</v>
      </c>
      <c r="F16" s="51">
        <f>SUM(D16:E16)</f>
        <v>10856</v>
      </c>
      <c r="G16" s="101">
        <v>568</v>
      </c>
      <c r="H16" s="102">
        <f t="shared" si="2"/>
        <v>0.24346335190741533</v>
      </c>
      <c r="I16" s="103">
        <v>2935</v>
      </c>
      <c r="J16" s="102">
        <f t="shared" si="3"/>
        <v>0.34436231373929366</v>
      </c>
      <c r="K16" s="105">
        <v>3503</v>
      </c>
      <c r="L16" s="102">
        <f aca="true" t="shared" si="4" ref="L16:L23">IF(K16/F16&gt;1," 100.0",K16/F16)</f>
        <v>0.3226787030213707</v>
      </c>
      <c r="M16" s="105">
        <v>1224</v>
      </c>
      <c r="N16" s="102">
        <f t="shared" si="1"/>
        <v>0.14361140443505807</v>
      </c>
      <c r="O16" s="8"/>
    </row>
    <row r="17" spans="1:15" s="25" customFormat="1" ht="12" customHeight="1">
      <c r="A17" s="7"/>
      <c r="B17" s="143"/>
      <c r="C17" s="44" t="s">
        <v>63</v>
      </c>
      <c r="D17" s="51">
        <f>SUM(D15:D16)</f>
        <v>2333</v>
      </c>
      <c r="E17" s="51">
        <f>SUM(E15:E16)</f>
        <v>8523</v>
      </c>
      <c r="F17" s="51">
        <f>SUM(F15:F16)</f>
        <v>10856</v>
      </c>
      <c r="G17" s="101">
        <v>568</v>
      </c>
      <c r="H17" s="102">
        <f t="shared" si="2"/>
        <v>0.24346335190741533</v>
      </c>
      <c r="I17" s="103">
        <f>SUM(I15:I16)</f>
        <v>2935</v>
      </c>
      <c r="J17" s="102">
        <f t="shared" si="3"/>
        <v>0.34436231373929366</v>
      </c>
      <c r="K17" s="105">
        <f>SUM(K15:K16)</f>
        <v>3503</v>
      </c>
      <c r="L17" s="102">
        <f t="shared" si="4"/>
        <v>0.3226787030213707</v>
      </c>
      <c r="M17" s="105">
        <f>SUM(M15:M16)</f>
        <v>1224</v>
      </c>
      <c r="N17" s="102">
        <f t="shared" si="1"/>
        <v>0.14361140443505807</v>
      </c>
      <c r="O17" s="8"/>
    </row>
    <row r="18" spans="1:15" s="25" customFormat="1" ht="12" customHeight="1">
      <c r="A18" s="7"/>
      <c r="B18" s="141" t="s">
        <v>179</v>
      </c>
      <c r="C18" s="44" t="s">
        <v>64</v>
      </c>
      <c r="D18" s="51">
        <v>12657</v>
      </c>
      <c r="E18" s="51">
        <v>7271</v>
      </c>
      <c r="F18" s="51">
        <f>SUM(D18:E18)</f>
        <v>19928</v>
      </c>
      <c r="G18" s="101">
        <v>3847</v>
      </c>
      <c r="H18" s="102">
        <f t="shared" si="2"/>
        <v>0.3039424824207948</v>
      </c>
      <c r="I18" s="103">
        <v>2026</v>
      </c>
      <c r="J18" s="102">
        <f t="shared" si="3"/>
        <v>0.2786411772796039</v>
      </c>
      <c r="K18" s="105">
        <v>5873</v>
      </c>
      <c r="L18" s="102">
        <f t="shared" si="4"/>
        <v>0.2947109594540345</v>
      </c>
      <c r="M18" s="105">
        <v>1802</v>
      </c>
      <c r="N18" s="102">
        <f t="shared" si="1"/>
        <v>0.2478338605418787</v>
      </c>
      <c r="O18" s="8"/>
    </row>
    <row r="19" spans="1:15" s="25" customFormat="1" ht="12" customHeight="1">
      <c r="A19" s="7"/>
      <c r="B19" s="142"/>
      <c r="C19" s="44" t="s">
        <v>65</v>
      </c>
      <c r="D19" s="51">
        <v>92</v>
      </c>
      <c r="E19" s="51">
        <v>353</v>
      </c>
      <c r="F19" s="51">
        <f>SUM(D19:E19)</f>
        <v>445</v>
      </c>
      <c r="G19" s="101">
        <v>14</v>
      </c>
      <c r="H19" s="102">
        <f t="shared" si="2"/>
        <v>0.15217391304347827</v>
      </c>
      <c r="I19" s="103">
        <v>17</v>
      </c>
      <c r="J19" s="102">
        <f t="shared" si="3"/>
        <v>0.04815864022662889</v>
      </c>
      <c r="K19" s="105">
        <v>31</v>
      </c>
      <c r="L19" s="102">
        <f t="shared" si="4"/>
        <v>0.0696629213483146</v>
      </c>
      <c r="M19" s="105">
        <v>219</v>
      </c>
      <c r="N19" s="102">
        <f t="shared" si="1"/>
        <v>0.6203966005665722</v>
      </c>
      <c r="O19" s="8"/>
    </row>
    <row r="20" spans="1:15" s="25" customFormat="1" ht="12" customHeight="1">
      <c r="A20" s="7"/>
      <c r="B20" s="143"/>
      <c r="C20" s="93" t="s">
        <v>167</v>
      </c>
      <c r="D20" s="51">
        <v>12749</v>
      </c>
      <c r="E20" s="51">
        <f>SUM(E18:E19)</f>
        <v>7624</v>
      </c>
      <c r="F20" s="51">
        <f>SUM(F18:F19)</f>
        <v>20373</v>
      </c>
      <c r="G20" s="101">
        <f>SUM(G18:G19)</f>
        <v>3861</v>
      </c>
      <c r="H20" s="102">
        <f t="shared" si="2"/>
        <v>0.3028472821397757</v>
      </c>
      <c r="I20" s="103">
        <v>2043</v>
      </c>
      <c r="J20" s="102">
        <f t="shared" si="3"/>
        <v>0.26796956977964326</v>
      </c>
      <c r="K20" s="105">
        <v>5904</v>
      </c>
      <c r="L20" s="102">
        <f t="shared" si="4"/>
        <v>0.2897953173317626</v>
      </c>
      <c r="M20" s="105">
        <v>2021</v>
      </c>
      <c r="N20" s="102">
        <f t="shared" si="1"/>
        <v>0.26508394543546693</v>
      </c>
      <c r="O20" s="8"/>
    </row>
    <row r="21" spans="1:15" s="25" customFormat="1" ht="12" customHeight="1">
      <c r="A21" s="7"/>
      <c r="B21" s="141" t="s">
        <v>167</v>
      </c>
      <c r="C21" s="44" t="s">
        <v>64</v>
      </c>
      <c r="D21" s="51">
        <v>25725</v>
      </c>
      <c r="E21" s="51">
        <v>27223</v>
      </c>
      <c r="F21" s="51">
        <f>SUM(F6,F9,F12,F15,F18)</f>
        <v>52948</v>
      </c>
      <c r="G21" s="101">
        <f>SUM(G6,G9,G12,G15,G18)</f>
        <v>11356</v>
      </c>
      <c r="H21" s="102">
        <f t="shared" si="2"/>
        <v>0.4414382896015549</v>
      </c>
      <c r="I21" s="103">
        <v>9687</v>
      </c>
      <c r="J21" s="102">
        <f t="shared" si="3"/>
        <v>0.3558388127686148</v>
      </c>
      <c r="K21" s="105">
        <f>SUM(K6,K9,K12,K15,K18)</f>
        <v>21043</v>
      </c>
      <c r="L21" s="102">
        <f t="shared" si="4"/>
        <v>0.397427664878749</v>
      </c>
      <c r="M21" s="105">
        <v>4867</v>
      </c>
      <c r="N21" s="102">
        <f t="shared" si="1"/>
        <v>0.1787826470264115</v>
      </c>
      <c r="O21" s="8"/>
    </row>
    <row r="22" spans="1:15" s="25" customFormat="1" ht="12" customHeight="1">
      <c r="A22" s="7"/>
      <c r="B22" s="142"/>
      <c r="C22" s="44" t="s">
        <v>65</v>
      </c>
      <c r="D22" s="51">
        <v>8958</v>
      </c>
      <c r="E22" s="51">
        <v>32047</v>
      </c>
      <c r="F22" s="51">
        <f>SUM(F7,F10,F13,F16,F19)</f>
        <v>41005</v>
      </c>
      <c r="G22" s="101">
        <f>SUM(G7,G10,G13,G16,G19)</f>
        <v>2495</v>
      </c>
      <c r="H22" s="102">
        <f t="shared" si="2"/>
        <v>0.2785219915159634</v>
      </c>
      <c r="I22" s="103">
        <v>8590</v>
      </c>
      <c r="J22" s="102">
        <f t="shared" si="3"/>
        <v>0.26804381065310323</v>
      </c>
      <c r="K22" s="105">
        <f>SUM(K7,K10,K13,K16,K19)</f>
        <v>11085</v>
      </c>
      <c r="L22" s="102">
        <f t="shared" si="4"/>
        <v>0.2703328862333862</v>
      </c>
      <c r="M22" s="105">
        <f>SUM(M7,M10,M13,M16,M19)</f>
        <v>4925</v>
      </c>
      <c r="N22" s="102">
        <f t="shared" si="1"/>
        <v>0.15368053171903767</v>
      </c>
      <c r="O22" s="8"/>
    </row>
    <row r="23" spans="1:15" s="25" customFormat="1" ht="12" customHeight="1">
      <c r="A23" s="7"/>
      <c r="B23" s="143"/>
      <c r="C23" s="93" t="s">
        <v>167</v>
      </c>
      <c r="D23" s="51">
        <v>34683</v>
      </c>
      <c r="E23" s="51">
        <v>59270</v>
      </c>
      <c r="F23" s="51">
        <f>SUM(F21:F22)</f>
        <v>93953</v>
      </c>
      <c r="G23" s="101">
        <f>SUM(G21:G22)</f>
        <v>13851</v>
      </c>
      <c r="H23" s="102">
        <f t="shared" si="2"/>
        <v>0.3993599169622005</v>
      </c>
      <c r="I23" s="103">
        <f>SUM(I21:I22)</f>
        <v>18277</v>
      </c>
      <c r="J23" s="102">
        <f t="shared" si="3"/>
        <v>0.3083684832124178</v>
      </c>
      <c r="K23" s="105">
        <f>SUM(K21:K22)</f>
        <v>32128</v>
      </c>
      <c r="L23" s="102">
        <f t="shared" si="4"/>
        <v>0.3419582131491278</v>
      </c>
      <c r="M23" s="105">
        <f>SUM(M21:M22)</f>
        <v>9792</v>
      </c>
      <c r="N23" s="102">
        <f t="shared" si="1"/>
        <v>0.16521005567740846</v>
      </c>
      <c r="O23" s="8"/>
    </row>
    <row r="24" spans="1:15" ht="9" customHeight="1">
      <c r="A24" s="83"/>
      <c r="B24" s="83"/>
      <c r="C24" s="83"/>
      <c r="D24" s="70"/>
      <c r="E24" s="70"/>
      <c r="F24" s="70"/>
      <c r="G24" s="70"/>
      <c r="H24" s="84"/>
      <c r="I24" s="70"/>
      <c r="J24" s="70"/>
      <c r="K24" s="70"/>
      <c r="L24" s="70"/>
      <c r="M24" s="70"/>
      <c r="N24" s="86"/>
      <c r="O24" s="84"/>
    </row>
    <row r="25" spans="1:15" ht="21" customHeight="1">
      <c r="A25" s="84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</sheetData>
  <mergeCells count="12">
    <mergeCell ref="B12:B14"/>
    <mergeCell ref="B15:B17"/>
    <mergeCell ref="B18:B20"/>
    <mergeCell ref="B21:B23"/>
    <mergeCell ref="M3:N4"/>
    <mergeCell ref="B3:B5"/>
    <mergeCell ref="B6:B8"/>
    <mergeCell ref="B9:B11"/>
    <mergeCell ref="D3:F4"/>
    <mergeCell ref="G4:H4"/>
    <mergeCell ref="I4:J4"/>
    <mergeCell ref="K4:L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渡邊</cp:lastModifiedBy>
  <cp:lastPrinted>2005-03-09T00:27:37Z</cp:lastPrinted>
  <dcterms:created xsi:type="dcterms:W3CDTF">2000-05-30T09:11:06Z</dcterms:created>
  <dcterms:modified xsi:type="dcterms:W3CDTF">2005-03-09T00:30:57Z</dcterms:modified>
  <cp:category/>
  <cp:version/>
  <cp:contentType/>
  <cp:contentStatus/>
</cp:coreProperties>
</file>