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取扱状況（地方卸売市場）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<sst xmlns="http://schemas.openxmlformats.org/spreadsheetml/2006/main" count="103" uniqueCount="66">
  <si>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平</t>
  </si>
  <si>
    <t>成</t>
  </si>
  <si>
    <t>年</t>
  </si>
  <si>
    <t>度</t>
  </si>
  <si>
    <t>取</t>
  </si>
  <si>
    <t>扱</t>
  </si>
  <si>
    <t>高</t>
  </si>
  <si>
    <t>野　　　菜</t>
  </si>
  <si>
    <t>果　　　実</t>
  </si>
  <si>
    <t>水　産　物</t>
  </si>
  <si>
    <t>食　　　肉</t>
  </si>
  <si>
    <t>花き</t>
  </si>
  <si>
    <t>その他</t>
  </si>
  <si>
    <t>計</t>
  </si>
  <si>
    <t>数量</t>
  </si>
  <si>
    <t>金額</t>
  </si>
  <si>
    <t>前橋生鮮食料品総合(地)</t>
  </si>
  <si>
    <t>〔前橋青果(株)〕</t>
  </si>
  <si>
    <t>〔前橋水産物商業(協)〕</t>
  </si>
  <si>
    <t>〔桐生青果(株)〕</t>
  </si>
  <si>
    <t>〔(株)海商水産〕</t>
  </si>
  <si>
    <t>〔群馬中央水産(株)〕</t>
  </si>
  <si>
    <t>高崎市総合(地)</t>
  </si>
  <si>
    <t>〔群高青果(株)〕</t>
  </si>
  <si>
    <t>〔(株)群馬県水産市場〕</t>
  </si>
  <si>
    <t>〔群馬県中央園芸(株)〕</t>
  </si>
  <si>
    <t>－</t>
  </si>
  <si>
    <t>太田地区総合(地)</t>
  </si>
  <si>
    <t>〔(株)太田園芸花き卸売市場〕</t>
  </si>
  <si>
    <t>伊勢崎市公設(地)</t>
  </si>
  <si>
    <t>〔(株)群馬丸魚〕</t>
  </si>
  <si>
    <t>沼田(地)　沼田魚菜(協)</t>
  </si>
  <si>
    <t>渋川魚菜(地)</t>
  </si>
  <si>
    <t>(地)富岡魚菜(協)</t>
  </si>
  <si>
    <t>館林市総合（地）</t>
  </si>
  <si>
    <t>〔館林中央市場(株)〕</t>
  </si>
  <si>
    <t>群馬(地) 二 群馬大同青果(株)</t>
  </si>
  <si>
    <t>八幡青果(地)</t>
  </si>
  <si>
    <t>(地)藤岡青果(株)</t>
  </si>
  <si>
    <t>(地)(株)館林生産市場</t>
  </si>
  <si>
    <t>(地)板倉中央青果(株)</t>
  </si>
  <si>
    <t>(地)群馬中央青果市場</t>
  </si>
  <si>
    <t>群馬県食肉(地)</t>
  </si>
  <si>
    <t>前橋生花(地)</t>
  </si>
  <si>
    <t>富士園芸(地)</t>
  </si>
  <si>
    <t>群馬総合園芸(株)(地)</t>
  </si>
  <si>
    <t>桐生総合園芸（地）</t>
  </si>
  <si>
    <t>県  合  計</t>
  </si>
  <si>
    <t>前　年　合　計</t>
  </si>
  <si>
    <t>対　前　年　比</t>
  </si>
  <si>
    <t>取　　扱　　高　　</t>
  </si>
  <si>
    <t>　　市　　場　　名</t>
  </si>
  <si>
    <t>市場取扱状況</t>
  </si>
  <si>
    <t>（1）　地方卸売市場</t>
  </si>
  <si>
    <t>単位：数量（トン）・金額（千円）</t>
  </si>
  <si>
    <t>平成5年度取扱高</t>
  </si>
  <si>
    <t>桐生市公設(地)</t>
  </si>
  <si>
    <t>〔太田魚菜商業(協)〕</t>
  </si>
  <si>
    <t>〔丸統伊勢崎青果㈱〕</t>
  </si>
  <si>
    <t>〔㈱マルイチ産商伊勢崎支社</t>
  </si>
  <si>
    <t>㈱板鼻青果(地)</t>
  </si>
  <si>
    <t>－</t>
  </si>
  <si>
    <t>－</t>
  </si>
  <si>
    <t>平成6年度取扱高</t>
  </si>
  <si>
    <t>7年／6年</t>
  </si>
  <si>
    <t>(株)丸巴中央青果（地）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</si>
</sst>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  <numFmt numFmtId="197" formatCode="0_);\(0\)"/>
    <numFmt numFmtId="198" formatCode="0.000000"/>
    <numFmt numFmtId="199" formatCode="0.00000"/>
    <numFmt numFmtId="200" formatCode="0.0000"/>
    <numFmt numFmtId="201" formatCode="0.0000000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sz val="6"/>
      <name val="ＭＳ Ｐ明朝"/>
      <family val="1"/>
    </font>
    <font>
      <sz val="10"/>
      <color indexed="8"/>
      <name val="明朝"/>
      <family val="1"/>
    </font>
    <font>
      <sz val="8"/>
      <color indexed="8"/>
      <name val="明朝"/>
      <family val="1"/>
    </font>
    <font>
      <b/>
      <sz val="12"/>
      <color indexed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3">
    <xf numFmtId="0" fontId="0" fillId="0" borderId="0" xfId="0" applyAlignment="1">
      <alignment/>
    </xf>
    <xf numFmtId="185" fontId="4" fillId="0" borderId="0" xfId="20" applyFont="1" applyAlignment="1">
      <alignment vertical="center"/>
      <protection/>
    </xf>
    <xf numFmtId="185" fontId="4" fillId="2" borderId="1" xfId="20" applyNumberFormat="1" applyFont="1" applyFill="1" applyBorder="1" applyAlignment="1">
      <alignment horizontal="right" vertical="center"/>
      <protection/>
    </xf>
    <xf numFmtId="185" fontId="4" fillId="2" borderId="2" xfId="20" applyNumberFormat="1" applyFont="1" applyFill="1" applyBorder="1" applyAlignment="1">
      <alignment horizontal="center" vertical="center"/>
      <protection/>
    </xf>
    <xf numFmtId="185" fontId="4" fillId="2" borderId="3" xfId="20" applyNumberFormat="1" applyFont="1" applyFill="1" applyBorder="1" applyAlignment="1">
      <alignment horizontal="center" vertical="center"/>
      <protection/>
    </xf>
    <xf numFmtId="185" fontId="4" fillId="0" borderId="4" xfId="20" applyNumberFormat="1" applyFont="1" applyAlignment="1">
      <alignment vertical="center"/>
      <protection/>
    </xf>
    <xf numFmtId="185" fontId="4" fillId="2" borderId="5" xfId="20" applyNumberFormat="1" applyFont="1" applyFill="1" applyBorder="1" applyAlignment="1">
      <alignment horizontal="center" vertical="center"/>
      <protection/>
    </xf>
    <xf numFmtId="185" fontId="4" fillId="2" borderId="6" xfId="20" applyNumberFormat="1" applyFont="1" applyFill="1" applyBorder="1" applyAlignment="1">
      <alignment horizontal="center" vertical="center"/>
      <protection/>
    </xf>
    <xf numFmtId="185" fontId="4" fillId="2" borderId="5" xfId="20" applyNumberFormat="1" applyFont="1" applyFill="1" applyBorder="1" applyAlignment="1">
      <alignment horizontal="left" vertical="center"/>
      <protection/>
    </xf>
    <xf numFmtId="185" fontId="4" fillId="0" borderId="4" xfId="20" applyNumberFormat="1" applyFont="1" applyAlignment="1">
      <alignment horizontal="center" vertical="center"/>
      <protection/>
    </xf>
    <xf numFmtId="185" fontId="4" fillId="0" borderId="0" xfId="20" applyFont="1" applyAlignment="1">
      <alignment horizontal="center" vertical="center"/>
      <protection/>
    </xf>
    <xf numFmtId="185" fontId="4" fillId="3" borderId="7" xfId="20" applyNumberFormat="1" applyFont="1" applyFill="1" applyBorder="1" applyAlignment="1">
      <alignment horizontal="distributed" vertical="center"/>
      <protection/>
    </xf>
    <xf numFmtId="185" fontId="4" fillId="0" borderId="6" xfId="20" applyNumberFormat="1" applyFont="1" applyBorder="1" applyAlignment="1">
      <alignment horizontal="right" vertical="center"/>
      <protection/>
    </xf>
    <xf numFmtId="185" fontId="4" fillId="3" borderId="7" xfId="20" applyNumberFormat="1" applyFont="1" applyFill="1" applyBorder="1" applyAlignment="1">
      <alignment horizontal="distributed" vertical="center"/>
      <protection/>
    </xf>
    <xf numFmtId="185" fontId="4" fillId="3" borderId="8" xfId="20" applyNumberFormat="1" applyFont="1" applyFill="1" applyBorder="1" applyAlignment="1">
      <alignment horizontal="distributed" vertical="center"/>
      <protection/>
    </xf>
    <xf numFmtId="185" fontId="4" fillId="0" borderId="3" xfId="20" applyNumberFormat="1" applyFont="1" applyBorder="1" applyAlignment="1">
      <alignment vertical="center"/>
      <protection/>
    </xf>
    <xf numFmtId="185" fontId="5" fillId="0" borderId="0" xfId="20" applyFont="1" applyAlignment="1">
      <alignment horizontal="left" vertical="center"/>
      <protection/>
    </xf>
    <xf numFmtId="197" fontId="4" fillId="0" borderId="0" xfId="20" applyNumberFormat="1" applyFont="1" applyAlignment="1">
      <alignment horizontal="left" vertical="center"/>
      <protection/>
    </xf>
    <xf numFmtId="185" fontId="6" fillId="0" borderId="0" xfId="20" applyFont="1" applyAlignment="1">
      <alignment horizontal="distributed" vertical="center"/>
      <protection/>
    </xf>
    <xf numFmtId="185" fontId="4" fillId="0" borderId="9" xfId="20" applyNumberFormat="1" applyFont="1" applyBorder="1" applyAlignment="1">
      <alignment horizontal="right" vertical="center"/>
      <protection/>
    </xf>
    <xf numFmtId="185" fontId="4" fillId="0" borderId="10" xfId="20" applyNumberFormat="1" applyFont="1" applyBorder="1" applyAlignment="1">
      <alignment horizontal="right" vertical="center"/>
      <protection/>
    </xf>
    <xf numFmtId="195" fontId="4" fillId="0" borderId="11" xfId="20" applyNumberFormat="1" applyFont="1" applyBorder="1" applyAlignment="1">
      <alignment horizontal="right" vertical="center"/>
      <protection/>
    </xf>
    <xf numFmtId="195" fontId="4" fillId="0" borderId="12" xfId="20" applyNumberFormat="1" applyFont="1" applyBorder="1" applyAlignment="1">
      <alignment horizontal="right" vertical="center"/>
      <protection/>
    </xf>
    <xf numFmtId="178" fontId="4" fillId="0" borderId="6" xfId="20" applyNumberFormat="1" applyFont="1" applyBorder="1" applyAlignment="1">
      <alignment horizontal="right" vertical="center"/>
      <protection/>
    </xf>
    <xf numFmtId="185" fontId="4" fillId="0" borderId="13" xfId="20" applyFont="1" applyBorder="1" applyAlignment="1">
      <alignment horizontal="center" vertical="center"/>
      <protection/>
    </xf>
    <xf numFmtId="185" fontId="4" fillId="2" borderId="14" xfId="20" applyNumberFormat="1" applyFont="1" applyFill="1" applyBorder="1" applyAlignment="1">
      <alignment horizontal="center" vertical="center"/>
      <protection/>
    </xf>
    <xf numFmtId="185" fontId="4" fillId="2" borderId="15" xfId="20" applyNumberFormat="1" applyFont="1" applyFill="1" applyBorder="1" applyAlignment="1">
      <alignment horizontal="center" vertical="center"/>
      <protection/>
    </xf>
    <xf numFmtId="185" fontId="4" fillId="2" borderId="2" xfId="20" applyNumberFormat="1" applyFont="1" applyFill="1" applyBorder="1" applyAlignment="1">
      <alignment horizontal="center" vertical="center"/>
      <protection/>
    </xf>
    <xf numFmtId="185" fontId="4" fillId="2" borderId="16" xfId="20" applyNumberFormat="1" applyFont="1" applyFill="1" applyBorder="1" applyAlignment="1">
      <alignment horizontal="center" vertical="center"/>
      <protection/>
    </xf>
    <xf numFmtId="185" fontId="4" fillId="2" borderId="17" xfId="20" applyNumberFormat="1" applyFont="1" applyFill="1" applyBorder="1" applyAlignment="1">
      <alignment horizontal="center" vertical="center"/>
      <protection/>
    </xf>
    <xf numFmtId="185" fontId="4" fillId="2" borderId="18" xfId="20" applyNumberFormat="1" applyFont="1" applyFill="1" applyBorder="1" applyAlignment="1">
      <alignment horizontal="center" vertical="center"/>
      <protection/>
    </xf>
    <xf numFmtId="185" fontId="4" fillId="2" borderId="19" xfId="20" applyNumberFormat="1" applyFont="1" applyFill="1" applyBorder="1" applyAlignment="1">
      <alignment horizontal="center" vertical="center"/>
      <protection/>
    </xf>
    <xf numFmtId="185" fontId="4" fillId="2" borderId="2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取扱状況1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6</xdr:row>
      <xdr:rowOff>104775</xdr:rowOff>
    </xdr:from>
    <xdr:ext cx="95250" cy="171450"/>
    <xdr:sp>
      <xdr:nvSpPr>
        <xdr:cNvPr id="1" name="TextBox 1"/>
        <xdr:cNvSpPr txBox="1">
          <a:spLocks noChangeArrowheads="1"/>
        </xdr:cNvSpPr>
      </xdr:nvSpPr>
      <xdr:spPr>
        <a:xfrm>
          <a:off x="3124200" y="1076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</xdr:col>
      <xdr:colOff>904875</xdr:colOff>
      <xdr:row>30</xdr:row>
      <xdr:rowOff>28575</xdr:rowOff>
    </xdr:from>
    <xdr:to>
      <xdr:col>1</xdr:col>
      <xdr:colOff>1104900</xdr:colOff>
      <xdr:row>30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152525" y="4657725"/>
          <a:ext cx="2000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666750"/>
          <a:ext cx="2733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tabSelected="1" zoomScaleSheetLayoutView="100" workbookViewId="0" topLeftCell="K1">
      <selection activeCell="S5" sqref="S5:T6"/>
    </sheetView>
  </sheetViews>
  <sheetFormatPr defaultColWidth="8.8984375" defaultRowHeight="12" customHeight="1"/>
  <cols>
    <col min="1" max="1" width="2.59765625" style="1" customWidth="1"/>
    <col min="2" max="2" width="28.69921875" style="1" customWidth="1"/>
    <col min="3" max="3" width="9.19921875" style="1" bestFit="1" customWidth="1"/>
    <col min="4" max="4" width="12.5" style="1" bestFit="1" customWidth="1"/>
    <col min="5" max="5" width="8.3984375" style="1" bestFit="1" customWidth="1"/>
    <col min="6" max="6" width="12.19921875" style="1" bestFit="1" customWidth="1"/>
    <col min="7" max="7" width="8.19921875" style="1" bestFit="1" customWidth="1"/>
    <col min="8" max="8" width="12.19921875" style="1" bestFit="1" customWidth="1"/>
    <col min="9" max="9" width="8.19921875" style="1" bestFit="1" customWidth="1"/>
    <col min="10" max="10" width="12.3984375" style="1" bestFit="1" customWidth="1"/>
    <col min="11" max="11" width="12.09765625" style="1" bestFit="1" customWidth="1"/>
    <col min="12" max="12" width="11.19921875" style="1" bestFit="1" customWidth="1"/>
    <col min="13" max="13" width="9.3984375" style="1" bestFit="1" customWidth="1"/>
    <col min="14" max="14" width="13.59765625" style="1" bestFit="1" customWidth="1"/>
    <col min="15" max="15" width="9.3984375" style="1" bestFit="1" customWidth="1"/>
    <col min="16" max="16" width="13.19921875" style="1" bestFit="1" customWidth="1"/>
    <col min="17" max="17" width="9.09765625" style="1" bestFit="1" customWidth="1"/>
    <col min="18" max="18" width="13.19921875" style="1" bestFit="1" customWidth="1"/>
    <col min="19" max="19" width="9.09765625" style="1" bestFit="1" customWidth="1"/>
    <col min="20" max="20" width="10.09765625" style="1" bestFit="1" customWidth="1"/>
    <col min="21" max="16384" width="8.8984375" style="1" customWidth="1"/>
  </cols>
  <sheetData>
    <row r="1" ht="13.5" customHeight="1">
      <c r="B1" s="18" t="s">
        <v>52</v>
      </c>
    </row>
    <row r="2" ht="13.5" customHeight="1"/>
    <row r="3" ht="13.5" customHeight="1">
      <c r="B3" s="17" t="s">
        <v>53</v>
      </c>
    </row>
    <row r="4" spans="18:20" ht="12" customHeight="1" thickBot="1">
      <c r="R4" s="24" t="s">
        <v>54</v>
      </c>
      <c r="S4" s="24"/>
      <c r="T4" s="24"/>
    </row>
    <row r="5" spans="2:21" ht="12" customHeight="1">
      <c r="B5" s="2" t="s">
        <v>50</v>
      </c>
      <c r="C5" s="3"/>
      <c r="D5" s="4"/>
      <c r="E5" s="4" t="s">
        <v>0</v>
      </c>
      <c r="F5" s="4" t="s">
        <v>1</v>
      </c>
      <c r="G5" s="4">
        <v>7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/>
      <c r="N5" s="4"/>
      <c r="O5" s="27" t="s">
        <v>63</v>
      </c>
      <c r="P5" s="28"/>
      <c r="Q5" s="27" t="s">
        <v>55</v>
      </c>
      <c r="R5" s="28"/>
      <c r="S5" s="27" t="s">
        <v>64</v>
      </c>
      <c r="T5" s="31"/>
      <c r="U5" s="5"/>
    </row>
    <row r="6" spans="2:21" ht="12" customHeight="1">
      <c r="B6" s="6"/>
      <c r="C6" s="25" t="s">
        <v>7</v>
      </c>
      <c r="D6" s="26"/>
      <c r="E6" s="25" t="s">
        <v>8</v>
      </c>
      <c r="F6" s="26"/>
      <c r="G6" s="25" t="s">
        <v>9</v>
      </c>
      <c r="H6" s="26"/>
      <c r="I6" s="25" t="s">
        <v>10</v>
      </c>
      <c r="J6" s="26"/>
      <c r="K6" s="7" t="s">
        <v>11</v>
      </c>
      <c r="L6" s="7" t="s">
        <v>12</v>
      </c>
      <c r="M6" s="25" t="s">
        <v>13</v>
      </c>
      <c r="N6" s="26"/>
      <c r="O6" s="29"/>
      <c r="P6" s="30"/>
      <c r="Q6" s="29"/>
      <c r="R6" s="30"/>
      <c r="S6" s="29"/>
      <c r="T6" s="32"/>
      <c r="U6" s="5"/>
    </row>
    <row r="7" spans="2:21" s="10" customFormat="1" ht="12" customHeight="1">
      <c r="B7" s="8" t="s">
        <v>51</v>
      </c>
      <c r="C7" s="7" t="s">
        <v>14</v>
      </c>
      <c r="D7" s="7" t="s">
        <v>15</v>
      </c>
      <c r="E7" s="7" t="s">
        <v>14</v>
      </c>
      <c r="F7" s="7" t="s">
        <v>15</v>
      </c>
      <c r="G7" s="7" t="s">
        <v>14</v>
      </c>
      <c r="H7" s="7" t="s">
        <v>15</v>
      </c>
      <c r="I7" s="7" t="s">
        <v>14</v>
      </c>
      <c r="J7" s="7" t="s">
        <v>15</v>
      </c>
      <c r="K7" s="7" t="s">
        <v>15</v>
      </c>
      <c r="L7" s="7" t="s">
        <v>15</v>
      </c>
      <c r="M7" s="7" t="s">
        <v>14</v>
      </c>
      <c r="N7" s="7" t="s">
        <v>15</v>
      </c>
      <c r="O7" s="7" t="s">
        <v>14</v>
      </c>
      <c r="P7" s="7" t="s">
        <v>15</v>
      </c>
      <c r="Q7" s="7" t="s">
        <v>14</v>
      </c>
      <c r="R7" s="7" t="s">
        <v>15</v>
      </c>
      <c r="S7" s="7" t="s">
        <v>14</v>
      </c>
      <c r="T7" s="7" t="s">
        <v>15</v>
      </c>
      <c r="U7" s="9"/>
    </row>
    <row r="8" spans="2:21" ht="12" customHeight="1">
      <c r="B8" s="11" t="s">
        <v>16</v>
      </c>
      <c r="C8" s="12">
        <v>87424</v>
      </c>
      <c r="D8" s="12">
        <v>14729614</v>
      </c>
      <c r="E8" s="12">
        <v>22751</v>
      </c>
      <c r="F8" s="12">
        <v>5860629</v>
      </c>
      <c r="G8" s="12">
        <v>4062</v>
      </c>
      <c r="H8" s="12">
        <v>3183524</v>
      </c>
      <c r="I8" s="12"/>
      <c r="J8" s="12"/>
      <c r="K8" s="12"/>
      <c r="L8" s="12">
        <v>528411</v>
      </c>
      <c r="M8" s="12">
        <v>114237</v>
      </c>
      <c r="N8" s="12">
        <v>24302178</v>
      </c>
      <c r="O8" s="12">
        <v>114635</v>
      </c>
      <c r="P8" s="12">
        <v>25387875</v>
      </c>
      <c r="Q8" s="12">
        <v>116966</v>
      </c>
      <c r="R8" s="12">
        <v>25806879</v>
      </c>
      <c r="S8" s="23">
        <f>M8/O8*100</f>
        <v>99.65281109608758</v>
      </c>
      <c r="T8" s="23">
        <f>N8/P8*100</f>
        <v>95.72356095183233</v>
      </c>
      <c r="U8" s="5"/>
    </row>
    <row r="9" spans="2:21" ht="12" customHeight="1">
      <c r="B9" s="11" t="s">
        <v>17</v>
      </c>
      <c r="C9" s="12">
        <v>87424</v>
      </c>
      <c r="D9" s="12">
        <v>14729614</v>
      </c>
      <c r="E9" s="12">
        <v>22751</v>
      </c>
      <c r="F9" s="12">
        <v>5860629</v>
      </c>
      <c r="G9" s="12"/>
      <c r="H9" s="12"/>
      <c r="I9" s="12"/>
      <c r="J9" s="12"/>
      <c r="K9" s="12"/>
      <c r="L9" s="12">
        <v>528411</v>
      </c>
      <c r="M9" s="12">
        <v>110175</v>
      </c>
      <c r="N9" s="12">
        <v>21118654</v>
      </c>
      <c r="O9" s="12">
        <v>110107</v>
      </c>
      <c r="P9" s="12">
        <v>21920165</v>
      </c>
      <c r="Q9" s="12">
        <v>112098</v>
      </c>
      <c r="R9" s="12">
        <v>22012806</v>
      </c>
      <c r="S9" s="23">
        <f aca="true" t="shared" si="0" ref="S9:S44">M9/O9*100</f>
        <v>100.0617581080222</v>
      </c>
      <c r="T9" s="23">
        <f aca="true" t="shared" si="1" ref="T9:T44">N9/P9*100</f>
        <v>96.34349923917087</v>
      </c>
      <c r="U9" s="5"/>
    </row>
    <row r="10" spans="2:21" ht="12" customHeight="1">
      <c r="B10" s="11" t="s">
        <v>18</v>
      </c>
      <c r="C10" s="12"/>
      <c r="D10" s="12"/>
      <c r="E10" s="12"/>
      <c r="F10" s="12"/>
      <c r="G10" s="12">
        <v>4062</v>
      </c>
      <c r="H10" s="12">
        <v>3183524</v>
      </c>
      <c r="I10" s="12"/>
      <c r="J10" s="12"/>
      <c r="K10" s="12"/>
      <c r="L10" s="12"/>
      <c r="M10" s="12">
        <v>4062</v>
      </c>
      <c r="N10" s="12">
        <v>3183524</v>
      </c>
      <c r="O10" s="12">
        <v>4528</v>
      </c>
      <c r="P10" s="12">
        <v>3467710</v>
      </c>
      <c r="Q10" s="12">
        <v>4868</v>
      </c>
      <c r="R10" s="12">
        <v>3794073</v>
      </c>
      <c r="S10" s="23">
        <f t="shared" si="0"/>
        <v>89.70848056537103</v>
      </c>
      <c r="T10" s="23">
        <f t="shared" si="1"/>
        <v>91.80479336507378</v>
      </c>
      <c r="U10" s="5"/>
    </row>
    <row r="11" spans="2:21" ht="12" customHeight="1">
      <c r="B11" s="11" t="s">
        <v>56</v>
      </c>
      <c r="C11" s="12">
        <v>24401</v>
      </c>
      <c r="D11" s="12">
        <v>4400168</v>
      </c>
      <c r="E11" s="12">
        <v>10257</v>
      </c>
      <c r="F11" s="12">
        <v>2981493</v>
      </c>
      <c r="G11" s="12">
        <v>12965</v>
      </c>
      <c r="H11" s="12">
        <v>10578953</v>
      </c>
      <c r="I11" s="12"/>
      <c r="J11" s="12"/>
      <c r="K11" s="12"/>
      <c r="L11" s="12">
        <v>285841</v>
      </c>
      <c r="M11" s="12">
        <v>47623</v>
      </c>
      <c r="N11" s="12">
        <v>18246455</v>
      </c>
      <c r="O11" s="12">
        <v>47235</v>
      </c>
      <c r="P11" s="12">
        <v>18871083</v>
      </c>
      <c r="Q11" s="12">
        <v>49941</v>
      </c>
      <c r="R11" s="12">
        <v>19680209</v>
      </c>
      <c r="S11" s="23">
        <f t="shared" si="0"/>
        <v>100.82142479093892</v>
      </c>
      <c r="T11" s="23">
        <f t="shared" si="1"/>
        <v>96.69002568639013</v>
      </c>
      <c r="U11" s="5"/>
    </row>
    <row r="12" spans="2:21" ht="12" customHeight="1">
      <c r="B12" s="11" t="s">
        <v>19</v>
      </c>
      <c r="C12" s="12">
        <v>24401</v>
      </c>
      <c r="D12" s="12">
        <v>4400168</v>
      </c>
      <c r="E12" s="12">
        <v>10257</v>
      </c>
      <c r="F12" s="12">
        <v>2981493</v>
      </c>
      <c r="G12" s="12"/>
      <c r="H12" s="12"/>
      <c r="I12" s="12"/>
      <c r="J12" s="12"/>
      <c r="K12" s="12"/>
      <c r="L12" s="12">
        <v>285841</v>
      </c>
      <c r="M12" s="12">
        <v>34658</v>
      </c>
      <c r="N12" s="12">
        <v>7667502</v>
      </c>
      <c r="O12" s="12">
        <v>34706</v>
      </c>
      <c r="P12" s="12">
        <v>8056859</v>
      </c>
      <c r="Q12" s="12">
        <v>36664</v>
      </c>
      <c r="R12" s="12">
        <v>8254881</v>
      </c>
      <c r="S12" s="23">
        <f t="shared" si="0"/>
        <v>99.86169538408345</v>
      </c>
      <c r="T12" s="23">
        <f t="shared" si="1"/>
        <v>95.16738470910315</v>
      </c>
      <c r="U12" s="5"/>
    </row>
    <row r="13" spans="2:21" ht="12" customHeight="1">
      <c r="B13" s="11" t="s">
        <v>20</v>
      </c>
      <c r="C13" s="12"/>
      <c r="D13" s="12"/>
      <c r="E13" s="12"/>
      <c r="F13" s="12"/>
      <c r="G13" s="12">
        <v>7370</v>
      </c>
      <c r="H13" s="12">
        <v>5987624</v>
      </c>
      <c r="I13" s="12"/>
      <c r="J13" s="12"/>
      <c r="K13" s="12"/>
      <c r="L13" s="12"/>
      <c r="M13" s="12">
        <v>7370</v>
      </c>
      <c r="N13" s="12">
        <v>5987624</v>
      </c>
      <c r="O13" s="12">
        <v>7014</v>
      </c>
      <c r="P13" s="12">
        <v>5899460</v>
      </c>
      <c r="Q13" s="12">
        <v>7139</v>
      </c>
      <c r="R13" s="12">
        <v>6093340</v>
      </c>
      <c r="S13" s="23">
        <f t="shared" si="0"/>
        <v>105.0755631593955</v>
      </c>
      <c r="T13" s="23">
        <f t="shared" si="1"/>
        <v>101.49444186417062</v>
      </c>
      <c r="U13" s="5"/>
    </row>
    <row r="14" spans="2:21" ht="12" customHeight="1">
      <c r="B14" s="11" t="s">
        <v>21</v>
      </c>
      <c r="C14" s="12"/>
      <c r="D14" s="12"/>
      <c r="E14" s="12"/>
      <c r="F14" s="12"/>
      <c r="G14" s="12">
        <v>5595</v>
      </c>
      <c r="H14" s="12">
        <v>4591329</v>
      </c>
      <c r="I14" s="12"/>
      <c r="J14" s="12"/>
      <c r="K14" s="12"/>
      <c r="L14" s="12"/>
      <c r="M14" s="12">
        <v>5595</v>
      </c>
      <c r="N14" s="12">
        <v>4591329</v>
      </c>
      <c r="O14" s="12">
        <v>5515</v>
      </c>
      <c r="P14" s="12">
        <v>4914764</v>
      </c>
      <c r="Q14" s="12">
        <v>6138</v>
      </c>
      <c r="R14" s="12">
        <v>5331988</v>
      </c>
      <c r="S14" s="23">
        <f t="shared" si="0"/>
        <v>101.45058930190389</v>
      </c>
      <c r="T14" s="23">
        <f t="shared" si="1"/>
        <v>93.41911432573364</v>
      </c>
      <c r="U14" s="5"/>
    </row>
    <row r="15" spans="2:21" ht="12" customHeight="1">
      <c r="B15" s="11" t="s">
        <v>22</v>
      </c>
      <c r="C15" s="12">
        <v>31734</v>
      </c>
      <c r="D15" s="12">
        <v>5384222</v>
      </c>
      <c r="E15" s="12">
        <v>11461</v>
      </c>
      <c r="F15" s="12">
        <v>3277682</v>
      </c>
      <c r="G15" s="12">
        <v>15320</v>
      </c>
      <c r="H15" s="12">
        <v>10978093</v>
      </c>
      <c r="I15" s="12"/>
      <c r="J15" s="12"/>
      <c r="K15" s="12">
        <v>2990017</v>
      </c>
      <c r="L15" s="12">
        <v>295118</v>
      </c>
      <c r="M15" s="12">
        <v>58515</v>
      </c>
      <c r="N15" s="12">
        <v>22925132</v>
      </c>
      <c r="O15" s="12">
        <v>57728</v>
      </c>
      <c r="P15" s="12">
        <v>24131297</v>
      </c>
      <c r="Q15" s="12">
        <v>59714</v>
      </c>
      <c r="R15" s="12">
        <v>25138691</v>
      </c>
      <c r="S15" s="23">
        <f t="shared" si="0"/>
        <v>101.36328991130821</v>
      </c>
      <c r="T15" s="23">
        <f t="shared" si="1"/>
        <v>95.00165697682972</v>
      </c>
      <c r="U15" s="5"/>
    </row>
    <row r="16" spans="2:21" ht="12" customHeight="1">
      <c r="B16" s="11" t="s">
        <v>23</v>
      </c>
      <c r="C16" s="12">
        <v>31734</v>
      </c>
      <c r="D16" s="12">
        <v>5384222</v>
      </c>
      <c r="E16" s="12">
        <v>11461</v>
      </c>
      <c r="F16" s="12">
        <v>3277682</v>
      </c>
      <c r="G16" s="12"/>
      <c r="H16" s="12"/>
      <c r="I16" s="12"/>
      <c r="J16" s="12"/>
      <c r="K16" s="12"/>
      <c r="L16" s="12">
        <v>295118</v>
      </c>
      <c r="M16" s="12">
        <v>43195</v>
      </c>
      <c r="N16" s="12">
        <v>8957022</v>
      </c>
      <c r="O16" s="12">
        <v>42120</v>
      </c>
      <c r="P16" s="12">
        <v>9550889</v>
      </c>
      <c r="Q16" s="12">
        <v>43973</v>
      </c>
      <c r="R16" s="12">
        <v>9914666</v>
      </c>
      <c r="S16" s="23">
        <f t="shared" si="0"/>
        <v>102.55223171889838</v>
      </c>
      <c r="T16" s="23">
        <f t="shared" si="1"/>
        <v>93.78207620253988</v>
      </c>
      <c r="U16" s="5"/>
    </row>
    <row r="17" spans="2:21" ht="12" customHeight="1">
      <c r="B17" s="11" t="s">
        <v>24</v>
      </c>
      <c r="C17" s="12"/>
      <c r="D17" s="12"/>
      <c r="E17" s="12"/>
      <c r="F17" s="12"/>
      <c r="G17" s="12">
        <v>15320</v>
      </c>
      <c r="H17" s="12">
        <v>10978093</v>
      </c>
      <c r="I17" s="12"/>
      <c r="J17" s="12"/>
      <c r="K17" s="12"/>
      <c r="L17" s="12"/>
      <c r="M17" s="12">
        <v>15320</v>
      </c>
      <c r="N17" s="12">
        <v>10978093</v>
      </c>
      <c r="O17" s="12">
        <v>15608</v>
      </c>
      <c r="P17" s="12">
        <v>11694360</v>
      </c>
      <c r="Q17" s="12">
        <v>15741</v>
      </c>
      <c r="R17" s="12">
        <v>12390570</v>
      </c>
      <c r="S17" s="23">
        <f t="shared" si="0"/>
        <v>98.1547924141466</v>
      </c>
      <c r="T17" s="23">
        <f t="shared" si="1"/>
        <v>93.87510731668941</v>
      </c>
      <c r="U17" s="5"/>
    </row>
    <row r="18" spans="2:21" ht="12" customHeight="1"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>
        <v>2990017</v>
      </c>
      <c r="L18" s="12"/>
      <c r="M18" s="12" t="s">
        <v>61</v>
      </c>
      <c r="N18" s="12">
        <v>2990017</v>
      </c>
      <c r="O18" s="12" t="s">
        <v>61</v>
      </c>
      <c r="P18" s="12">
        <v>2886048</v>
      </c>
      <c r="Q18" s="12" t="s">
        <v>62</v>
      </c>
      <c r="R18" s="12">
        <v>2833455</v>
      </c>
      <c r="S18" s="12" t="s">
        <v>26</v>
      </c>
      <c r="T18" s="23">
        <f t="shared" si="1"/>
        <v>103.60246953619621</v>
      </c>
      <c r="U18" s="5"/>
    </row>
    <row r="19" spans="2:21" ht="12" customHeight="1">
      <c r="B19" s="11" t="s">
        <v>27</v>
      </c>
      <c r="C19" s="12">
        <v>3921</v>
      </c>
      <c r="D19" s="12">
        <v>594351</v>
      </c>
      <c r="E19" s="12">
        <v>1637</v>
      </c>
      <c r="F19" s="12">
        <v>435405</v>
      </c>
      <c r="G19" s="12">
        <v>676</v>
      </c>
      <c r="H19" s="12">
        <v>519030</v>
      </c>
      <c r="I19" s="12"/>
      <c r="J19" s="12"/>
      <c r="K19" s="12">
        <v>617871</v>
      </c>
      <c r="L19" s="12">
        <v>72112</v>
      </c>
      <c r="M19" s="12">
        <v>6234</v>
      </c>
      <c r="N19" s="12">
        <v>2238769</v>
      </c>
      <c r="O19" s="12">
        <v>5962</v>
      </c>
      <c r="P19" s="12">
        <v>2241190</v>
      </c>
      <c r="Q19" s="12">
        <v>6278</v>
      </c>
      <c r="R19" s="12">
        <v>2346671</v>
      </c>
      <c r="S19" s="23">
        <f t="shared" si="0"/>
        <v>104.56222744045623</v>
      </c>
      <c r="T19" s="23">
        <f t="shared" si="1"/>
        <v>99.89197703005992</v>
      </c>
      <c r="U19" s="5"/>
    </row>
    <row r="20" spans="2:21" ht="12" customHeight="1">
      <c r="B20" s="11" t="s">
        <v>57</v>
      </c>
      <c r="C20" s="12">
        <v>3921</v>
      </c>
      <c r="D20" s="12">
        <v>594351</v>
      </c>
      <c r="E20" s="12">
        <v>1637</v>
      </c>
      <c r="F20" s="12">
        <v>435405</v>
      </c>
      <c r="G20" s="12">
        <v>676</v>
      </c>
      <c r="H20" s="12">
        <v>519030</v>
      </c>
      <c r="I20" s="12"/>
      <c r="J20" s="12"/>
      <c r="K20" s="12"/>
      <c r="L20" s="12">
        <v>53838</v>
      </c>
      <c r="M20" s="12">
        <v>6234</v>
      </c>
      <c r="N20" s="12">
        <v>1602624</v>
      </c>
      <c r="O20" s="12">
        <v>5962</v>
      </c>
      <c r="P20" s="12">
        <v>1635165</v>
      </c>
      <c r="Q20" s="12">
        <v>6278</v>
      </c>
      <c r="R20" s="12">
        <v>1684473</v>
      </c>
      <c r="S20" s="23">
        <f t="shared" si="0"/>
        <v>104.56222744045623</v>
      </c>
      <c r="T20" s="23">
        <f t="shared" si="1"/>
        <v>98.00992560383814</v>
      </c>
      <c r="U20" s="5"/>
    </row>
    <row r="21" spans="2:21" ht="12" customHeight="1">
      <c r="B21" s="11" t="s">
        <v>28</v>
      </c>
      <c r="C21" s="12"/>
      <c r="D21" s="12"/>
      <c r="E21" s="12"/>
      <c r="F21" s="12"/>
      <c r="G21" s="12"/>
      <c r="H21" s="12"/>
      <c r="I21" s="12"/>
      <c r="J21" s="12"/>
      <c r="K21" s="12">
        <v>617871</v>
      </c>
      <c r="L21" s="12">
        <v>18274</v>
      </c>
      <c r="M21" s="12" t="s">
        <v>61</v>
      </c>
      <c r="N21" s="12">
        <v>636145</v>
      </c>
      <c r="O21" s="12" t="s">
        <v>61</v>
      </c>
      <c r="P21" s="12">
        <v>606025</v>
      </c>
      <c r="Q21" s="12" t="s">
        <v>62</v>
      </c>
      <c r="R21" s="12">
        <v>662198</v>
      </c>
      <c r="S21" s="23" t="s">
        <v>26</v>
      </c>
      <c r="T21" s="23">
        <f t="shared" si="1"/>
        <v>104.97009199290459</v>
      </c>
      <c r="U21" s="5"/>
    </row>
    <row r="22" spans="2:21" ht="12" customHeight="1">
      <c r="B22" s="11" t="s">
        <v>29</v>
      </c>
      <c r="C22" s="12">
        <v>16334</v>
      </c>
      <c r="D22" s="12">
        <v>3009247</v>
      </c>
      <c r="E22" s="12">
        <v>4923</v>
      </c>
      <c r="F22" s="12">
        <v>1994923</v>
      </c>
      <c r="G22" s="12">
        <v>16489</v>
      </c>
      <c r="H22" s="12">
        <v>11280986</v>
      </c>
      <c r="I22" s="12"/>
      <c r="J22" s="12"/>
      <c r="K22" s="12"/>
      <c r="L22" s="12">
        <v>229351</v>
      </c>
      <c r="M22" s="12">
        <v>37746</v>
      </c>
      <c r="N22" s="12">
        <v>16514507</v>
      </c>
      <c r="O22" s="12">
        <v>34042</v>
      </c>
      <c r="P22" s="12">
        <v>15069558</v>
      </c>
      <c r="Q22" s="12">
        <v>28860</v>
      </c>
      <c r="R22" s="12">
        <v>13670402</v>
      </c>
      <c r="S22" s="23">
        <f t="shared" si="0"/>
        <v>110.88067681099818</v>
      </c>
      <c r="T22" s="23">
        <f t="shared" si="1"/>
        <v>109.5885294047775</v>
      </c>
      <c r="U22" s="5"/>
    </row>
    <row r="23" spans="2:21" ht="12" customHeight="1">
      <c r="B23" s="11" t="s">
        <v>58</v>
      </c>
      <c r="C23" s="12">
        <v>16334</v>
      </c>
      <c r="D23" s="12">
        <v>3009247</v>
      </c>
      <c r="E23" s="12">
        <v>4923</v>
      </c>
      <c r="F23" s="12">
        <v>1994923</v>
      </c>
      <c r="G23" s="12"/>
      <c r="H23" s="12"/>
      <c r="I23" s="12"/>
      <c r="J23" s="12"/>
      <c r="K23" s="12"/>
      <c r="L23" s="12">
        <v>229351</v>
      </c>
      <c r="M23" s="12">
        <v>21257</v>
      </c>
      <c r="N23" s="12">
        <v>5233521</v>
      </c>
      <c r="O23" s="12">
        <v>18481</v>
      </c>
      <c r="P23" s="12">
        <v>4331236</v>
      </c>
      <c r="Q23" s="12">
        <v>14111</v>
      </c>
      <c r="R23" s="12">
        <v>2902989</v>
      </c>
      <c r="S23" s="23">
        <f t="shared" si="0"/>
        <v>115.02083220604946</v>
      </c>
      <c r="T23" s="23">
        <f t="shared" si="1"/>
        <v>120.8320442478775</v>
      </c>
      <c r="U23" s="5"/>
    </row>
    <row r="24" spans="2:21" ht="12" customHeight="1">
      <c r="B24" s="11" t="s">
        <v>30</v>
      </c>
      <c r="C24" s="12"/>
      <c r="D24" s="12"/>
      <c r="E24" s="12"/>
      <c r="F24" s="12"/>
      <c r="G24" s="12">
        <v>10726</v>
      </c>
      <c r="H24" s="12">
        <v>8093057</v>
      </c>
      <c r="I24" s="12"/>
      <c r="J24" s="12"/>
      <c r="K24" s="12"/>
      <c r="L24" s="12"/>
      <c r="M24" s="12">
        <v>10726</v>
      </c>
      <c r="N24" s="12">
        <v>8093057</v>
      </c>
      <c r="O24" s="12">
        <v>10444</v>
      </c>
      <c r="P24" s="12">
        <v>7628402</v>
      </c>
      <c r="Q24" s="12">
        <v>10518</v>
      </c>
      <c r="R24" s="12">
        <v>7850939</v>
      </c>
      <c r="S24" s="23">
        <f t="shared" si="0"/>
        <v>102.70011489850633</v>
      </c>
      <c r="T24" s="23">
        <f t="shared" si="1"/>
        <v>106.09111842821078</v>
      </c>
      <c r="U24" s="5"/>
    </row>
    <row r="25" spans="2:21" ht="12" customHeight="1">
      <c r="B25" s="11" t="s">
        <v>59</v>
      </c>
      <c r="C25" s="12"/>
      <c r="D25" s="12"/>
      <c r="E25" s="12"/>
      <c r="F25" s="12"/>
      <c r="G25" s="12">
        <v>5763</v>
      </c>
      <c r="H25" s="12">
        <v>3187929</v>
      </c>
      <c r="I25" s="12"/>
      <c r="J25" s="12"/>
      <c r="K25" s="12"/>
      <c r="L25" s="12"/>
      <c r="M25" s="12">
        <v>5763</v>
      </c>
      <c r="N25" s="12">
        <v>3187929</v>
      </c>
      <c r="O25" s="12">
        <v>5117</v>
      </c>
      <c r="P25" s="12">
        <v>3109920</v>
      </c>
      <c r="Q25" s="12">
        <v>4231</v>
      </c>
      <c r="R25" s="12">
        <v>2916474</v>
      </c>
      <c r="S25" s="23">
        <f t="shared" si="0"/>
        <v>112.62458471760797</v>
      </c>
      <c r="T25" s="23">
        <f t="shared" si="1"/>
        <v>102.5083924988424</v>
      </c>
      <c r="U25" s="5"/>
    </row>
    <row r="26" spans="2:21" ht="12" customHeight="1">
      <c r="B26" s="11" t="s">
        <v>31</v>
      </c>
      <c r="C26" s="12">
        <v>13500</v>
      </c>
      <c r="D26" s="12">
        <v>1686347</v>
      </c>
      <c r="E26" s="12">
        <v>3300</v>
      </c>
      <c r="F26" s="12">
        <v>504924</v>
      </c>
      <c r="G26" s="12">
        <v>3600</v>
      </c>
      <c r="H26" s="12">
        <v>3619098</v>
      </c>
      <c r="I26" s="12"/>
      <c r="J26" s="12"/>
      <c r="K26" s="12"/>
      <c r="L26" s="12">
        <v>171865</v>
      </c>
      <c r="M26" s="12">
        <v>20400</v>
      </c>
      <c r="N26" s="12">
        <v>5982234</v>
      </c>
      <c r="O26" s="12">
        <v>22600</v>
      </c>
      <c r="P26" s="12">
        <v>6753680</v>
      </c>
      <c r="Q26" s="12">
        <v>23950</v>
      </c>
      <c r="R26" s="12">
        <v>6761809</v>
      </c>
      <c r="S26" s="23">
        <f t="shared" si="0"/>
        <v>90.2654867256637</v>
      </c>
      <c r="T26" s="23">
        <f t="shared" si="1"/>
        <v>88.57739780386396</v>
      </c>
      <c r="U26" s="5"/>
    </row>
    <row r="27" spans="2:21" ht="12" customHeight="1">
      <c r="B27" s="11" t="s">
        <v>32</v>
      </c>
      <c r="C27" s="12">
        <v>8199</v>
      </c>
      <c r="D27" s="12">
        <v>1426675</v>
      </c>
      <c r="E27" s="12">
        <v>2494</v>
      </c>
      <c r="F27" s="12">
        <v>687188</v>
      </c>
      <c r="G27" s="12">
        <v>2784</v>
      </c>
      <c r="H27" s="12">
        <v>1020833</v>
      </c>
      <c r="I27" s="12"/>
      <c r="J27" s="12"/>
      <c r="K27" s="12"/>
      <c r="L27" s="12">
        <v>230443</v>
      </c>
      <c r="M27" s="12">
        <v>13477</v>
      </c>
      <c r="N27" s="12">
        <v>3365139</v>
      </c>
      <c r="O27" s="12">
        <v>14169</v>
      </c>
      <c r="P27" s="12">
        <v>3726038</v>
      </c>
      <c r="Q27" s="12">
        <v>15558</v>
      </c>
      <c r="R27" s="12">
        <v>3938242</v>
      </c>
      <c r="S27" s="23">
        <f t="shared" si="0"/>
        <v>95.11609852494884</v>
      </c>
      <c r="T27" s="23">
        <f t="shared" si="1"/>
        <v>90.31413528257093</v>
      </c>
      <c r="U27" s="5"/>
    </row>
    <row r="28" spans="2:21" ht="12" customHeight="1">
      <c r="B28" s="11" t="s">
        <v>33</v>
      </c>
      <c r="C28" s="12">
        <v>3749</v>
      </c>
      <c r="D28" s="12">
        <v>455141</v>
      </c>
      <c r="E28" s="12">
        <v>2261</v>
      </c>
      <c r="F28" s="12">
        <v>272265</v>
      </c>
      <c r="G28" s="12">
        <v>168</v>
      </c>
      <c r="H28" s="12">
        <v>50407</v>
      </c>
      <c r="I28" s="12"/>
      <c r="J28" s="12"/>
      <c r="K28" s="12"/>
      <c r="L28" s="12"/>
      <c r="M28" s="12">
        <v>6178</v>
      </c>
      <c r="N28" s="12">
        <v>777813</v>
      </c>
      <c r="O28" s="12">
        <v>6914</v>
      </c>
      <c r="P28" s="12">
        <v>869198</v>
      </c>
      <c r="Q28" s="12">
        <v>7046</v>
      </c>
      <c r="R28" s="12">
        <v>886117</v>
      </c>
      <c r="S28" s="23">
        <f t="shared" si="0"/>
        <v>89.35493202198438</v>
      </c>
      <c r="T28" s="23">
        <f t="shared" si="1"/>
        <v>89.48628505818007</v>
      </c>
      <c r="U28" s="5"/>
    </row>
    <row r="29" spans="2:21" ht="12" customHeight="1">
      <c r="B29" s="11" t="s">
        <v>34</v>
      </c>
      <c r="C29" s="12">
        <v>10399</v>
      </c>
      <c r="D29" s="12">
        <v>1851962</v>
      </c>
      <c r="E29" s="12">
        <v>4003</v>
      </c>
      <c r="F29" s="12">
        <v>983557</v>
      </c>
      <c r="G29" s="12">
        <v>1440</v>
      </c>
      <c r="H29" s="12">
        <v>1402317</v>
      </c>
      <c r="I29" s="12"/>
      <c r="J29" s="12"/>
      <c r="K29" s="12"/>
      <c r="L29" s="12">
        <v>79766</v>
      </c>
      <c r="M29" s="12">
        <v>15842</v>
      </c>
      <c r="N29" s="12">
        <v>4317602</v>
      </c>
      <c r="O29" s="12">
        <v>14476</v>
      </c>
      <c r="P29" s="12">
        <v>4132054</v>
      </c>
      <c r="Q29" s="12">
        <v>13960</v>
      </c>
      <c r="R29" s="12">
        <v>4027139</v>
      </c>
      <c r="S29" s="23">
        <f t="shared" si="0"/>
        <v>109.43630837247858</v>
      </c>
      <c r="T29" s="23">
        <f t="shared" si="1"/>
        <v>104.49045438418763</v>
      </c>
      <c r="U29" s="5"/>
    </row>
    <row r="30" spans="2:21" ht="12" customHeight="1">
      <c r="B30" s="11" t="s">
        <v>35</v>
      </c>
      <c r="C30" s="12">
        <v>10399</v>
      </c>
      <c r="D30" s="12">
        <v>1851962</v>
      </c>
      <c r="E30" s="12">
        <v>4003</v>
      </c>
      <c r="F30" s="12">
        <v>983557</v>
      </c>
      <c r="G30" s="12">
        <v>1440</v>
      </c>
      <c r="H30" s="12">
        <v>1402317</v>
      </c>
      <c r="I30" s="12"/>
      <c r="J30" s="12"/>
      <c r="K30" s="12"/>
      <c r="L30" s="12">
        <v>79766</v>
      </c>
      <c r="M30" s="12">
        <v>15842</v>
      </c>
      <c r="N30" s="12">
        <v>4317602</v>
      </c>
      <c r="O30" s="12">
        <v>14476</v>
      </c>
      <c r="P30" s="12">
        <v>4132054</v>
      </c>
      <c r="Q30" s="12">
        <v>13960</v>
      </c>
      <c r="R30" s="12">
        <v>4027139</v>
      </c>
      <c r="S30" s="23">
        <f t="shared" si="0"/>
        <v>109.43630837247858</v>
      </c>
      <c r="T30" s="23">
        <f t="shared" si="1"/>
        <v>104.49045438418763</v>
      </c>
      <c r="U30" s="5"/>
    </row>
    <row r="31" spans="2:21" ht="12" customHeight="1">
      <c r="B31" s="11" t="s">
        <v>36</v>
      </c>
      <c r="C31" s="12">
        <v>35061</v>
      </c>
      <c r="D31" s="12">
        <v>5903390</v>
      </c>
      <c r="E31" s="12">
        <v>14270</v>
      </c>
      <c r="F31" s="12">
        <v>3902076</v>
      </c>
      <c r="G31" s="12"/>
      <c r="H31" s="12"/>
      <c r="I31" s="12"/>
      <c r="J31" s="12"/>
      <c r="K31" s="12"/>
      <c r="L31" s="12">
        <v>333241</v>
      </c>
      <c r="M31" s="12">
        <v>49331</v>
      </c>
      <c r="N31" s="12">
        <v>10138707</v>
      </c>
      <c r="O31" s="12">
        <v>50629</v>
      </c>
      <c r="P31" s="12">
        <v>11191772</v>
      </c>
      <c r="Q31" s="12">
        <v>49959</v>
      </c>
      <c r="R31" s="12">
        <v>10770924</v>
      </c>
      <c r="S31" s="23">
        <f t="shared" si="0"/>
        <v>97.43625195046317</v>
      </c>
      <c r="T31" s="23">
        <f t="shared" si="1"/>
        <v>90.590721469308</v>
      </c>
      <c r="U31" s="5"/>
    </row>
    <row r="32" spans="2:21" ht="12" customHeight="1">
      <c r="B32" s="11" t="s">
        <v>37</v>
      </c>
      <c r="C32" s="12">
        <v>480</v>
      </c>
      <c r="D32" s="12">
        <v>67198</v>
      </c>
      <c r="E32" s="12">
        <v>99</v>
      </c>
      <c r="F32" s="12">
        <v>28800</v>
      </c>
      <c r="G32" s="12"/>
      <c r="H32" s="12"/>
      <c r="I32" s="12"/>
      <c r="J32" s="12"/>
      <c r="K32" s="12"/>
      <c r="L32" s="12"/>
      <c r="M32" s="12">
        <v>579</v>
      </c>
      <c r="N32" s="12">
        <v>95998</v>
      </c>
      <c r="O32" s="12">
        <v>436</v>
      </c>
      <c r="P32" s="12">
        <v>90981</v>
      </c>
      <c r="Q32" s="12">
        <v>320</v>
      </c>
      <c r="R32" s="12">
        <v>66089</v>
      </c>
      <c r="S32" s="23">
        <f t="shared" si="0"/>
        <v>132.7981651376147</v>
      </c>
      <c r="T32" s="23">
        <f t="shared" si="1"/>
        <v>105.51433815851661</v>
      </c>
      <c r="U32" s="5"/>
    </row>
    <row r="33" spans="2:21" ht="12" customHeight="1">
      <c r="B33" s="11" t="s">
        <v>38</v>
      </c>
      <c r="C33" s="12">
        <v>725</v>
      </c>
      <c r="D33" s="12">
        <v>101553</v>
      </c>
      <c r="E33" s="12">
        <v>213</v>
      </c>
      <c r="F33" s="12">
        <v>62020</v>
      </c>
      <c r="G33" s="12"/>
      <c r="H33" s="12"/>
      <c r="I33" s="12"/>
      <c r="J33" s="12"/>
      <c r="K33" s="12"/>
      <c r="L33" s="12"/>
      <c r="M33" s="12">
        <v>938</v>
      </c>
      <c r="N33" s="12">
        <v>163573</v>
      </c>
      <c r="O33" s="12">
        <v>1146</v>
      </c>
      <c r="P33" s="12">
        <v>198210</v>
      </c>
      <c r="Q33" s="12">
        <v>1267</v>
      </c>
      <c r="R33" s="12">
        <v>215196</v>
      </c>
      <c r="S33" s="23">
        <f t="shared" si="0"/>
        <v>81.84991273996509</v>
      </c>
      <c r="T33" s="23">
        <f t="shared" si="1"/>
        <v>82.52509964179406</v>
      </c>
      <c r="U33" s="5"/>
    </row>
    <row r="34" spans="2:21" ht="12" customHeight="1">
      <c r="B34" s="11" t="s">
        <v>60</v>
      </c>
      <c r="C34" s="12">
        <v>155</v>
      </c>
      <c r="D34" s="12">
        <v>21673</v>
      </c>
      <c r="E34" s="12">
        <v>14</v>
      </c>
      <c r="F34" s="12">
        <v>4066</v>
      </c>
      <c r="G34" s="12"/>
      <c r="H34" s="12"/>
      <c r="I34" s="12"/>
      <c r="J34" s="12"/>
      <c r="K34" s="12"/>
      <c r="L34" s="12"/>
      <c r="M34" s="12">
        <v>169</v>
      </c>
      <c r="N34" s="12">
        <v>25739</v>
      </c>
      <c r="O34" s="12">
        <v>611</v>
      </c>
      <c r="P34" s="12">
        <v>43090</v>
      </c>
      <c r="Q34" s="12">
        <v>861</v>
      </c>
      <c r="R34" s="12">
        <v>63928</v>
      </c>
      <c r="S34" s="23">
        <f t="shared" si="0"/>
        <v>27.659574468085108</v>
      </c>
      <c r="T34" s="23">
        <f t="shared" si="1"/>
        <v>59.73311673242051</v>
      </c>
      <c r="U34" s="5"/>
    </row>
    <row r="35" spans="2:21" ht="12" customHeight="1">
      <c r="B35" s="11" t="s">
        <v>65</v>
      </c>
      <c r="C35" s="12">
        <v>1396</v>
      </c>
      <c r="D35" s="12">
        <v>348514</v>
      </c>
      <c r="E35" s="12"/>
      <c r="F35" s="12"/>
      <c r="G35" s="12"/>
      <c r="H35" s="12"/>
      <c r="I35" s="12"/>
      <c r="J35" s="12"/>
      <c r="K35" s="12"/>
      <c r="L35" s="12"/>
      <c r="M35" s="12">
        <v>1396</v>
      </c>
      <c r="N35" s="12">
        <v>348514</v>
      </c>
      <c r="O35" s="12">
        <v>1013</v>
      </c>
      <c r="P35" s="12">
        <v>287728</v>
      </c>
      <c r="Q35" s="12">
        <v>1333</v>
      </c>
      <c r="R35" s="12">
        <v>345415</v>
      </c>
      <c r="S35" s="23">
        <f t="shared" si="0"/>
        <v>137.80848963474827</v>
      </c>
      <c r="T35" s="23">
        <f t="shared" si="1"/>
        <v>121.12620252460657</v>
      </c>
      <c r="U35" s="5"/>
    </row>
    <row r="36" spans="2:21" ht="12" customHeight="1">
      <c r="B36" s="11" t="s">
        <v>39</v>
      </c>
      <c r="C36" s="12">
        <v>726</v>
      </c>
      <c r="D36" s="12">
        <v>236459</v>
      </c>
      <c r="E36" s="12">
        <v>14</v>
      </c>
      <c r="F36" s="12">
        <v>9894</v>
      </c>
      <c r="G36" s="12"/>
      <c r="H36" s="12"/>
      <c r="I36" s="12"/>
      <c r="J36" s="12"/>
      <c r="K36" s="12"/>
      <c r="L36" s="12"/>
      <c r="M36" s="12">
        <v>740</v>
      </c>
      <c r="N36" s="12">
        <v>246353</v>
      </c>
      <c r="O36" s="12">
        <v>853</v>
      </c>
      <c r="P36" s="12">
        <v>228958</v>
      </c>
      <c r="Q36" s="12">
        <v>886</v>
      </c>
      <c r="R36" s="12">
        <v>268911</v>
      </c>
      <c r="S36" s="23">
        <f t="shared" si="0"/>
        <v>86.75263774912075</v>
      </c>
      <c r="T36" s="23">
        <f t="shared" si="1"/>
        <v>107.59746329021043</v>
      </c>
      <c r="U36" s="5"/>
    </row>
    <row r="37" spans="2:21" ht="12" customHeight="1">
      <c r="B37" s="11" t="s">
        <v>40</v>
      </c>
      <c r="C37" s="12">
        <v>3518</v>
      </c>
      <c r="D37" s="12">
        <v>878380</v>
      </c>
      <c r="E37" s="12">
        <v>14</v>
      </c>
      <c r="F37" s="12">
        <v>10112</v>
      </c>
      <c r="G37" s="12"/>
      <c r="H37" s="12"/>
      <c r="I37" s="12"/>
      <c r="J37" s="12"/>
      <c r="K37" s="12"/>
      <c r="L37" s="12"/>
      <c r="M37" s="12">
        <v>3532</v>
      </c>
      <c r="N37" s="12">
        <v>888492</v>
      </c>
      <c r="O37" s="12">
        <v>6012</v>
      </c>
      <c r="P37" s="12">
        <v>1064417</v>
      </c>
      <c r="Q37" s="12">
        <v>4679</v>
      </c>
      <c r="R37" s="12">
        <v>915611</v>
      </c>
      <c r="S37" s="23">
        <f t="shared" si="0"/>
        <v>58.749168330006654</v>
      </c>
      <c r="T37" s="23">
        <f t="shared" si="1"/>
        <v>83.47217302993094</v>
      </c>
      <c r="U37" s="5"/>
    </row>
    <row r="38" spans="2:21" ht="12" customHeight="1">
      <c r="B38" s="11" t="s">
        <v>41</v>
      </c>
      <c r="C38" s="12">
        <v>15931</v>
      </c>
      <c r="D38" s="12">
        <v>3415828</v>
      </c>
      <c r="E38" s="12">
        <v>3</v>
      </c>
      <c r="F38" s="12">
        <v>3373</v>
      </c>
      <c r="G38" s="12"/>
      <c r="H38" s="12"/>
      <c r="I38" s="12"/>
      <c r="J38" s="12"/>
      <c r="K38" s="12"/>
      <c r="L38" s="12"/>
      <c r="M38" s="12">
        <v>15934</v>
      </c>
      <c r="N38" s="12">
        <v>3419201</v>
      </c>
      <c r="O38" s="12">
        <v>16685</v>
      </c>
      <c r="P38" s="12">
        <v>3710275</v>
      </c>
      <c r="Q38" s="12">
        <v>17754</v>
      </c>
      <c r="R38" s="12">
        <v>4008673</v>
      </c>
      <c r="S38" s="23">
        <f t="shared" si="0"/>
        <v>95.4989511537309</v>
      </c>
      <c r="T38" s="23">
        <f t="shared" si="1"/>
        <v>92.154921131183</v>
      </c>
      <c r="U38" s="5"/>
    </row>
    <row r="39" spans="2:21" ht="12" customHeight="1">
      <c r="B39" s="11" t="s">
        <v>42</v>
      </c>
      <c r="C39" s="12"/>
      <c r="D39" s="12"/>
      <c r="E39" s="12"/>
      <c r="F39" s="12"/>
      <c r="G39" s="12"/>
      <c r="H39" s="12"/>
      <c r="I39" s="12">
        <v>43203</v>
      </c>
      <c r="J39" s="12">
        <v>24799119</v>
      </c>
      <c r="K39" s="12"/>
      <c r="L39" s="12"/>
      <c r="M39" s="12">
        <v>43203</v>
      </c>
      <c r="N39" s="12">
        <v>24799119</v>
      </c>
      <c r="O39" s="12">
        <v>43932</v>
      </c>
      <c r="P39" s="12">
        <v>22697016</v>
      </c>
      <c r="Q39" s="12">
        <v>45507</v>
      </c>
      <c r="R39" s="12">
        <v>23223175</v>
      </c>
      <c r="S39" s="23">
        <f t="shared" si="0"/>
        <v>98.34061731767277</v>
      </c>
      <c r="T39" s="23">
        <f t="shared" si="1"/>
        <v>109.26158310854608</v>
      </c>
      <c r="U39" s="5"/>
    </row>
    <row r="40" spans="2:21" ht="12" customHeight="1">
      <c r="B40" s="11" t="s">
        <v>43</v>
      </c>
      <c r="C40" s="12"/>
      <c r="D40" s="12"/>
      <c r="E40" s="12"/>
      <c r="F40" s="12"/>
      <c r="G40" s="12"/>
      <c r="H40" s="12"/>
      <c r="I40" s="12"/>
      <c r="J40" s="12"/>
      <c r="K40" s="12">
        <v>1243388</v>
      </c>
      <c r="L40" s="12"/>
      <c r="M40" s="12" t="s">
        <v>26</v>
      </c>
      <c r="N40" s="12">
        <f>SUM(D40,F40,H40,J40,K40,L40)</f>
        <v>1243388</v>
      </c>
      <c r="O40" s="12" t="s">
        <v>62</v>
      </c>
      <c r="P40" s="12">
        <v>1273315</v>
      </c>
      <c r="Q40" s="12" t="s">
        <v>26</v>
      </c>
      <c r="R40" s="12">
        <v>1268608</v>
      </c>
      <c r="S40" s="23" t="s">
        <v>26</v>
      </c>
      <c r="T40" s="23">
        <f t="shared" si="1"/>
        <v>97.64967820217306</v>
      </c>
      <c r="U40" s="5"/>
    </row>
    <row r="41" spans="2:21" ht="12" customHeight="1">
      <c r="B41" s="11" t="s">
        <v>44</v>
      </c>
      <c r="C41" s="12"/>
      <c r="D41" s="12"/>
      <c r="E41" s="12"/>
      <c r="F41" s="12"/>
      <c r="G41" s="12"/>
      <c r="H41" s="12"/>
      <c r="I41" s="12"/>
      <c r="J41" s="12"/>
      <c r="K41" s="12">
        <v>390000</v>
      </c>
      <c r="L41" s="12"/>
      <c r="M41" s="12" t="s">
        <v>26</v>
      </c>
      <c r="N41" s="12">
        <f>SUM(D41,F41,H41,J41,K41,L41)</f>
        <v>390000</v>
      </c>
      <c r="O41" s="12" t="s">
        <v>61</v>
      </c>
      <c r="P41" s="12">
        <v>397813</v>
      </c>
      <c r="Q41" s="12" t="s">
        <v>26</v>
      </c>
      <c r="R41" s="12">
        <v>521402</v>
      </c>
      <c r="S41" s="23" t="s">
        <v>26</v>
      </c>
      <c r="T41" s="23">
        <f t="shared" si="1"/>
        <v>98.03601189503611</v>
      </c>
      <c r="U41" s="5"/>
    </row>
    <row r="42" spans="2:21" ht="12" customHeight="1">
      <c r="B42" s="11" t="s">
        <v>45</v>
      </c>
      <c r="C42" s="12"/>
      <c r="D42" s="12"/>
      <c r="E42" s="12"/>
      <c r="F42" s="12"/>
      <c r="G42" s="12"/>
      <c r="H42" s="12"/>
      <c r="I42" s="12"/>
      <c r="J42" s="12"/>
      <c r="K42" s="12">
        <v>12596</v>
      </c>
      <c r="L42" s="12"/>
      <c r="M42" s="12" t="s">
        <v>26</v>
      </c>
      <c r="N42" s="12">
        <f>SUM(D42,F42,H42,J42,K42,L42)</f>
        <v>12596</v>
      </c>
      <c r="O42" s="12" t="s">
        <v>61</v>
      </c>
      <c r="P42" s="12">
        <v>12653</v>
      </c>
      <c r="Q42" s="12" t="s">
        <v>26</v>
      </c>
      <c r="R42" s="12">
        <v>12170</v>
      </c>
      <c r="S42" s="23" t="s">
        <v>26</v>
      </c>
      <c r="T42" s="23">
        <f t="shared" si="1"/>
        <v>99.54951394926105</v>
      </c>
      <c r="U42" s="5"/>
    </row>
    <row r="43" spans="2:21" ht="12" customHeight="1">
      <c r="B43" s="11" t="s">
        <v>46</v>
      </c>
      <c r="C43" s="12"/>
      <c r="D43" s="12"/>
      <c r="E43" s="12"/>
      <c r="F43" s="12"/>
      <c r="G43" s="12"/>
      <c r="H43" s="12"/>
      <c r="I43" s="12"/>
      <c r="J43" s="12"/>
      <c r="K43" s="12">
        <v>450000</v>
      </c>
      <c r="L43" s="12"/>
      <c r="M43" s="12" t="s">
        <v>26</v>
      </c>
      <c r="N43" s="12">
        <f>SUM(D43,F43,H43,J43,K43,L43)</f>
        <v>450000</v>
      </c>
      <c r="O43" s="12" t="s">
        <v>61</v>
      </c>
      <c r="P43" s="12">
        <v>518299</v>
      </c>
      <c r="Q43" s="12" t="s">
        <v>26</v>
      </c>
      <c r="R43" s="12">
        <v>520081</v>
      </c>
      <c r="S43" s="23" t="s">
        <v>26</v>
      </c>
      <c r="T43" s="23">
        <f t="shared" si="1"/>
        <v>86.82247119905692</v>
      </c>
      <c r="U43" s="5"/>
    </row>
    <row r="44" spans="2:21" ht="12" customHeight="1">
      <c r="B44" s="13" t="s">
        <v>47</v>
      </c>
      <c r="C44" s="12">
        <f>SUM(C8,C11,C15,C19,C22,C26:C29,C31:C43)</f>
        <v>257653</v>
      </c>
      <c r="D44" s="12">
        <f>SUM(D8,D11,D15,D19,D22,D26:D29,D31:D43)</f>
        <v>44510722</v>
      </c>
      <c r="E44" s="12">
        <f>SUM(E8,E11,E15,E19,E22,E26:E29,E31:E43)</f>
        <v>77714</v>
      </c>
      <c r="F44" s="12">
        <f>SUM(F8,F11,F15,F19,F22,F26:F29,F31:F43)</f>
        <v>21018407</v>
      </c>
      <c r="G44" s="12">
        <f>SUM(G8,G11,G15,G19,G22,G26:G29,G31:G43)</f>
        <v>57504</v>
      </c>
      <c r="H44" s="12">
        <f>SUM(H8,H11,H15,H19,H22,H26:H29,H31:H43)</f>
        <v>42633241</v>
      </c>
      <c r="I44" s="12">
        <f aca="true" t="shared" si="2" ref="I44:R44">SUM(I8,I11,I15,I19,I22,I26:I29,I31:I43)</f>
        <v>43203</v>
      </c>
      <c r="J44" s="12">
        <f t="shared" si="2"/>
        <v>24799119</v>
      </c>
      <c r="K44" s="12">
        <f t="shared" si="2"/>
        <v>5703872</v>
      </c>
      <c r="L44" s="12">
        <f t="shared" si="2"/>
        <v>2226148</v>
      </c>
      <c r="M44" s="12">
        <f t="shared" si="2"/>
        <v>436074</v>
      </c>
      <c r="N44" s="12">
        <f t="shared" si="2"/>
        <v>140891509</v>
      </c>
      <c r="O44" s="12">
        <f t="shared" si="2"/>
        <v>439078</v>
      </c>
      <c r="P44" s="12">
        <f t="shared" si="2"/>
        <v>142896500</v>
      </c>
      <c r="Q44" s="12">
        <f t="shared" si="2"/>
        <v>444839</v>
      </c>
      <c r="R44" s="12">
        <f t="shared" si="2"/>
        <v>144456342</v>
      </c>
      <c r="S44" s="23">
        <f t="shared" si="0"/>
        <v>99.31583909920333</v>
      </c>
      <c r="T44" s="23">
        <f t="shared" si="1"/>
        <v>98.59689285601817</v>
      </c>
      <c r="U44" s="5"/>
    </row>
    <row r="45" spans="2:21" ht="12" customHeight="1">
      <c r="B45" s="13" t="s">
        <v>48</v>
      </c>
      <c r="C45" s="12">
        <v>253737</v>
      </c>
      <c r="D45" s="12">
        <v>46127394</v>
      </c>
      <c r="E45" s="12">
        <v>84200</v>
      </c>
      <c r="F45" s="12">
        <v>22392508</v>
      </c>
      <c r="G45" s="12">
        <v>57209</v>
      </c>
      <c r="H45" s="12">
        <v>43646134</v>
      </c>
      <c r="I45" s="12">
        <v>43932</v>
      </c>
      <c r="J45" s="12">
        <v>22697016</v>
      </c>
      <c r="K45" s="12">
        <v>5685003</v>
      </c>
      <c r="L45" s="12">
        <v>2348445</v>
      </c>
      <c r="M45" s="12">
        <v>439078</v>
      </c>
      <c r="N45" s="12">
        <v>142896500</v>
      </c>
      <c r="O45" s="19"/>
      <c r="P45" s="19"/>
      <c r="Q45" s="19"/>
      <c r="R45" s="19"/>
      <c r="S45" s="19"/>
      <c r="T45" s="20"/>
      <c r="U45" s="5"/>
    </row>
    <row r="46" spans="2:21" ht="12" customHeight="1" thickBot="1">
      <c r="B46" s="14" t="s">
        <v>49</v>
      </c>
      <c r="C46" s="23">
        <f>C44/C45*100</f>
        <v>101.54333029869511</v>
      </c>
      <c r="D46" s="23">
        <f aca="true" t="shared" si="3" ref="D46:N46">D44/D45*100</f>
        <v>96.49520196176702</v>
      </c>
      <c r="E46" s="23">
        <f t="shared" si="3"/>
        <v>92.29691211401425</v>
      </c>
      <c r="F46" s="23">
        <f t="shared" si="3"/>
        <v>93.86356811840817</v>
      </c>
      <c r="G46" s="23">
        <f t="shared" si="3"/>
        <v>100.51565313150029</v>
      </c>
      <c r="H46" s="23">
        <f t="shared" si="3"/>
        <v>97.6793064879469</v>
      </c>
      <c r="I46" s="23">
        <f t="shared" si="3"/>
        <v>98.34061731767277</v>
      </c>
      <c r="J46" s="23">
        <f t="shared" si="3"/>
        <v>109.26158310854608</v>
      </c>
      <c r="K46" s="23">
        <f t="shared" si="3"/>
        <v>100.331908356073</v>
      </c>
      <c r="L46" s="23">
        <f t="shared" si="3"/>
        <v>94.79242647794605</v>
      </c>
      <c r="M46" s="23">
        <f t="shared" si="3"/>
        <v>99.31583909920333</v>
      </c>
      <c r="N46" s="23">
        <f t="shared" si="3"/>
        <v>98.59689285601817</v>
      </c>
      <c r="O46" s="21"/>
      <c r="P46" s="21"/>
      <c r="Q46" s="21"/>
      <c r="R46" s="21"/>
      <c r="S46" s="21"/>
      <c r="T46" s="22"/>
      <c r="U46" s="5"/>
    </row>
    <row r="47" spans="2:20" ht="12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ht="12" customHeight="1">
      <c r="B48" s="16"/>
    </row>
    <row r="49" ht="12" customHeight="1">
      <c r="C49" s="1">
        <v>0</v>
      </c>
    </row>
  </sheetData>
  <mergeCells count="9">
    <mergeCell ref="R4:T4"/>
    <mergeCell ref="C6:D6"/>
    <mergeCell ref="E6:F6"/>
    <mergeCell ref="G6:H6"/>
    <mergeCell ref="I6:J6"/>
    <mergeCell ref="M6:N6"/>
    <mergeCell ref="O5:P6"/>
    <mergeCell ref="Q5:R6"/>
    <mergeCell ref="S5:T6"/>
  </mergeCells>
  <printOptions/>
  <pageMargins left="0.7874015748031497" right="0.3937007874015748" top="0.7874015748031497" bottom="0.5905511811023623" header="0.5905511811023623" footer="0.9055118110236221"/>
  <pageSetup fitToHeight="1" fitToWidth="1" horizontalDpi="98" verticalDpi="98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2002-01-17T13:22:19Z</cp:lastPrinted>
  <dcterms:created xsi:type="dcterms:W3CDTF">2000-03-29T09:45:02Z</dcterms:created>
  <dcterms:modified xsi:type="dcterms:W3CDTF">2002-01-22T07:48:02Z</dcterms:modified>
  <cp:category/>
  <cp:version/>
  <cp:contentType/>
  <cp:contentStatus/>
</cp:coreProperties>
</file>