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<sst xmlns="http://schemas.openxmlformats.org/spreadsheetml/2006/main" count="80" uniqueCount="61">
  <si>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　　　　区　　分</t>
  </si>
  <si>
    <t>完納奨励金交付率（完納奨励金/総売上高）</t>
  </si>
  <si>
    <t>卸売業者区分</t>
  </si>
  <si>
    <t>未　満</t>
  </si>
  <si>
    <t>以　上</t>
  </si>
  <si>
    <t>青果　 5</t>
  </si>
  <si>
    <t>青　　　　　果</t>
  </si>
  <si>
    <t>　〃　（産　地）</t>
  </si>
  <si>
    <t>食　　　　　肉</t>
  </si>
  <si>
    <t>花　　　　　き</t>
  </si>
  <si>
    <t>そ　　の　　他</t>
  </si>
  <si>
    <t>計</t>
  </si>
  <si>
    <t>人件費率（人件費/総売上高）</t>
  </si>
  <si>
    <t>集 計 の対象となった</t>
  </si>
  <si>
    <t>卸売業者区分</t>
  </si>
  <si>
    <t>以　上</t>
  </si>
  <si>
    <t>青　　　　　　果</t>
  </si>
  <si>
    <t>食　　　　　　肉</t>
  </si>
  <si>
    <t>花　　　　　　き</t>
  </si>
  <si>
    <t>そ　 　の 　　他</t>
  </si>
  <si>
    <t>（10）地方卸売市場における経営状況等（卸売業者別）</t>
  </si>
  <si>
    <t>（平成12年度）</t>
  </si>
  <si>
    <t>売上総利益率（売上総利益/総売上高）</t>
  </si>
  <si>
    <t>出荷奨励励金交付率（出荷奨励金/総売上高）</t>
  </si>
  <si>
    <t>△５％</t>
  </si>
  <si>
    <t>△５～</t>
  </si>
  <si>
    <t>△３～</t>
  </si>
  <si>
    <t>０</t>
  </si>
  <si>
    <t>０～３</t>
  </si>
  <si>
    <t>３～５</t>
  </si>
  <si>
    <t>５～７</t>
  </si>
  <si>
    <t>７～９</t>
  </si>
  <si>
    <t>9　 %</t>
  </si>
  <si>
    <t>計</t>
  </si>
  <si>
    <t>0.5～</t>
  </si>
  <si>
    <t>1.0～</t>
  </si>
  <si>
    <t>無</t>
  </si>
  <si>
    <t xml:space="preserve">　△３ </t>
  </si>
  <si>
    <t xml:space="preserve">０ </t>
  </si>
  <si>
    <t>％未満</t>
  </si>
  <si>
    <t>青果・水産物</t>
  </si>
  <si>
    <t>水産物(5)</t>
  </si>
  <si>
    <t>水産物（消費地）</t>
  </si>
  <si>
    <t>　　　　区　　分</t>
  </si>
  <si>
    <t>当期利益率（当期純利益/総売上高）</t>
  </si>
  <si>
    <t>１～</t>
  </si>
  <si>
    <t>1.5～</t>
  </si>
  <si>
    <t>2～</t>
  </si>
  <si>
    <t>2.5～</t>
  </si>
  <si>
    <t>3～</t>
  </si>
  <si>
    <t>3.5～</t>
  </si>
  <si>
    <t>４～５</t>
  </si>
  <si>
    <t>5   %</t>
  </si>
  <si>
    <t>△10％</t>
  </si>
  <si>
    <t>△10～</t>
  </si>
  <si>
    <t>△５～</t>
  </si>
  <si>
    <t>０～１</t>
  </si>
  <si>
    <t>１～５</t>
  </si>
  <si>
    <t>５～</t>
  </si>
  <si>
    <t>卸 売 業 者 の 実 数</t>
  </si>
  <si>
    <t xml:space="preserve">△５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</si>
</sst>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#;[Red]\-#,###"/>
    <numFmt numFmtId="179" formatCode="0.0%"/>
    <numFmt numFmtId="180" formatCode="0_);[Red]\(0\)"/>
    <numFmt numFmtId="181" formatCode="0.0_ "/>
    <numFmt numFmtId="182" formatCode="#,###_);[Red]\(#,###\)"/>
    <numFmt numFmtId="183" formatCode="0_ "/>
  </numFmts>
  <fonts count="8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178" fontId="3" fillId="0" borderId="0" xfId="20" applyNumberFormat="1" applyFont="1">
      <alignment/>
      <protection/>
    </xf>
    <xf numFmtId="0" fontId="4" fillId="0" borderId="0" xfId="0" applyFont="1" applyAlignment="1">
      <alignment/>
    </xf>
    <xf numFmtId="178" fontId="5" fillId="0" borderId="0" xfId="20" applyNumberFormat="1" applyFont="1" applyAlignment="1">
      <alignment horizontal="left"/>
      <protection/>
    </xf>
    <xf numFmtId="178" fontId="6" fillId="0" borderId="0" xfId="20" applyNumberFormat="1" applyFont="1" applyAlignment="1">
      <alignment horizontal="left"/>
      <protection/>
    </xf>
    <xf numFmtId="178" fontId="7" fillId="0" borderId="0" xfId="20" applyNumberFormat="1" applyFont="1">
      <alignment/>
      <protection/>
    </xf>
    <xf numFmtId="178" fontId="7" fillId="0" borderId="0" xfId="20" applyNumberFormat="1" applyFont="1" applyBorder="1">
      <alignment/>
      <protection/>
    </xf>
    <xf numFmtId="178" fontId="7" fillId="0" borderId="1" xfId="20" applyNumberFormat="1" applyFont="1" applyBorder="1" applyAlignment="1">
      <alignment horizontal="right" vertical="top"/>
      <protection/>
    </xf>
    <xf numFmtId="178" fontId="7" fillId="0" borderId="0" xfId="20" applyNumberFormat="1" applyFont="1" applyBorder="1" applyAlignment="1">
      <alignment horizontal="center" vertical="center"/>
      <protection/>
    </xf>
    <xf numFmtId="182" fontId="7" fillId="0" borderId="2" xfId="20" applyNumberFormat="1" applyFont="1" applyBorder="1" applyAlignment="1">
      <alignment horizontal="center" vertical="center"/>
      <protection/>
    </xf>
    <xf numFmtId="182" fontId="7" fillId="0" borderId="3" xfId="20" applyNumberFormat="1" applyFont="1" applyBorder="1" applyAlignment="1">
      <alignment vertical="center"/>
      <protection/>
    </xf>
    <xf numFmtId="182" fontId="7" fillId="0" borderId="4" xfId="20" applyNumberFormat="1" applyFont="1" applyBorder="1" applyAlignment="1">
      <alignment horizontal="right" vertical="center"/>
      <protection/>
    </xf>
    <xf numFmtId="182" fontId="7" fillId="0" borderId="0" xfId="20" applyNumberFormat="1" applyFont="1" applyBorder="1" applyAlignment="1">
      <alignment horizontal="right" vertical="center"/>
      <protection/>
    </xf>
    <xf numFmtId="182" fontId="7" fillId="0" borderId="5" xfId="20" applyNumberFormat="1" applyFont="1" applyBorder="1" applyAlignment="1">
      <alignment vertical="center"/>
      <protection/>
    </xf>
    <xf numFmtId="182" fontId="7" fillId="0" borderId="2" xfId="20" applyNumberFormat="1" applyFont="1" applyBorder="1" applyAlignment="1">
      <alignment vertical="center"/>
      <protection/>
    </xf>
    <xf numFmtId="182" fontId="7" fillId="0" borderId="6" xfId="20" applyNumberFormat="1" applyFont="1" applyBorder="1" applyAlignment="1">
      <alignment vertical="center"/>
      <protection/>
    </xf>
    <xf numFmtId="182" fontId="7" fillId="0" borderId="7" xfId="20" applyNumberFormat="1" applyFont="1" applyBorder="1" applyAlignment="1">
      <alignment vertical="center"/>
      <protection/>
    </xf>
    <xf numFmtId="182" fontId="7" fillId="0" borderId="8" xfId="20" applyNumberFormat="1" applyFont="1" applyBorder="1" applyAlignment="1">
      <alignment vertical="center"/>
      <protection/>
    </xf>
    <xf numFmtId="182" fontId="7" fillId="0" borderId="9" xfId="20" applyNumberFormat="1" applyFont="1" applyBorder="1" applyAlignment="1">
      <alignment vertical="center"/>
      <protection/>
    </xf>
    <xf numFmtId="182" fontId="7" fillId="0" borderId="10" xfId="20" applyNumberFormat="1" applyFont="1" applyBorder="1" applyAlignment="1">
      <alignment vertical="center"/>
      <protection/>
    </xf>
    <xf numFmtId="182" fontId="7" fillId="0" borderId="11" xfId="20" applyNumberFormat="1" applyFont="1" applyBorder="1" applyAlignment="1">
      <alignment horizontal="right" vertical="center"/>
      <protection/>
    </xf>
    <xf numFmtId="182" fontId="7" fillId="0" borderId="12" xfId="20" applyNumberFormat="1" applyFont="1" applyBorder="1" applyAlignment="1">
      <alignment vertical="center"/>
      <protection/>
    </xf>
    <xf numFmtId="182" fontId="7" fillId="0" borderId="10" xfId="20" applyNumberFormat="1" applyFont="1" applyBorder="1" applyAlignment="1">
      <alignment vertical="center"/>
      <protection/>
    </xf>
    <xf numFmtId="182" fontId="7" fillId="0" borderId="13" xfId="20" applyNumberFormat="1" applyFont="1" applyBorder="1" applyAlignment="1">
      <alignment vertical="center"/>
      <protection/>
    </xf>
    <xf numFmtId="182" fontId="7" fillId="0" borderId="11" xfId="20" applyNumberFormat="1" applyFont="1" applyBorder="1" applyAlignment="1">
      <alignment vertical="center"/>
      <protection/>
    </xf>
    <xf numFmtId="182" fontId="7" fillId="0" borderId="0" xfId="20" applyNumberFormat="1" applyFont="1" applyBorder="1" applyAlignment="1">
      <alignment vertical="center"/>
      <protection/>
    </xf>
    <xf numFmtId="182" fontId="7" fillId="0" borderId="14" xfId="20" applyNumberFormat="1" applyFont="1" applyBorder="1" applyAlignment="1">
      <alignment vertical="center"/>
      <protection/>
    </xf>
    <xf numFmtId="182" fontId="7" fillId="0" borderId="3" xfId="20" applyNumberFormat="1" applyFont="1" applyBorder="1" applyAlignment="1">
      <alignment vertical="center"/>
      <protection/>
    </xf>
    <xf numFmtId="182" fontId="7" fillId="0" borderId="4" xfId="20" applyNumberFormat="1" applyFont="1" applyBorder="1" applyAlignment="1">
      <alignment vertical="center"/>
      <protection/>
    </xf>
    <xf numFmtId="182" fontId="7" fillId="0" borderId="15" xfId="20" applyNumberFormat="1" applyFont="1" applyBorder="1" applyAlignment="1">
      <alignment vertical="center"/>
      <protection/>
    </xf>
    <xf numFmtId="182" fontId="7" fillId="0" borderId="16" xfId="20" applyNumberFormat="1" applyFont="1" applyBorder="1" applyAlignment="1">
      <alignment vertical="center"/>
      <protection/>
    </xf>
    <xf numFmtId="182" fontId="7" fillId="0" borderId="17" xfId="20" applyNumberFormat="1" applyFont="1" applyBorder="1" applyAlignment="1">
      <alignment vertical="center"/>
      <protection/>
    </xf>
    <xf numFmtId="182" fontId="7" fillId="0" borderId="18" xfId="20" applyNumberFormat="1" applyFont="1" applyBorder="1" applyAlignment="1">
      <alignment vertical="center"/>
      <protection/>
    </xf>
    <xf numFmtId="182" fontId="7" fillId="0" borderId="19" xfId="20" applyNumberFormat="1" applyFont="1" applyBorder="1" applyAlignment="1">
      <alignment vertical="center"/>
      <protection/>
    </xf>
    <xf numFmtId="182" fontId="7" fillId="0" borderId="20" xfId="20" applyNumberFormat="1" applyFont="1" applyBorder="1" applyAlignment="1">
      <alignment vertical="center"/>
      <protection/>
    </xf>
    <xf numFmtId="182" fontId="7" fillId="0" borderId="21" xfId="20" applyNumberFormat="1" applyFont="1" applyBorder="1" applyAlignment="1">
      <alignment vertical="center"/>
      <protection/>
    </xf>
    <xf numFmtId="178" fontId="7" fillId="0" borderId="0" xfId="20" applyNumberFormat="1" applyFont="1" applyBorder="1" applyAlignment="1">
      <alignment horizontal="center"/>
      <protection/>
    </xf>
    <xf numFmtId="178" fontId="7" fillId="0" borderId="1" xfId="20" applyNumberFormat="1" applyFont="1" applyBorder="1" applyAlignment="1">
      <alignment horizontal="center"/>
      <protection/>
    </xf>
    <xf numFmtId="182" fontId="7" fillId="0" borderId="2" xfId="20" applyNumberFormat="1" applyFont="1" applyBorder="1" applyAlignment="1">
      <alignment horizontal="center" vertical="center"/>
      <protection/>
    </xf>
    <xf numFmtId="182" fontId="7" fillId="0" borderId="7" xfId="20" applyNumberFormat="1" applyFont="1" applyBorder="1" applyAlignment="1">
      <alignment horizontal="right" vertical="center"/>
      <protection/>
    </xf>
    <xf numFmtId="182" fontId="7" fillId="0" borderId="22" xfId="20" applyNumberFormat="1" applyFont="1" applyBorder="1" applyAlignment="1">
      <alignment vertical="center"/>
      <protection/>
    </xf>
    <xf numFmtId="182" fontId="7" fillId="0" borderId="5" xfId="20" applyNumberFormat="1" applyFont="1" applyBorder="1" applyAlignment="1">
      <alignment horizontal="center" vertical="center"/>
      <protection/>
    </xf>
    <xf numFmtId="182" fontId="7" fillId="0" borderId="6" xfId="20" applyNumberFormat="1" applyFont="1" applyBorder="1" applyAlignment="1">
      <alignment horizontal="center" vertical="center"/>
      <protection/>
    </xf>
    <xf numFmtId="182" fontId="7" fillId="0" borderId="23" xfId="20" applyNumberFormat="1" applyFont="1" applyBorder="1" applyAlignment="1">
      <alignment horizontal="center" vertical="center"/>
      <protection/>
    </xf>
    <xf numFmtId="182" fontId="7" fillId="0" borderId="23" xfId="20" applyNumberFormat="1" applyFont="1" applyBorder="1" applyAlignment="1">
      <alignment vertical="center"/>
      <protection/>
    </xf>
    <xf numFmtId="182" fontId="7" fillId="0" borderId="17" xfId="20" applyNumberFormat="1" applyFont="1" applyBorder="1" applyAlignment="1">
      <alignment horizontal="right" vertical="center"/>
      <protection/>
    </xf>
    <xf numFmtId="182" fontId="7" fillId="0" borderId="24" xfId="20" applyNumberFormat="1" applyFont="1" applyBorder="1" applyAlignment="1">
      <alignment vertical="center"/>
      <protection/>
    </xf>
    <xf numFmtId="182" fontId="7" fillId="0" borderId="25" xfId="20" applyNumberFormat="1" applyFont="1" applyBorder="1" applyAlignment="1">
      <alignment vertical="center"/>
      <protection/>
    </xf>
    <xf numFmtId="182" fontId="7" fillId="0" borderId="26" xfId="20" applyNumberFormat="1" applyFont="1" applyBorder="1" applyAlignment="1">
      <alignment vertical="center"/>
      <protection/>
    </xf>
    <xf numFmtId="182" fontId="7" fillId="0" borderId="27" xfId="20" applyNumberFormat="1" applyFont="1" applyBorder="1" applyAlignment="1">
      <alignment vertical="center"/>
      <protection/>
    </xf>
    <xf numFmtId="182" fontId="7" fillId="0" borderId="28" xfId="20" applyNumberFormat="1" applyFont="1" applyBorder="1" applyAlignment="1">
      <alignment vertical="center"/>
      <protection/>
    </xf>
    <xf numFmtId="178" fontId="7" fillId="2" borderId="29" xfId="20" applyNumberFormat="1" applyFont="1" applyFill="1" applyBorder="1" applyAlignment="1">
      <alignment horizontal="center" vertical="center"/>
      <protection/>
    </xf>
    <xf numFmtId="178" fontId="7" fillId="2" borderId="30" xfId="20" applyNumberFormat="1" applyFont="1" applyFill="1" applyBorder="1" applyAlignment="1">
      <alignment horizontal="center" vertical="center"/>
      <protection/>
    </xf>
    <xf numFmtId="178" fontId="7" fillId="2" borderId="31" xfId="20" applyNumberFormat="1" applyFont="1" applyFill="1" applyBorder="1" applyAlignment="1">
      <alignment horizontal="center" vertical="center"/>
      <protection/>
    </xf>
    <xf numFmtId="178" fontId="7" fillId="2" borderId="32" xfId="20" applyNumberFormat="1" applyFont="1" applyFill="1" applyBorder="1" applyAlignment="1">
      <alignment horizontal="center" vertical="center"/>
      <protection/>
    </xf>
    <xf numFmtId="178" fontId="7" fillId="2" borderId="33" xfId="20" applyNumberFormat="1" applyFont="1" applyFill="1" applyBorder="1" applyAlignment="1">
      <alignment horizontal="center" vertical="center"/>
      <protection/>
    </xf>
    <xf numFmtId="178" fontId="7" fillId="2" borderId="34" xfId="20" applyNumberFormat="1" applyFont="1" applyFill="1" applyBorder="1" applyAlignment="1">
      <alignment horizontal="center" vertical="center"/>
      <protection/>
    </xf>
    <xf numFmtId="178" fontId="7" fillId="2" borderId="3" xfId="20" applyNumberFormat="1" applyFont="1" applyFill="1" applyBorder="1" applyAlignment="1">
      <alignment horizontal="center" vertical="center"/>
      <protection/>
    </xf>
    <xf numFmtId="178" fontId="7" fillId="2" borderId="35" xfId="20" applyNumberFormat="1" applyFont="1" applyFill="1" applyBorder="1" applyAlignment="1">
      <alignment horizontal="center" vertical="center"/>
      <protection/>
    </xf>
    <xf numFmtId="178" fontId="7" fillId="2" borderId="13" xfId="20" applyNumberFormat="1" applyFont="1" applyFill="1" applyBorder="1" applyAlignment="1">
      <alignment horizontal="center" vertical="center"/>
      <protection/>
    </xf>
    <xf numFmtId="178" fontId="7" fillId="2" borderId="36" xfId="20" applyNumberFormat="1" applyFont="1" applyFill="1" applyBorder="1" applyAlignment="1">
      <alignment horizontal="center" vertical="center"/>
      <protection/>
    </xf>
    <xf numFmtId="178" fontId="7" fillId="2" borderId="37" xfId="20" applyNumberFormat="1" applyFont="1" applyFill="1" applyBorder="1" applyAlignment="1">
      <alignment horizontal="left" vertical="center"/>
      <protection/>
    </xf>
    <xf numFmtId="178" fontId="7" fillId="2" borderId="38" xfId="20" applyNumberFormat="1" applyFont="1" applyFill="1" applyBorder="1" applyAlignment="1">
      <alignment horizontal="left" vertical="center"/>
      <protection/>
    </xf>
    <xf numFmtId="178" fontId="7" fillId="2" borderId="3" xfId="20" applyNumberFormat="1" applyFont="1" applyFill="1" applyBorder="1" applyAlignment="1">
      <alignment horizontal="center"/>
      <protection/>
    </xf>
    <xf numFmtId="0" fontId="7" fillId="2" borderId="3" xfId="20" applyNumberFormat="1" applyFont="1" applyFill="1" applyBorder="1" applyAlignment="1" quotePrefix="1">
      <alignment horizontal="center" vertical="center"/>
      <protection/>
    </xf>
    <xf numFmtId="0" fontId="7" fillId="2" borderId="3" xfId="20" applyNumberFormat="1" applyFont="1" applyFill="1" applyBorder="1" applyAlignment="1" quotePrefix="1">
      <alignment horizontal="center" vertical="center"/>
      <protection/>
    </xf>
    <xf numFmtId="178" fontId="7" fillId="2" borderId="4" xfId="20" applyNumberFormat="1" applyFont="1" applyFill="1" applyBorder="1" applyAlignment="1">
      <alignment horizontal="center" vertical="center"/>
      <protection/>
    </xf>
    <xf numFmtId="178" fontId="7" fillId="2" borderId="39" xfId="20" applyNumberFormat="1" applyFont="1" applyFill="1" applyBorder="1" applyAlignment="1">
      <alignment horizontal="left" vertical="top"/>
      <protection/>
    </xf>
    <xf numFmtId="178" fontId="7" fillId="2" borderId="40" xfId="20" applyNumberFormat="1" applyFont="1" applyFill="1" applyBorder="1" applyAlignment="1">
      <alignment horizontal="left" vertical="center"/>
      <protection/>
    </xf>
    <xf numFmtId="178" fontId="7" fillId="2" borderId="10" xfId="20" applyNumberFormat="1" applyFont="1" applyFill="1" applyBorder="1" applyAlignment="1">
      <alignment horizontal="center" vertical="center"/>
      <protection/>
    </xf>
    <xf numFmtId="178" fontId="7" fillId="2" borderId="10" xfId="20" applyNumberFormat="1" applyFont="1" applyFill="1" applyBorder="1" applyAlignment="1">
      <alignment horizontal="right" vertical="center"/>
      <protection/>
    </xf>
    <xf numFmtId="0" fontId="7" fillId="2" borderId="10" xfId="20" applyNumberFormat="1" applyFont="1" applyFill="1" applyBorder="1" applyAlignment="1" quotePrefix="1">
      <alignment horizontal="right" vertical="center"/>
      <protection/>
    </xf>
    <xf numFmtId="0" fontId="7" fillId="2" borderId="10" xfId="20" applyNumberFormat="1" applyFont="1" applyFill="1" applyBorder="1" applyAlignment="1">
      <alignment horizontal="center" vertical="center"/>
      <protection/>
    </xf>
    <xf numFmtId="178" fontId="7" fillId="2" borderId="10" xfId="20" applyNumberFormat="1" applyFont="1" applyFill="1" applyBorder="1" applyAlignment="1">
      <alignment horizontal="center" vertical="center"/>
      <protection/>
    </xf>
    <xf numFmtId="178" fontId="7" fillId="2" borderId="11" xfId="20" applyNumberFormat="1" applyFont="1" applyFill="1" applyBorder="1" applyAlignment="1">
      <alignment horizontal="center" vertical="center"/>
      <protection/>
    </xf>
    <xf numFmtId="178" fontId="7" fillId="2" borderId="41" xfId="20" applyNumberFormat="1" applyFont="1" applyFill="1" applyBorder="1" applyAlignment="1">
      <alignment horizontal="center" vertical="center"/>
      <protection/>
    </xf>
    <xf numFmtId="178" fontId="7" fillId="2" borderId="32" xfId="20" applyNumberFormat="1" applyFont="1" applyFill="1" applyBorder="1">
      <alignment/>
      <protection/>
    </xf>
    <xf numFmtId="178" fontId="7" fillId="2" borderId="42" xfId="20" applyNumberFormat="1" applyFont="1" applyFill="1" applyBorder="1">
      <alignment/>
      <protection/>
    </xf>
    <xf numFmtId="178" fontId="7" fillId="2" borderId="12" xfId="20" applyNumberFormat="1" applyFont="1" applyFill="1" applyBorder="1" applyAlignment="1">
      <alignment horizontal="center" vertical="center"/>
      <protection/>
    </xf>
    <xf numFmtId="178" fontId="7" fillId="2" borderId="12" xfId="20" applyNumberFormat="1" applyFont="1" applyFill="1" applyBorder="1">
      <alignment/>
      <protection/>
    </xf>
    <xf numFmtId="178" fontId="7" fillId="2" borderId="13" xfId="20" applyNumberFormat="1" applyFont="1" applyFill="1" applyBorder="1">
      <alignment/>
      <protection/>
    </xf>
    <xf numFmtId="178" fontId="7" fillId="2" borderId="43" xfId="20" applyNumberFormat="1" applyFont="1" applyFill="1" applyBorder="1">
      <alignment/>
      <protection/>
    </xf>
    <xf numFmtId="179" fontId="7" fillId="2" borderId="44" xfId="20" applyNumberFormat="1" applyFont="1" applyFill="1" applyBorder="1" applyAlignment="1">
      <alignment horizontal="center"/>
      <protection/>
    </xf>
    <xf numFmtId="178" fontId="7" fillId="2" borderId="45" xfId="20" applyNumberFormat="1" applyFont="1" applyFill="1" applyBorder="1" applyAlignment="1">
      <alignment horizontal="center"/>
      <protection/>
    </xf>
    <xf numFmtId="179" fontId="7" fillId="2" borderId="3" xfId="20" applyNumberFormat="1" applyFont="1" applyFill="1" applyBorder="1" applyAlignment="1">
      <alignment horizontal="center"/>
      <protection/>
    </xf>
    <xf numFmtId="178" fontId="7" fillId="2" borderId="45" xfId="20" applyNumberFormat="1" applyFont="1" applyFill="1" applyBorder="1" applyAlignment="1">
      <alignment horizontal="center" vertical="center"/>
      <protection/>
    </xf>
    <xf numFmtId="178" fontId="7" fillId="2" borderId="46" xfId="20" applyNumberFormat="1" applyFont="1" applyFill="1" applyBorder="1" applyAlignment="1">
      <alignment horizontal="center" vertical="center"/>
      <protection/>
    </xf>
    <xf numFmtId="178" fontId="7" fillId="2" borderId="12" xfId="20" applyNumberFormat="1" applyFont="1" applyFill="1" applyBorder="1" applyAlignment="1">
      <alignment horizontal="center" vertical="center"/>
      <protection/>
    </xf>
    <xf numFmtId="180" fontId="7" fillId="2" borderId="10" xfId="20" applyNumberFormat="1" applyFont="1" applyFill="1" applyBorder="1" applyAlignment="1">
      <alignment vertical="center"/>
      <protection/>
    </xf>
    <xf numFmtId="181" fontId="7" fillId="2" borderId="13" xfId="20" applyNumberFormat="1" applyFont="1" applyFill="1" applyBorder="1" applyAlignment="1">
      <alignment vertical="center"/>
      <protection/>
    </xf>
    <xf numFmtId="181" fontId="7" fillId="2" borderId="10" xfId="20" applyNumberFormat="1" applyFont="1" applyFill="1" applyBorder="1" applyAlignment="1">
      <alignment vertical="center"/>
      <protection/>
    </xf>
    <xf numFmtId="178" fontId="7" fillId="2" borderId="47" xfId="20" applyNumberFormat="1" applyFont="1" applyFill="1" applyBorder="1" applyAlignment="1">
      <alignment horizontal="center" vertical="center"/>
      <protection/>
    </xf>
    <xf numFmtId="178" fontId="7" fillId="2" borderId="41" xfId="20" applyNumberFormat="1" applyFont="1" applyFill="1" applyBorder="1" applyAlignment="1">
      <alignment horizontal="center"/>
      <protection/>
    </xf>
    <xf numFmtId="178" fontId="7" fillId="2" borderId="32" xfId="20" applyNumberFormat="1" applyFont="1" applyFill="1" applyBorder="1" applyAlignment="1">
      <alignment horizontal="center"/>
      <protection/>
    </xf>
    <xf numFmtId="178" fontId="7" fillId="2" borderId="42" xfId="20" applyNumberFormat="1" applyFont="1" applyFill="1" applyBorder="1" applyAlignment="1">
      <alignment horizontal="center"/>
      <protection/>
    </xf>
    <xf numFmtId="178" fontId="7" fillId="2" borderId="48" xfId="20" applyNumberFormat="1" applyFont="1" applyFill="1" applyBorder="1" applyAlignment="1">
      <alignment horizontal="center"/>
      <protection/>
    </xf>
    <xf numFmtId="178" fontId="7" fillId="2" borderId="0" xfId="20" applyNumberFormat="1" applyFont="1" applyFill="1" applyBorder="1" applyAlignment="1">
      <alignment horizontal="center"/>
      <protection/>
    </xf>
    <xf numFmtId="178" fontId="7" fillId="2" borderId="49" xfId="20" applyNumberFormat="1" applyFont="1" applyFill="1" applyBorder="1" applyAlignment="1">
      <alignment horizontal="center"/>
      <protection/>
    </xf>
    <xf numFmtId="9" fontId="7" fillId="2" borderId="3" xfId="20" applyNumberFormat="1" applyFont="1" applyFill="1" applyBorder="1" applyAlignment="1">
      <alignment horizontal="center"/>
      <protection/>
    </xf>
    <xf numFmtId="178" fontId="7" fillId="2" borderId="3" xfId="20" applyNumberFormat="1" applyFont="1" applyFill="1" applyBorder="1" applyAlignment="1">
      <alignment horizontal="left"/>
      <protection/>
    </xf>
    <xf numFmtId="178" fontId="7" fillId="2" borderId="0" xfId="20" applyNumberFormat="1" applyFont="1" applyFill="1" applyBorder="1" applyAlignment="1">
      <alignment horizontal="center"/>
      <protection/>
    </xf>
    <xf numFmtId="178" fontId="7" fillId="2" borderId="3" xfId="20" applyNumberFormat="1" applyFont="1" applyFill="1" applyBorder="1" applyAlignment="1">
      <alignment horizontal="center" vertical="center"/>
      <protection/>
    </xf>
    <xf numFmtId="9" fontId="7" fillId="2" borderId="3" xfId="20" applyNumberFormat="1" applyFont="1" applyFill="1" applyBorder="1" applyAlignment="1" quotePrefix="1">
      <alignment horizontal="center" vertical="center"/>
      <protection/>
    </xf>
    <xf numFmtId="178" fontId="7" fillId="2" borderId="14" xfId="20" applyNumberFormat="1" applyFont="1" applyFill="1" applyBorder="1" applyAlignment="1">
      <alignment horizontal="center"/>
      <protection/>
    </xf>
    <xf numFmtId="178" fontId="7" fillId="2" borderId="50" xfId="20" applyNumberFormat="1" applyFont="1" applyFill="1" applyBorder="1" applyAlignment="1">
      <alignment horizontal="center" vertical="center"/>
      <protection/>
    </xf>
    <xf numFmtId="9" fontId="7" fillId="2" borderId="51" xfId="20" applyNumberFormat="1" applyFont="1" applyFill="1" applyBorder="1" applyAlignment="1">
      <alignment horizontal="center"/>
      <protection/>
    </xf>
    <xf numFmtId="178" fontId="7" fillId="2" borderId="52" xfId="20" applyNumberFormat="1" applyFont="1" applyFill="1" applyBorder="1" applyAlignment="1">
      <alignment horizontal="center" vertical="center"/>
      <protection/>
    </xf>
    <xf numFmtId="178" fontId="7" fillId="2" borderId="48" xfId="20" applyNumberFormat="1" applyFont="1" applyFill="1" applyBorder="1" applyAlignment="1">
      <alignment horizontal="center" vertical="top"/>
      <protection/>
    </xf>
    <xf numFmtId="178" fontId="7" fillId="2" borderId="0" xfId="20" applyNumberFormat="1" applyFont="1" applyFill="1" applyBorder="1" applyAlignment="1">
      <alignment horizontal="center" vertical="top"/>
      <protection/>
    </xf>
    <xf numFmtId="178" fontId="7" fillId="2" borderId="49" xfId="20" applyNumberFormat="1" applyFont="1" applyFill="1" applyBorder="1" applyAlignment="1">
      <alignment horizontal="center" vertical="top"/>
      <protection/>
    </xf>
    <xf numFmtId="183" fontId="7" fillId="2" borderId="0" xfId="20" applyNumberFormat="1" applyFont="1" applyFill="1" applyBorder="1" applyAlignment="1">
      <alignment vertical="center"/>
      <protection/>
    </xf>
    <xf numFmtId="183" fontId="7" fillId="2" borderId="10" xfId="20" applyNumberFormat="1" applyFont="1" applyFill="1" applyBorder="1" applyAlignment="1">
      <alignment horizontal="right" vertical="center"/>
      <protection/>
    </xf>
    <xf numFmtId="178" fontId="7" fillId="2" borderId="22" xfId="20" applyNumberFormat="1" applyFont="1" applyFill="1" applyBorder="1" applyAlignment="1">
      <alignment horizontal="center" vertical="center"/>
      <protection/>
    </xf>
    <xf numFmtId="178" fontId="7" fillId="2" borderId="13" xfId="20" applyNumberFormat="1" applyFont="1" applyFill="1" applyBorder="1" applyAlignment="1" quotePrefix="1">
      <alignment horizontal="right" vertical="center"/>
      <protection/>
    </xf>
    <xf numFmtId="180" fontId="7" fillId="2" borderId="35" xfId="20" applyNumberFormat="1" applyFont="1" applyFill="1" applyBorder="1" applyAlignment="1">
      <alignment horizontal="right" vertical="center"/>
      <protection/>
    </xf>
    <xf numFmtId="178" fontId="7" fillId="2" borderId="12" xfId="20" applyNumberFormat="1" applyFont="1" applyFill="1" applyBorder="1" applyAlignment="1">
      <alignment horizontal="center" vertical="top"/>
      <protection/>
    </xf>
    <xf numFmtId="178" fontId="7" fillId="2" borderId="13" xfId="20" applyNumberFormat="1" applyFont="1" applyFill="1" applyBorder="1" applyAlignment="1">
      <alignment horizontal="center" vertical="top"/>
      <protection/>
    </xf>
    <xf numFmtId="178" fontId="7" fillId="2" borderId="43" xfId="20" applyNumberFormat="1" applyFont="1" applyFill="1" applyBorder="1" applyAlignment="1">
      <alignment horizontal="center" vertical="top"/>
      <protection/>
    </xf>
    <xf numFmtId="0" fontId="2" fillId="0" borderId="0" xfId="0" applyFont="1" applyFill="1" applyAlignment="1">
      <alignment/>
    </xf>
    <xf numFmtId="178" fontId="7" fillId="0" borderId="0" xfId="20" applyNumberFormat="1" applyFont="1" applyFill="1" applyBorder="1" applyAlignment="1">
      <alignment horizontal="center" vertical="center"/>
      <protection/>
    </xf>
    <xf numFmtId="178" fontId="7" fillId="3" borderId="53" xfId="20" applyNumberFormat="1" applyFont="1" applyFill="1" applyBorder="1" applyAlignment="1">
      <alignment horizontal="distributed" vertical="center"/>
      <protection/>
    </xf>
    <xf numFmtId="178" fontId="7" fillId="3" borderId="2" xfId="20" applyNumberFormat="1" applyFont="1" applyFill="1" applyBorder="1" applyAlignment="1">
      <alignment horizontal="distributed" vertical="center"/>
      <protection/>
    </xf>
    <xf numFmtId="178" fontId="7" fillId="3" borderId="53" xfId="20" applyNumberFormat="1" applyFont="1" applyFill="1" applyBorder="1" applyAlignment="1">
      <alignment horizontal="distributed" vertical="center"/>
      <protection/>
    </xf>
    <xf numFmtId="178" fontId="7" fillId="3" borderId="2" xfId="20" applyNumberFormat="1" applyFont="1" applyFill="1" applyBorder="1" applyAlignment="1">
      <alignment horizontal="distributed" vertical="center"/>
      <protection/>
    </xf>
    <xf numFmtId="178" fontId="7" fillId="3" borderId="54" xfId="20" applyNumberFormat="1" applyFont="1" applyFill="1" applyBorder="1" applyAlignment="1">
      <alignment horizontal="center" vertical="center"/>
      <protection/>
    </xf>
    <xf numFmtId="178" fontId="7" fillId="3" borderId="25" xfId="20" applyNumberFormat="1" applyFont="1" applyFill="1" applyBorder="1" applyAlignment="1">
      <alignment horizontal="center" vertical="center"/>
      <protection/>
    </xf>
    <xf numFmtId="178" fontId="7" fillId="3" borderId="55" xfId="20" applyNumberFormat="1" applyFont="1" applyFill="1" applyBorder="1" applyAlignment="1">
      <alignment horizontal="distributed" vertical="center"/>
      <protection/>
    </xf>
    <xf numFmtId="178" fontId="7" fillId="3" borderId="15" xfId="20" applyNumberFormat="1" applyFont="1" applyFill="1" applyBorder="1" applyAlignment="1">
      <alignment horizontal="distributed" vertical="center"/>
      <protection/>
    </xf>
    <xf numFmtId="178" fontId="7" fillId="3" borderId="55" xfId="20" applyNumberFormat="1" applyFont="1" applyFill="1" applyBorder="1" applyAlignment="1">
      <alignment horizontal="center" vertical="center"/>
      <protection/>
    </xf>
    <xf numFmtId="178" fontId="7" fillId="3" borderId="15" xfId="20" applyNumberFormat="1" applyFont="1" applyFill="1" applyBorder="1" applyAlignment="1">
      <alignment horizontal="center" vertical="center"/>
      <protection/>
    </xf>
    <xf numFmtId="178" fontId="7" fillId="3" borderId="55" xfId="20" applyNumberFormat="1" applyFont="1" applyFill="1" applyBorder="1" applyAlignment="1">
      <alignment horizontal="center" vertical="center"/>
      <protection/>
    </xf>
    <xf numFmtId="178" fontId="7" fillId="3" borderId="15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卸売市場概要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3</xdr:col>
      <xdr:colOff>9525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495300"/>
          <a:ext cx="17526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3</xdr:col>
      <xdr:colOff>9525</xdr:colOff>
      <xdr:row>23</xdr:row>
      <xdr:rowOff>9525</xdr:rowOff>
    </xdr:to>
    <xdr:sp>
      <xdr:nvSpPr>
        <xdr:cNvPr id="2" name="Line 2"/>
        <xdr:cNvSpPr>
          <a:spLocks/>
        </xdr:cNvSpPr>
      </xdr:nvSpPr>
      <xdr:spPr>
        <a:xfrm>
          <a:off x="200025" y="2952750"/>
          <a:ext cx="17526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2.625" style="0" customWidth="1"/>
    <col min="3" max="3" width="13.875" style="0" customWidth="1"/>
    <col min="6" max="6" width="11.00390625" style="0" customWidth="1"/>
  </cols>
  <sheetData>
    <row r="1" spans="2:26" s="3" customFormat="1" ht="13.5">
      <c r="B1" s="4" t="s">
        <v>20</v>
      </c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s="1" customFormat="1" ht="12"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1" customFormat="1" ht="12.75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/>
      <c r="R3" s="6"/>
      <c r="S3" s="6"/>
      <c r="T3" s="6"/>
      <c r="U3" s="6"/>
      <c r="V3" s="6"/>
      <c r="W3" s="6"/>
      <c r="X3" s="8"/>
      <c r="Y3" s="8"/>
      <c r="Z3" s="8" t="s">
        <v>21</v>
      </c>
    </row>
    <row r="4" spans="2:26" s="1" customFormat="1" ht="12">
      <c r="B4" s="52" t="s">
        <v>0</v>
      </c>
      <c r="C4" s="53"/>
      <c r="D4" s="54" t="s">
        <v>22</v>
      </c>
      <c r="E4" s="55"/>
      <c r="F4" s="55"/>
      <c r="G4" s="55"/>
      <c r="H4" s="55"/>
      <c r="I4" s="55"/>
      <c r="J4" s="55"/>
      <c r="K4" s="55"/>
      <c r="L4" s="55"/>
      <c r="M4" s="56"/>
      <c r="N4" s="9"/>
      <c r="O4" s="76" t="s">
        <v>23</v>
      </c>
      <c r="P4" s="55"/>
      <c r="Q4" s="55"/>
      <c r="R4" s="55"/>
      <c r="S4" s="55"/>
      <c r="T4" s="56"/>
      <c r="U4" s="76" t="s">
        <v>1</v>
      </c>
      <c r="V4" s="77"/>
      <c r="W4" s="77"/>
      <c r="X4" s="77"/>
      <c r="Y4" s="77"/>
      <c r="Z4" s="78"/>
    </row>
    <row r="5" spans="2:26" s="1" customFormat="1" ht="12">
      <c r="B5" s="57"/>
      <c r="C5" s="58"/>
      <c r="D5" s="59"/>
      <c r="E5" s="60"/>
      <c r="F5" s="60"/>
      <c r="G5" s="60"/>
      <c r="H5" s="60"/>
      <c r="I5" s="60"/>
      <c r="J5" s="60"/>
      <c r="K5" s="60"/>
      <c r="L5" s="60"/>
      <c r="M5" s="61"/>
      <c r="N5" s="9"/>
      <c r="O5" s="79"/>
      <c r="P5" s="60"/>
      <c r="Q5" s="60"/>
      <c r="R5" s="60"/>
      <c r="S5" s="60"/>
      <c r="T5" s="61"/>
      <c r="U5" s="80"/>
      <c r="V5" s="81"/>
      <c r="W5" s="81"/>
      <c r="X5" s="81"/>
      <c r="Y5" s="81"/>
      <c r="Z5" s="82"/>
    </row>
    <row r="6" spans="2:26" s="1" customFormat="1" ht="12">
      <c r="B6" s="62"/>
      <c r="C6" s="63"/>
      <c r="D6" s="64" t="s">
        <v>24</v>
      </c>
      <c r="E6" s="64" t="s">
        <v>25</v>
      </c>
      <c r="F6" s="64" t="s">
        <v>26</v>
      </c>
      <c r="G6" s="65" t="s">
        <v>27</v>
      </c>
      <c r="H6" s="64" t="s">
        <v>28</v>
      </c>
      <c r="I6" s="58" t="s">
        <v>29</v>
      </c>
      <c r="J6" s="58" t="s">
        <v>30</v>
      </c>
      <c r="K6" s="58" t="s">
        <v>31</v>
      </c>
      <c r="L6" s="66" t="s">
        <v>32</v>
      </c>
      <c r="M6" s="67" t="s">
        <v>33</v>
      </c>
      <c r="N6" s="9"/>
      <c r="O6" s="83">
        <v>0.005</v>
      </c>
      <c r="P6" s="64" t="s">
        <v>34</v>
      </c>
      <c r="Q6" s="84" t="s">
        <v>35</v>
      </c>
      <c r="R6" s="85">
        <v>0.015</v>
      </c>
      <c r="S6" s="86" t="s">
        <v>36</v>
      </c>
      <c r="T6" s="67" t="s">
        <v>33</v>
      </c>
      <c r="U6" s="83">
        <v>0.005</v>
      </c>
      <c r="V6" s="64" t="s">
        <v>34</v>
      </c>
      <c r="W6" s="84" t="s">
        <v>35</v>
      </c>
      <c r="X6" s="85">
        <v>0.015</v>
      </c>
      <c r="Y6" s="86" t="s">
        <v>36</v>
      </c>
      <c r="Z6" s="87" t="s">
        <v>33</v>
      </c>
    </row>
    <row r="7" spans="2:26" s="1" customFormat="1" ht="12">
      <c r="B7" s="68" t="s">
        <v>2</v>
      </c>
      <c r="C7" s="69"/>
      <c r="D7" s="70" t="s">
        <v>3</v>
      </c>
      <c r="E7" s="71" t="s">
        <v>37</v>
      </c>
      <c r="F7" s="72" t="s">
        <v>38</v>
      </c>
      <c r="G7" s="73"/>
      <c r="H7" s="70" t="s">
        <v>39</v>
      </c>
      <c r="I7" s="74"/>
      <c r="J7" s="74"/>
      <c r="K7" s="74"/>
      <c r="L7" s="70" t="s">
        <v>4</v>
      </c>
      <c r="M7" s="75"/>
      <c r="N7" s="9"/>
      <c r="O7" s="88" t="s">
        <v>3</v>
      </c>
      <c r="P7" s="89">
        <v>1</v>
      </c>
      <c r="Q7" s="90">
        <v>1.5</v>
      </c>
      <c r="R7" s="70" t="s">
        <v>4</v>
      </c>
      <c r="S7" s="60"/>
      <c r="T7" s="75"/>
      <c r="U7" s="88" t="s">
        <v>3</v>
      </c>
      <c r="V7" s="91">
        <v>1</v>
      </c>
      <c r="W7" s="90">
        <v>1.5</v>
      </c>
      <c r="X7" s="70" t="s">
        <v>4</v>
      </c>
      <c r="Y7" s="60"/>
      <c r="Z7" s="92"/>
    </row>
    <row r="8" spans="2:26" s="1" customFormat="1" ht="12">
      <c r="B8" s="121" t="s">
        <v>40</v>
      </c>
      <c r="C8" s="122"/>
      <c r="D8" s="10"/>
      <c r="E8" s="10"/>
      <c r="F8" s="10"/>
      <c r="G8" s="10"/>
      <c r="H8" s="10"/>
      <c r="I8" s="10"/>
      <c r="J8" s="11">
        <v>2</v>
      </c>
      <c r="K8" s="11">
        <v>3</v>
      </c>
      <c r="L8" s="11"/>
      <c r="M8" s="12">
        <f>SUM(D8:L9)</f>
        <v>5</v>
      </c>
      <c r="N8" s="13"/>
      <c r="O8" s="14" t="s">
        <v>5</v>
      </c>
      <c r="P8" s="15"/>
      <c r="Q8" s="16"/>
      <c r="R8" s="15"/>
      <c r="S8" s="16"/>
      <c r="T8" s="17">
        <v>5</v>
      </c>
      <c r="U8" s="18">
        <v>4</v>
      </c>
      <c r="V8" s="15">
        <v>1</v>
      </c>
      <c r="W8" s="15"/>
      <c r="X8" s="15"/>
      <c r="Y8" s="15"/>
      <c r="Z8" s="19">
        <f aca="true" t="shared" si="0" ref="Z8:Z15">SUM(U8:Y8)</f>
        <v>5</v>
      </c>
    </row>
    <row r="9" spans="2:26" s="1" customFormat="1" ht="12">
      <c r="B9" s="121"/>
      <c r="C9" s="122"/>
      <c r="D9" s="10"/>
      <c r="E9" s="10"/>
      <c r="F9" s="10"/>
      <c r="G9" s="10"/>
      <c r="H9" s="10"/>
      <c r="I9" s="10"/>
      <c r="J9" s="20"/>
      <c r="K9" s="20"/>
      <c r="L9" s="20"/>
      <c r="M9" s="21"/>
      <c r="N9" s="13"/>
      <c r="O9" s="22" t="s">
        <v>41</v>
      </c>
      <c r="P9" s="23"/>
      <c r="Q9" s="24"/>
      <c r="R9" s="23"/>
      <c r="S9" s="24"/>
      <c r="T9" s="25">
        <v>-5</v>
      </c>
      <c r="U9" s="18">
        <v>-4</v>
      </c>
      <c r="V9" s="15">
        <v>-1</v>
      </c>
      <c r="W9" s="15"/>
      <c r="X9" s="15"/>
      <c r="Y9" s="15"/>
      <c r="Z9" s="19">
        <f t="shared" si="0"/>
        <v>-5</v>
      </c>
    </row>
    <row r="10" spans="2:26" s="1" customFormat="1" ht="12">
      <c r="B10" s="121" t="s">
        <v>6</v>
      </c>
      <c r="C10" s="122"/>
      <c r="D10" s="15"/>
      <c r="E10" s="15"/>
      <c r="F10" s="15"/>
      <c r="G10" s="15"/>
      <c r="H10" s="15"/>
      <c r="I10" s="15"/>
      <c r="J10" s="15">
        <v>2</v>
      </c>
      <c r="K10" s="15">
        <v>5</v>
      </c>
      <c r="L10" s="15">
        <v>2</v>
      </c>
      <c r="M10" s="17">
        <f aca="true" t="shared" si="1" ref="M10:M15">SUM(D10:L10)</f>
        <v>9</v>
      </c>
      <c r="N10" s="26"/>
      <c r="O10" s="27">
        <v>4</v>
      </c>
      <c r="P10" s="28">
        <v>3</v>
      </c>
      <c r="Q10" s="28"/>
      <c r="R10" s="28"/>
      <c r="S10" s="28">
        <v>2</v>
      </c>
      <c r="T10" s="29">
        <f aca="true" t="shared" si="2" ref="T10:T15">SUM(O10:S10)</f>
        <v>9</v>
      </c>
      <c r="U10" s="30">
        <v>2</v>
      </c>
      <c r="V10" s="15">
        <v>5</v>
      </c>
      <c r="W10" s="15"/>
      <c r="X10" s="15">
        <v>1</v>
      </c>
      <c r="Y10" s="15">
        <v>1</v>
      </c>
      <c r="Z10" s="19">
        <f t="shared" si="0"/>
        <v>9</v>
      </c>
    </row>
    <row r="11" spans="2:26" s="1" customFormat="1" ht="12">
      <c r="B11" s="121" t="s">
        <v>42</v>
      </c>
      <c r="C11" s="122"/>
      <c r="D11" s="15"/>
      <c r="E11" s="15"/>
      <c r="F11" s="15"/>
      <c r="G11" s="15"/>
      <c r="H11" s="15"/>
      <c r="I11" s="15"/>
      <c r="J11" s="15">
        <v>2</v>
      </c>
      <c r="K11" s="15">
        <v>2</v>
      </c>
      <c r="L11" s="15">
        <v>1</v>
      </c>
      <c r="M11" s="17">
        <f t="shared" si="1"/>
        <v>5</v>
      </c>
      <c r="N11" s="26"/>
      <c r="O11" s="18">
        <v>1</v>
      </c>
      <c r="P11" s="15"/>
      <c r="Q11" s="15"/>
      <c r="R11" s="15"/>
      <c r="S11" s="15">
        <v>4</v>
      </c>
      <c r="T11" s="29">
        <f t="shared" si="2"/>
        <v>5</v>
      </c>
      <c r="U11" s="30">
        <v>3</v>
      </c>
      <c r="V11" s="15"/>
      <c r="W11" s="15"/>
      <c r="X11" s="15">
        <v>1</v>
      </c>
      <c r="Y11" s="15">
        <v>1</v>
      </c>
      <c r="Z11" s="19">
        <f t="shared" si="0"/>
        <v>5</v>
      </c>
    </row>
    <row r="12" spans="2:26" s="1" customFormat="1" ht="12">
      <c r="B12" s="123" t="s">
        <v>7</v>
      </c>
      <c r="C12" s="124"/>
      <c r="D12" s="15"/>
      <c r="E12" s="15"/>
      <c r="F12" s="15"/>
      <c r="G12" s="15"/>
      <c r="H12" s="15"/>
      <c r="I12" s="15"/>
      <c r="J12" s="15"/>
      <c r="K12" s="15"/>
      <c r="L12" s="15"/>
      <c r="M12" s="17">
        <f t="shared" si="1"/>
        <v>0</v>
      </c>
      <c r="N12" s="26"/>
      <c r="O12" s="18"/>
      <c r="P12" s="15"/>
      <c r="Q12" s="15"/>
      <c r="R12" s="15"/>
      <c r="S12" s="15"/>
      <c r="T12" s="29">
        <f t="shared" si="2"/>
        <v>0</v>
      </c>
      <c r="U12" s="30"/>
      <c r="V12" s="15"/>
      <c r="W12" s="15"/>
      <c r="X12" s="15"/>
      <c r="Y12" s="15"/>
      <c r="Z12" s="19">
        <f t="shared" si="0"/>
        <v>0</v>
      </c>
    </row>
    <row r="13" spans="2:26" s="1" customFormat="1" ht="12">
      <c r="B13" s="121" t="s">
        <v>8</v>
      </c>
      <c r="C13" s="122"/>
      <c r="D13" s="15"/>
      <c r="E13" s="15"/>
      <c r="F13" s="15"/>
      <c r="G13" s="15"/>
      <c r="H13" s="15">
        <v>1</v>
      </c>
      <c r="I13" s="15"/>
      <c r="J13" s="15"/>
      <c r="K13" s="15"/>
      <c r="L13" s="15"/>
      <c r="M13" s="17">
        <f t="shared" si="1"/>
        <v>1</v>
      </c>
      <c r="N13" s="26"/>
      <c r="O13" s="18"/>
      <c r="P13" s="15"/>
      <c r="Q13" s="15">
        <v>1</v>
      </c>
      <c r="R13" s="15"/>
      <c r="S13" s="15"/>
      <c r="T13" s="29">
        <f t="shared" si="2"/>
        <v>1</v>
      </c>
      <c r="U13" s="30">
        <v>1</v>
      </c>
      <c r="V13" s="15"/>
      <c r="W13" s="15"/>
      <c r="X13" s="15"/>
      <c r="Y13" s="15"/>
      <c r="Z13" s="19">
        <f t="shared" si="0"/>
        <v>1</v>
      </c>
    </row>
    <row r="14" spans="2:26" s="1" customFormat="1" ht="12">
      <c r="B14" s="121" t="s">
        <v>9</v>
      </c>
      <c r="C14" s="122"/>
      <c r="D14" s="15"/>
      <c r="E14" s="15"/>
      <c r="F14" s="15"/>
      <c r="G14" s="15"/>
      <c r="H14" s="15"/>
      <c r="I14" s="15"/>
      <c r="J14" s="15"/>
      <c r="K14" s="15">
        <v>1</v>
      </c>
      <c r="L14" s="15">
        <v>1</v>
      </c>
      <c r="M14" s="17">
        <f t="shared" si="1"/>
        <v>2</v>
      </c>
      <c r="N14" s="26"/>
      <c r="O14" s="18">
        <v>1</v>
      </c>
      <c r="P14" s="15"/>
      <c r="Q14" s="15"/>
      <c r="R14" s="15"/>
      <c r="S14" s="15">
        <v>1</v>
      </c>
      <c r="T14" s="29">
        <f t="shared" si="2"/>
        <v>2</v>
      </c>
      <c r="U14" s="30">
        <v>1</v>
      </c>
      <c r="V14" s="15"/>
      <c r="W14" s="15"/>
      <c r="X14" s="15"/>
      <c r="Y14" s="15">
        <v>1</v>
      </c>
      <c r="Z14" s="19">
        <f t="shared" si="0"/>
        <v>2</v>
      </c>
    </row>
    <row r="15" spans="2:26" s="1" customFormat="1" ht="12">
      <c r="B15" s="121" t="s">
        <v>10</v>
      </c>
      <c r="C15" s="122"/>
      <c r="D15" s="15"/>
      <c r="E15" s="15"/>
      <c r="F15" s="15"/>
      <c r="G15" s="15"/>
      <c r="H15" s="15"/>
      <c r="I15" s="15"/>
      <c r="J15" s="15"/>
      <c r="K15" s="15"/>
      <c r="L15" s="15"/>
      <c r="M15" s="17">
        <f t="shared" si="1"/>
        <v>0</v>
      </c>
      <c r="N15" s="26"/>
      <c r="O15" s="18"/>
      <c r="P15" s="15"/>
      <c r="Q15" s="15"/>
      <c r="R15" s="15"/>
      <c r="S15" s="15"/>
      <c r="T15" s="29">
        <f t="shared" si="2"/>
        <v>0</v>
      </c>
      <c r="U15" s="30"/>
      <c r="V15" s="15"/>
      <c r="W15" s="15"/>
      <c r="X15" s="15"/>
      <c r="Y15" s="15"/>
      <c r="Z15" s="19">
        <f t="shared" si="0"/>
        <v>0</v>
      </c>
    </row>
    <row r="16" spans="2:26" s="1" customFormat="1" ht="12.75" thickBot="1">
      <c r="B16" s="125" t="s">
        <v>11</v>
      </c>
      <c r="C16" s="126"/>
      <c r="D16" s="31">
        <f aca="true" t="shared" si="3" ref="D16:M16">SUM(D8:D15)</f>
        <v>0</v>
      </c>
      <c r="E16" s="31">
        <f t="shared" si="3"/>
        <v>0</v>
      </c>
      <c r="F16" s="31">
        <f t="shared" si="3"/>
        <v>0</v>
      </c>
      <c r="G16" s="31">
        <f t="shared" si="3"/>
        <v>0</v>
      </c>
      <c r="H16" s="31">
        <f t="shared" si="3"/>
        <v>1</v>
      </c>
      <c r="I16" s="31">
        <f t="shared" si="3"/>
        <v>0</v>
      </c>
      <c r="J16" s="31">
        <f t="shared" si="3"/>
        <v>6</v>
      </c>
      <c r="K16" s="31">
        <f t="shared" si="3"/>
        <v>11</v>
      </c>
      <c r="L16" s="31">
        <f t="shared" si="3"/>
        <v>4</v>
      </c>
      <c r="M16" s="32">
        <f t="shared" si="3"/>
        <v>22</v>
      </c>
      <c r="N16" s="26"/>
      <c r="O16" s="33">
        <f>SUM(O10:O15)+5</f>
        <v>11</v>
      </c>
      <c r="P16" s="34">
        <f>SUM(P8:P15)</f>
        <v>3</v>
      </c>
      <c r="Q16" s="34">
        <f>SUM(Q8:Q15)</f>
        <v>1</v>
      </c>
      <c r="R16" s="34">
        <f>SUM(R8:R15)</f>
        <v>0</v>
      </c>
      <c r="S16" s="34">
        <f>SUM(S8:S15)</f>
        <v>7</v>
      </c>
      <c r="T16" s="32">
        <f>-T9+SUM(T8:T15)</f>
        <v>22</v>
      </c>
      <c r="U16" s="35">
        <f aca="true" t="shared" si="4" ref="U16:Z16">SUM(U10:U15,U8)</f>
        <v>11</v>
      </c>
      <c r="V16" s="31">
        <f t="shared" si="4"/>
        <v>6</v>
      </c>
      <c r="W16" s="31">
        <f t="shared" si="4"/>
        <v>0</v>
      </c>
      <c r="X16" s="31">
        <f t="shared" si="4"/>
        <v>2</v>
      </c>
      <c r="Y16" s="31">
        <f t="shared" si="4"/>
        <v>3</v>
      </c>
      <c r="Z16" s="36">
        <f t="shared" si="4"/>
        <v>22</v>
      </c>
    </row>
    <row r="17" spans="2:26" s="1" customFormat="1" ht="1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2:26" s="1" customFormat="1" ht="1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2:26" s="1" customFormat="1" ht="12.75" thickBo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6"/>
      <c r="P19" s="6"/>
      <c r="Q19" s="6"/>
      <c r="R19" s="6"/>
      <c r="S19" s="6"/>
      <c r="T19" s="6"/>
      <c r="U19" s="6"/>
      <c r="V19" s="6"/>
      <c r="W19" s="6"/>
      <c r="X19" s="37"/>
      <c r="Y19" s="38"/>
      <c r="Z19" s="38"/>
    </row>
    <row r="20" spans="1:26" s="1" customFormat="1" ht="12">
      <c r="A20" s="119"/>
      <c r="B20" s="52" t="s">
        <v>43</v>
      </c>
      <c r="C20" s="53"/>
      <c r="D20" s="54" t="s">
        <v>12</v>
      </c>
      <c r="E20" s="55"/>
      <c r="F20" s="55"/>
      <c r="G20" s="55"/>
      <c r="H20" s="55"/>
      <c r="I20" s="55"/>
      <c r="J20" s="55"/>
      <c r="K20" s="55"/>
      <c r="L20" s="55"/>
      <c r="M20" s="56"/>
      <c r="N20" s="120"/>
      <c r="O20" s="76" t="s">
        <v>44</v>
      </c>
      <c r="P20" s="55"/>
      <c r="Q20" s="55"/>
      <c r="R20" s="55"/>
      <c r="S20" s="55"/>
      <c r="T20" s="55"/>
      <c r="U20" s="55"/>
      <c r="V20" s="56"/>
      <c r="W20" s="93" t="s">
        <v>13</v>
      </c>
      <c r="X20" s="94"/>
      <c r="Y20" s="94"/>
      <c r="Z20" s="95"/>
    </row>
    <row r="21" spans="1:26" s="1" customFormat="1" ht="12">
      <c r="A21" s="119"/>
      <c r="B21" s="57"/>
      <c r="C21" s="58"/>
      <c r="D21" s="59"/>
      <c r="E21" s="60"/>
      <c r="F21" s="60"/>
      <c r="G21" s="60"/>
      <c r="H21" s="60"/>
      <c r="I21" s="60"/>
      <c r="J21" s="60"/>
      <c r="K21" s="60"/>
      <c r="L21" s="60"/>
      <c r="M21" s="61"/>
      <c r="N21" s="120"/>
      <c r="O21" s="79"/>
      <c r="P21" s="60"/>
      <c r="Q21" s="60"/>
      <c r="R21" s="60"/>
      <c r="S21" s="60"/>
      <c r="T21" s="60"/>
      <c r="U21" s="60"/>
      <c r="V21" s="61"/>
      <c r="W21" s="96"/>
      <c r="X21" s="97"/>
      <c r="Y21" s="97"/>
      <c r="Z21" s="98"/>
    </row>
    <row r="22" spans="1:26" s="1" customFormat="1" ht="12">
      <c r="A22" s="119"/>
      <c r="B22" s="62"/>
      <c r="C22" s="63"/>
      <c r="D22" s="99">
        <v>0.01</v>
      </c>
      <c r="E22" s="100" t="s">
        <v>45</v>
      </c>
      <c r="F22" s="101" t="s">
        <v>46</v>
      </c>
      <c r="G22" s="64" t="s">
        <v>47</v>
      </c>
      <c r="H22" s="102" t="s">
        <v>48</v>
      </c>
      <c r="I22" s="64" t="s">
        <v>49</v>
      </c>
      <c r="J22" s="102" t="s">
        <v>50</v>
      </c>
      <c r="K22" s="58" t="s">
        <v>51</v>
      </c>
      <c r="L22" s="103" t="s">
        <v>52</v>
      </c>
      <c r="M22" s="67" t="s">
        <v>33</v>
      </c>
      <c r="N22" s="120"/>
      <c r="O22" s="104" t="s">
        <v>53</v>
      </c>
      <c r="P22" s="64" t="s">
        <v>54</v>
      </c>
      <c r="Q22" s="84" t="s">
        <v>55</v>
      </c>
      <c r="R22" s="58" t="s">
        <v>56</v>
      </c>
      <c r="S22" s="86" t="s">
        <v>57</v>
      </c>
      <c r="T22" s="105" t="s">
        <v>58</v>
      </c>
      <c r="U22" s="106">
        <v>0.1</v>
      </c>
      <c r="V22" s="107" t="s">
        <v>33</v>
      </c>
      <c r="W22" s="108" t="s">
        <v>59</v>
      </c>
      <c r="X22" s="109"/>
      <c r="Y22" s="109"/>
      <c r="Z22" s="110"/>
    </row>
    <row r="23" spans="1:26" s="1" customFormat="1" ht="12">
      <c r="A23" s="119"/>
      <c r="B23" s="68" t="s">
        <v>14</v>
      </c>
      <c r="C23" s="69"/>
      <c r="D23" s="70" t="s">
        <v>3</v>
      </c>
      <c r="E23" s="91">
        <v>1.5</v>
      </c>
      <c r="F23" s="111">
        <v>2</v>
      </c>
      <c r="G23" s="91">
        <v>2.5</v>
      </c>
      <c r="H23" s="112">
        <v>3</v>
      </c>
      <c r="I23" s="91">
        <v>3.5</v>
      </c>
      <c r="J23" s="112">
        <v>4</v>
      </c>
      <c r="K23" s="74"/>
      <c r="L23" s="70" t="s">
        <v>15</v>
      </c>
      <c r="M23" s="75"/>
      <c r="N23" s="120"/>
      <c r="O23" s="113" t="s">
        <v>3</v>
      </c>
      <c r="P23" s="71" t="s">
        <v>60</v>
      </c>
      <c r="Q23" s="114" t="s">
        <v>38</v>
      </c>
      <c r="R23" s="74"/>
      <c r="S23" s="60"/>
      <c r="T23" s="115">
        <v>10</v>
      </c>
      <c r="U23" s="70" t="s">
        <v>15</v>
      </c>
      <c r="V23" s="61"/>
      <c r="W23" s="116"/>
      <c r="X23" s="117"/>
      <c r="Y23" s="117"/>
      <c r="Z23" s="118"/>
    </row>
    <row r="24" spans="2:26" s="1" customFormat="1" ht="12">
      <c r="B24" s="127" t="s">
        <v>40</v>
      </c>
      <c r="C24" s="128"/>
      <c r="D24" s="39"/>
      <c r="E24" s="39"/>
      <c r="F24" s="39"/>
      <c r="G24" s="15"/>
      <c r="H24" s="15">
        <v>1</v>
      </c>
      <c r="I24" s="15"/>
      <c r="J24" s="15">
        <v>1</v>
      </c>
      <c r="K24" s="15">
        <v>2</v>
      </c>
      <c r="L24" s="15">
        <v>1</v>
      </c>
      <c r="M24" s="40">
        <f aca="true" t="shared" si="5" ref="M24:M31">SUM(D24:L24)</f>
        <v>5</v>
      </c>
      <c r="N24" s="13"/>
      <c r="O24" s="41"/>
      <c r="P24" s="15"/>
      <c r="Q24" s="15">
        <v>1</v>
      </c>
      <c r="R24" s="15">
        <v>4</v>
      </c>
      <c r="S24" s="15"/>
      <c r="T24" s="15"/>
      <c r="U24" s="39"/>
      <c r="V24" s="17">
        <f aca="true" t="shared" si="6" ref="V24:V31">SUM(O24:U24)</f>
        <v>5</v>
      </c>
      <c r="W24" s="42"/>
      <c r="X24" s="43"/>
      <c r="Y24" s="16">
        <f aca="true" t="shared" si="7" ref="Y24:Y29">+V24</f>
        <v>5</v>
      </c>
      <c r="Z24" s="44"/>
    </row>
    <row r="25" spans="2:26" s="1" customFormat="1" ht="12">
      <c r="B25" s="129" t="s">
        <v>16</v>
      </c>
      <c r="C25" s="130"/>
      <c r="D25" s="15"/>
      <c r="E25" s="39"/>
      <c r="F25" s="15"/>
      <c r="G25" s="15">
        <v>2</v>
      </c>
      <c r="H25" s="15">
        <v>1</v>
      </c>
      <c r="I25" s="15">
        <v>1</v>
      </c>
      <c r="J25" s="15">
        <v>1</v>
      </c>
      <c r="K25" s="15">
        <v>2</v>
      </c>
      <c r="L25" s="15">
        <v>2</v>
      </c>
      <c r="M25" s="40">
        <f t="shared" si="5"/>
        <v>9</v>
      </c>
      <c r="N25" s="13"/>
      <c r="O25" s="18"/>
      <c r="P25" s="15"/>
      <c r="Q25" s="15">
        <v>1</v>
      </c>
      <c r="R25" s="15">
        <v>8</v>
      </c>
      <c r="S25" s="15"/>
      <c r="T25" s="15"/>
      <c r="U25" s="15"/>
      <c r="V25" s="17">
        <f t="shared" si="6"/>
        <v>9</v>
      </c>
      <c r="W25" s="14"/>
      <c r="X25" s="16"/>
      <c r="Y25" s="16">
        <f t="shared" si="7"/>
        <v>9</v>
      </c>
      <c r="Z25" s="44"/>
    </row>
    <row r="26" spans="2:26" s="1" customFormat="1" ht="12">
      <c r="B26" s="129" t="s">
        <v>42</v>
      </c>
      <c r="C26" s="130"/>
      <c r="D26" s="15"/>
      <c r="E26" s="15"/>
      <c r="F26" s="15"/>
      <c r="G26" s="15">
        <v>1</v>
      </c>
      <c r="H26" s="15"/>
      <c r="I26" s="15">
        <v>1</v>
      </c>
      <c r="J26" s="15">
        <v>2</v>
      </c>
      <c r="K26" s="15">
        <v>1</v>
      </c>
      <c r="L26" s="15"/>
      <c r="M26" s="40">
        <f t="shared" si="5"/>
        <v>5</v>
      </c>
      <c r="N26" s="13"/>
      <c r="O26" s="18"/>
      <c r="P26" s="15"/>
      <c r="Q26" s="15">
        <v>2</v>
      </c>
      <c r="R26" s="15">
        <v>3</v>
      </c>
      <c r="S26" s="15"/>
      <c r="T26" s="15"/>
      <c r="U26" s="15"/>
      <c r="V26" s="17">
        <f t="shared" si="6"/>
        <v>5</v>
      </c>
      <c r="W26" s="14"/>
      <c r="X26" s="16"/>
      <c r="Y26" s="16">
        <f t="shared" si="7"/>
        <v>5</v>
      </c>
      <c r="Z26" s="45"/>
    </row>
    <row r="27" spans="2:26" s="1" customFormat="1" ht="12">
      <c r="B27" s="131" t="s">
        <v>7</v>
      </c>
      <c r="C27" s="132"/>
      <c r="D27" s="15"/>
      <c r="E27" s="15"/>
      <c r="F27" s="15"/>
      <c r="G27" s="15"/>
      <c r="H27" s="15"/>
      <c r="I27" s="15"/>
      <c r="J27" s="15"/>
      <c r="K27" s="15"/>
      <c r="L27" s="15"/>
      <c r="M27" s="40">
        <f t="shared" si="5"/>
        <v>0</v>
      </c>
      <c r="N27" s="13"/>
      <c r="O27" s="18"/>
      <c r="P27" s="15"/>
      <c r="Q27" s="15"/>
      <c r="R27" s="15"/>
      <c r="S27" s="15"/>
      <c r="T27" s="15"/>
      <c r="U27" s="15"/>
      <c r="V27" s="17">
        <f t="shared" si="6"/>
        <v>0</v>
      </c>
      <c r="W27" s="14"/>
      <c r="X27" s="16"/>
      <c r="Y27" s="16">
        <f t="shared" si="7"/>
        <v>0</v>
      </c>
      <c r="Z27" s="45"/>
    </row>
    <row r="28" spans="2:26" s="1" customFormat="1" ht="12">
      <c r="B28" s="129" t="s">
        <v>17</v>
      </c>
      <c r="C28" s="130"/>
      <c r="D28" s="15"/>
      <c r="E28" s="15"/>
      <c r="F28" s="15"/>
      <c r="G28" s="15"/>
      <c r="H28" s="15"/>
      <c r="I28" s="15"/>
      <c r="J28" s="15"/>
      <c r="K28" s="15">
        <v>1</v>
      </c>
      <c r="L28" s="15"/>
      <c r="M28" s="40">
        <f t="shared" si="5"/>
        <v>1</v>
      </c>
      <c r="N28" s="13"/>
      <c r="O28" s="18"/>
      <c r="P28" s="15"/>
      <c r="Q28" s="15"/>
      <c r="R28" s="15">
        <v>1</v>
      </c>
      <c r="S28" s="15"/>
      <c r="T28" s="15"/>
      <c r="U28" s="15"/>
      <c r="V28" s="17">
        <f t="shared" si="6"/>
        <v>1</v>
      </c>
      <c r="W28" s="14"/>
      <c r="X28" s="16"/>
      <c r="Y28" s="16">
        <f t="shared" si="7"/>
        <v>1</v>
      </c>
      <c r="Z28" s="45"/>
    </row>
    <row r="29" spans="2:26" s="1" customFormat="1" ht="12">
      <c r="B29" s="129" t="s">
        <v>18</v>
      </c>
      <c r="C29" s="130"/>
      <c r="D29" s="15"/>
      <c r="E29" s="15"/>
      <c r="F29" s="15"/>
      <c r="G29" s="15"/>
      <c r="H29" s="15"/>
      <c r="I29" s="15"/>
      <c r="J29" s="15"/>
      <c r="K29" s="15">
        <v>1</v>
      </c>
      <c r="L29" s="15">
        <v>1</v>
      </c>
      <c r="M29" s="40">
        <f t="shared" si="5"/>
        <v>2</v>
      </c>
      <c r="N29" s="13"/>
      <c r="O29" s="18"/>
      <c r="P29" s="15"/>
      <c r="Q29" s="15"/>
      <c r="R29" s="15">
        <v>2</v>
      </c>
      <c r="S29" s="15"/>
      <c r="T29" s="15"/>
      <c r="U29" s="15"/>
      <c r="V29" s="17">
        <f t="shared" si="6"/>
        <v>2</v>
      </c>
      <c r="W29" s="14"/>
      <c r="X29" s="16"/>
      <c r="Y29" s="16">
        <f t="shared" si="7"/>
        <v>2</v>
      </c>
      <c r="Z29" s="45"/>
    </row>
    <row r="30" spans="2:26" s="1" customFormat="1" ht="12">
      <c r="B30" s="129" t="s">
        <v>19</v>
      </c>
      <c r="C30" s="130"/>
      <c r="D30" s="15"/>
      <c r="E30" s="15"/>
      <c r="F30" s="15"/>
      <c r="G30" s="15"/>
      <c r="H30" s="15"/>
      <c r="I30" s="15"/>
      <c r="J30" s="15"/>
      <c r="K30" s="15"/>
      <c r="L30" s="15"/>
      <c r="M30" s="40">
        <f t="shared" si="5"/>
        <v>0</v>
      </c>
      <c r="N30" s="13"/>
      <c r="O30" s="18"/>
      <c r="P30" s="15"/>
      <c r="Q30" s="15"/>
      <c r="R30" s="15"/>
      <c r="S30" s="15"/>
      <c r="T30" s="15"/>
      <c r="U30" s="15"/>
      <c r="V30" s="17">
        <f t="shared" si="6"/>
        <v>0</v>
      </c>
      <c r="W30" s="14"/>
      <c r="X30" s="16"/>
      <c r="Y30" s="16"/>
      <c r="Z30" s="45"/>
    </row>
    <row r="31" spans="2:26" s="1" customFormat="1" ht="12.75" thickBot="1">
      <c r="B31" s="125" t="s">
        <v>11</v>
      </c>
      <c r="C31" s="126"/>
      <c r="D31" s="31">
        <f aca="true" t="shared" si="8" ref="D31:L31">SUM(D24:D30)</f>
        <v>0</v>
      </c>
      <c r="E31" s="31">
        <f t="shared" si="8"/>
        <v>0</v>
      </c>
      <c r="F31" s="31">
        <f t="shared" si="8"/>
        <v>0</v>
      </c>
      <c r="G31" s="31">
        <f t="shared" si="8"/>
        <v>3</v>
      </c>
      <c r="H31" s="31">
        <f t="shared" si="8"/>
        <v>2</v>
      </c>
      <c r="I31" s="31">
        <f t="shared" si="8"/>
        <v>2</v>
      </c>
      <c r="J31" s="31">
        <f t="shared" si="8"/>
        <v>4</v>
      </c>
      <c r="K31" s="31">
        <f t="shared" si="8"/>
        <v>7</v>
      </c>
      <c r="L31" s="31">
        <f t="shared" si="8"/>
        <v>4</v>
      </c>
      <c r="M31" s="46">
        <f t="shared" si="5"/>
        <v>22</v>
      </c>
      <c r="N31" s="13"/>
      <c r="O31" s="35">
        <f aca="true" t="shared" si="9" ref="O31:U31">SUM(O24:O30)</f>
        <v>0</v>
      </c>
      <c r="P31" s="47">
        <f t="shared" si="9"/>
        <v>0</v>
      </c>
      <c r="Q31" s="31">
        <f t="shared" si="9"/>
        <v>4</v>
      </c>
      <c r="R31" s="31">
        <f t="shared" si="9"/>
        <v>18</v>
      </c>
      <c r="S31" s="31">
        <f t="shared" si="9"/>
        <v>0</v>
      </c>
      <c r="T31" s="48">
        <f t="shared" si="9"/>
        <v>0</v>
      </c>
      <c r="U31" s="48">
        <f t="shared" si="9"/>
        <v>0</v>
      </c>
      <c r="V31" s="32">
        <f t="shared" si="6"/>
        <v>22</v>
      </c>
      <c r="W31" s="49"/>
      <c r="X31" s="50"/>
      <c r="Y31" s="50">
        <f>SUM(Y24:Y30)</f>
        <v>22</v>
      </c>
      <c r="Z31" s="51"/>
    </row>
  </sheetData>
  <mergeCells count="51">
    <mergeCell ref="B30:C30"/>
    <mergeCell ref="B31:C31"/>
    <mergeCell ref="B26:C26"/>
    <mergeCell ref="B27:C27"/>
    <mergeCell ref="B28:C28"/>
    <mergeCell ref="B29:C29"/>
    <mergeCell ref="V22:V23"/>
    <mergeCell ref="W22:Z23"/>
    <mergeCell ref="B24:C24"/>
    <mergeCell ref="B25:C25"/>
    <mergeCell ref="K22:K23"/>
    <mergeCell ref="M22:M23"/>
    <mergeCell ref="R22:R23"/>
    <mergeCell ref="S22:S23"/>
    <mergeCell ref="B15:C15"/>
    <mergeCell ref="B16:C16"/>
    <mergeCell ref="X19:Z19"/>
    <mergeCell ref="B20:C21"/>
    <mergeCell ref="D20:M21"/>
    <mergeCell ref="O20:V21"/>
    <mergeCell ref="W20:Z21"/>
    <mergeCell ref="B11:C11"/>
    <mergeCell ref="B12:C12"/>
    <mergeCell ref="B13:C13"/>
    <mergeCell ref="B14:C14"/>
    <mergeCell ref="K8:K9"/>
    <mergeCell ref="L8:L9"/>
    <mergeCell ref="M8:M9"/>
    <mergeCell ref="B10:C10"/>
    <mergeCell ref="G8:G9"/>
    <mergeCell ref="H8:H9"/>
    <mergeCell ref="I8:I9"/>
    <mergeCell ref="J8:J9"/>
    <mergeCell ref="B8:C9"/>
    <mergeCell ref="D8:D9"/>
    <mergeCell ref="E8:E9"/>
    <mergeCell ref="F8:F9"/>
    <mergeCell ref="U4:Z5"/>
    <mergeCell ref="G6:G7"/>
    <mergeCell ref="I6:I7"/>
    <mergeCell ref="J6:J7"/>
    <mergeCell ref="K6:K7"/>
    <mergeCell ref="M6:M7"/>
    <mergeCell ref="S6:S7"/>
    <mergeCell ref="T6:T7"/>
    <mergeCell ref="Y6:Y7"/>
    <mergeCell ref="Z6:Z7"/>
    <mergeCell ref="B1:H1"/>
    <mergeCell ref="B4:C5"/>
    <mergeCell ref="D4:M5"/>
    <mergeCell ref="O4:T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2001-11-06T00:14:14Z</cp:lastPrinted>
  <dcterms:created xsi:type="dcterms:W3CDTF">2001-09-11T01:30:57Z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