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71" windowWidth="12240" windowHeight="7830" activeTab="0"/>
  </bookViews>
  <sheets>
    <sheet name="平成１８産" sheetId="1" r:id="rId1"/>
  </sheets>
  <definedNames/>
  <calcPr fullCalcOnLoad="1"/>
</workbook>
</file>

<file path=xl/sharedStrings.xml><?xml version="1.0" encoding="utf-8"?>
<sst xmlns="http://schemas.openxmlformats.org/spreadsheetml/2006/main" count="75" uniqueCount="53">
  <si>
    <t>調査時期</t>
  </si>
  <si>
    <t>出芽期</t>
  </si>
  <si>
    <t>調査項目</t>
  </si>
  <si>
    <t>出芽本数</t>
  </si>
  <si>
    <t>出芽の良否</t>
  </si>
  <si>
    <t>畦幅</t>
  </si>
  <si>
    <t>草丈</t>
  </si>
  <si>
    <t>茎数</t>
  </si>
  <si>
    <t>幼穂長</t>
  </si>
  <si>
    <t>出穂期</t>
  </si>
  <si>
    <t>成熟期</t>
  </si>
  <si>
    <t>穂長</t>
  </si>
  <si>
    <t>穂数</t>
  </si>
  <si>
    <t>収量</t>
  </si>
  <si>
    <t>わら重</t>
  </si>
  <si>
    <t>上麦重</t>
  </si>
  <si>
    <t>屑麦重</t>
  </si>
  <si>
    <t>上麦ﾘｯﾀｰ重</t>
  </si>
  <si>
    <t>上麦千粒重</t>
  </si>
  <si>
    <t>検査等級</t>
  </si>
  <si>
    <t>前橋市</t>
  </si>
  <si>
    <t>高崎市</t>
  </si>
  <si>
    <t>太田市</t>
  </si>
  <si>
    <t>館林市</t>
  </si>
  <si>
    <t>平均値</t>
  </si>
  <si>
    <t>単位</t>
  </si>
  <si>
    <t>稈長</t>
  </si>
  <si>
    <t>伊勢崎市</t>
  </si>
  <si>
    <t>上麦ﾀﾝﾊﾟｸ</t>
  </si>
  <si>
    <t>本/㎡</t>
  </si>
  <si>
    <t>等</t>
  </si>
  <si>
    <t>平年</t>
  </si>
  <si>
    <t>平年比差</t>
  </si>
  <si>
    <t>品質</t>
  </si>
  <si>
    <t>良</t>
  </si>
  <si>
    <t>並</t>
  </si>
  <si>
    <t>－</t>
  </si>
  <si>
    <t xml:space="preserve">平成１８年産群馬県小麦作況ほ調査結果  </t>
  </si>
  <si>
    <t>cm</t>
  </si>
  <si>
    <t>mm</t>
  </si>
  <si>
    <t>▲　7日</t>
  </si>
  <si>
    <t>穂重</t>
  </si>
  <si>
    <t>ｇ/㎡</t>
  </si>
  <si>
    <t>kg/10a</t>
  </si>
  <si>
    <t>g/L</t>
  </si>
  <si>
    <t>％</t>
  </si>
  <si>
    <t>ﾌｫｰﾘﾝｸﾞﾅﾝﾊﾞｰ</t>
  </si>
  <si>
    <t>FN</t>
  </si>
  <si>
    <t>ｇ</t>
  </si>
  <si>
    <t>出穂後30日</t>
  </si>
  <si>
    <t>－</t>
  </si>
  <si>
    <t>※平年値はＨ１２～１７年産６カ年平均。ただし、出穂後30日穂重は、Ｈ１７年産１カ年を平均値とした。</t>
  </si>
  <si>
    <t>※子実タンパク質含量は水分13.5％換算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</si>
</sst>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;[Red]#,##0"/>
    <numFmt numFmtId="179" formatCode="0.0_ "/>
    <numFmt numFmtId="180" formatCode="0_ "/>
    <numFmt numFmtId="181" formatCode="mmm\-yyyy"/>
    <numFmt numFmtId="182" formatCode="0.0_);[Red]\(0.0\)"/>
    <numFmt numFmtId="183" formatCode="0_);[Red]\(0\)"/>
    <numFmt numFmtId="184" formatCode="m&quot;月&quot;d&quot;日&quot;;@"/>
    <numFmt numFmtId="185" formatCode="0.00_);[Red]\(0.00\)"/>
    <numFmt numFmtId="186" formatCode="#,##0.00_);[Red]\(#,##0.00\)"/>
    <numFmt numFmtId="187" formatCode="0;&quot;▲ &quot;0"/>
    <numFmt numFmtId="188" formatCode="0.0;&quot;▲ &quot;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0"/>
      <name val="MS UI Gothic"/>
      <family val="3"/>
    </font>
    <font>
      <sz val="9"/>
      <name val="MS UI Gothic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0" fontId="4" fillId="0" borderId="0" xfId="0" applyNumberFormat="1" applyFont="1" applyAlignment="1">
      <alignment horizontal="center" vertical="center"/>
    </xf>
    <xf numFmtId="180" fontId="5" fillId="0" borderId="0" xfId="0" applyNumberFormat="1" applyFont="1" applyBorder="1" applyAlignment="1">
      <alignment vertical="center"/>
    </xf>
    <xf numFmtId="180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80" fontId="8" fillId="2" borderId="3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56" fontId="7" fillId="3" borderId="4" xfId="0" applyNumberFormat="1" applyFont="1" applyFill="1" applyBorder="1" applyAlignment="1">
      <alignment horizontal="center" vertical="center"/>
    </xf>
    <xf numFmtId="56" fontId="7" fillId="3" borderId="6" xfId="0" applyNumberFormat="1" applyFont="1" applyFill="1" applyBorder="1" applyAlignment="1">
      <alignment horizontal="center" vertical="center"/>
    </xf>
    <xf numFmtId="178" fontId="7" fillId="3" borderId="7" xfId="0" applyNumberFormat="1" applyFont="1" applyFill="1" applyBorder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/>
    </xf>
    <xf numFmtId="178" fontId="7" fillId="0" borderId="5" xfId="0" applyNumberFormat="1" applyFont="1" applyBorder="1" applyAlignment="1">
      <alignment horizontal="center" vertical="center"/>
    </xf>
    <xf numFmtId="178" fontId="7" fillId="3" borderId="6" xfId="0" applyNumberFormat="1" applyFont="1" applyFill="1" applyBorder="1" applyAlignment="1">
      <alignment horizontal="center" vertical="center"/>
    </xf>
    <xf numFmtId="182" fontId="7" fillId="3" borderId="7" xfId="0" applyNumberFormat="1" applyFont="1" applyFill="1" applyBorder="1" applyAlignment="1">
      <alignment horizontal="center" vertical="center"/>
    </xf>
    <xf numFmtId="182" fontId="7" fillId="0" borderId="2" xfId="0" applyNumberFormat="1" applyFont="1" applyBorder="1" applyAlignment="1">
      <alignment horizontal="center" vertical="center"/>
    </xf>
    <xf numFmtId="182" fontId="7" fillId="0" borderId="3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79" fontId="7" fillId="3" borderId="6" xfId="0" applyNumberFormat="1" applyFont="1" applyFill="1" applyBorder="1" applyAlignment="1">
      <alignment horizontal="center" vertical="center"/>
    </xf>
    <xf numFmtId="179" fontId="7" fillId="0" borderId="2" xfId="0" applyNumberFormat="1" applyFont="1" applyBorder="1" applyAlignment="1">
      <alignment horizontal="center" vertical="center"/>
    </xf>
    <xf numFmtId="179" fontId="7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3" borderId="1" xfId="0" applyFont="1" applyFill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/>
    </xf>
    <xf numFmtId="179" fontId="7" fillId="0" borderId="8" xfId="0" applyNumberFormat="1" applyFont="1" applyBorder="1" applyAlignment="1">
      <alignment horizontal="center" vertical="center"/>
    </xf>
    <xf numFmtId="0" fontId="0" fillId="3" borderId="7" xfId="0" applyNumberFormat="1" applyFill="1" applyBorder="1" applyAlignment="1">
      <alignment vertical="center"/>
    </xf>
    <xf numFmtId="180" fontId="10" fillId="0" borderId="5" xfId="0" applyNumberFormat="1" applyFont="1" applyBorder="1" applyAlignment="1">
      <alignment vertical="center"/>
    </xf>
    <xf numFmtId="180" fontId="10" fillId="0" borderId="1" xfId="0" applyNumberFormat="1" applyFont="1" applyBorder="1" applyAlignment="1">
      <alignment vertical="center"/>
    </xf>
    <xf numFmtId="180" fontId="10" fillId="0" borderId="7" xfId="0" applyNumberFormat="1" applyFont="1" applyBorder="1" applyAlignment="1">
      <alignment vertical="center"/>
    </xf>
    <xf numFmtId="9" fontId="10" fillId="0" borderId="5" xfId="15" applyFont="1" applyBorder="1" applyAlignment="1">
      <alignment vertical="center"/>
    </xf>
    <xf numFmtId="56" fontId="10" fillId="0" borderId="1" xfId="0" applyNumberFormat="1" applyFont="1" applyBorder="1" applyAlignment="1">
      <alignment vertical="center"/>
    </xf>
    <xf numFmtId="56" fontId="10" fillId="0" borderId="5" xfId="0" applyNumberFormat="1" applyFont="1" applyBorder="1" applyAlignment="1">
      <alignment vertical="center"/>
    </xf>
    <xf numFmtId="180" fontId="10" fillId="0" borderId="5" xfId="0" applyNumberFormat="1" applyFont="1" applyBorder="1" applyAlignment="1">
      <alignment horizontal="right" vertical="center"/>
    </xf>
    <xf numFmtId="1" fontId="10" fillId="0" borderId="7" xfId="0" applyNumberFormat="1" applyFont="1" applyBorder="1" applyAlignment="1">
      <alignment vertical="center"/>
    </xf>
    <xf numFmtId="0" fontId="10" fillId="0" borderId="7" xfId="0" applyNumberFormat="1" applyFont="1" applyBorder="1" applyAlignment="1">
      <alignment horizontal="center" vertical="center"/>
    </xf>
    <xf numFmtId="176" fontId="10" fillId="0" borderId="7" xfId="0" applyNumberFormat="1" applyFont="1" applyBorder="1" applyAlignment="1">
      <alignment vertical="center"/>
    </xf>
    <xf numFmtId="186" fontId="10" fillId="0" borderId="7" xfId="0" applyNumberFormat="1" applyFont="1" applyBorder="1" applyAlignment="1">
      <alignment vertical="center"/>
    </xf>
    <xf numFmtId="184" fontId="10" fillId="0" borderId="7" xfId="0" applyNumberFormat="1" applyFont="1" applyBorder="1" applyAlignment="1">
      <alignment vertical="center"/>
    </xf>
    <xf numFmtId="176" fontId="10" fillId="0" borderId="1" xfId="0" applyNumberFormat="1" applyFont="1" applyBorder="1" applyAlignment="1">
      <alignment vertical="center"/>
    </xf>
    <xf numFmtId="1" fontId="10" fillId="0" borderId="1" xfId="0" applyNumberFormat="1" applyFont="1" applyBorder="1" applyAlignment="1">
      <alignment vertical="center"/>
    </xf>
    <xf numFmtId="1" fontId="10" fillId="0" borderId="1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179" fontId="10" fillId="0" borderId="2" xfId="0" applyNumberFormat="1" applyFont="1" applyBorder="1" applyAlignment="1">
      <alignment vertical="center"/>
    </xf>
    <xf numFmtId="179" fontId="10" fillId="0" borderId="1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79" fontId="10" fillId="0" borderId="5" xfId="0" applyNumberFormat="1" applyFont="1" applyBorder="1" applyAlignment="1">
      <alignment vertical="center"/>
    </xf>
    <xf numFmtId="186" fontId="10" fillId="0" borderId="1" xfId="0" applyNumberFormat="1" applyFont="1" applyBorder="1" applyAlignment="1">
      <alignment vertical="center"/>
    </xf>
    <xf numFmtId="186" fontId="10" fillId="0" borderId="5" xfId="0" applyNumberFormat="1" applyFont="1" applyBorder="1" applyAlignment="1">
      <alignment vertical="center"/>
    </xf>
    <xf numFmtId="184" fontId="10" fillId="0" borderId="1" xfId="0" applyNumberFormat="1" applyFont="1" applyBorder="1" applyAlignment="1">
      <alignment vertical="center"/>
    </xf>
    <xf numFmtId="180" fontId="10" fillId="0" borderId="5" xfId="0" applyNumberFormat="1" applyFont="1" applyBorder="1" applyAlignment="1" quotePrefix="1">
      <alignment horizontal="center" vertical="center"/>
    </xf>
    <xf numFmtId="187" fontId="10" fillId="0" borderId="5" xfId="0" applyNumberFormat="1" applyFont="1" applyBorder="1" applyAlignment="1" quotePrefix="1">
      <alignment vertical="center"/>
    </xf>
    <xf numFmtId="188" fontId="10" fillId="0" borderId="5" xfId="0" applyNumberFormat="1" applyFont="1" applyBorder="1" applyAlignment="1" quotePrefix="1">
      <alignment vertical="center"/>
    </xf>
    <xf numFmtId="0" fontId="11" fillId="0" borderId="0" xfId="0" applyNumberFormat="1" applyFont="1" applyAlignment="1">
      <alignment vertical="center"/>
    </xf>
    <xf numFmtId="188" fontId="10" fillId="0" borderId="1" xfId="0" applyNumberFormat="1" applyFont="1" applyBorder="1" applyAlignment="1" quotePrefix="1">
      <alignment vertical="center"/>
    </xf>
    <xf numFmtId="179" fontId="7" fillId="0" borderId="8" xfId="0" applyNumberFormat="1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0"/>
  <sheetViews>
    <sheetView tabSelected="1" workbookViewId="0" topLeftCell="A1">
      <selection activeCell="F24" sqref="F24"/>
    </sheetView>
  </sheetViews>
  <sheetFormatPr defaultColWidth="9.00390625" defaultRowHeight="13.5"/>
  <cols>
    <col min="1" max="1" width="2.625" style="2" customWidth="1"/>
    <col min="2" max="2" width="8.00390625" style="1" customWidth="1"/>
    <col min="3" max="3" width="10.875" style="1" bestFit="1" customWidth="1"/>
    <col min="4" max="4" width="6.375" style="1" bestFit="1" customWidth="1"/>
    <col min="5" max="10" width="8.00390625" style="2" customWidth="1"/>
    <col min="11" max="11" width="8.00390625" style="1" customWidth="1"/>
    <col min="12" max="12" width="8.00390625" style="12" customWidth="1"/>
    <col min="13" max="16384" width="9.00390625" style="2" customWidth="1"/>
  </cols>
  <sheetData>
    <row r="1" spans="2:8" ht="14.25" customHeight="1">
      <c r="B1" s="41" t="s">
        <v>37</v>
      </c>
      <c r="C1" s="4"/>
      <c r="H1" s="3"/>
    </row>
    <row r="2" spans="11:12" ht="12" customHeight="1">
      <c r="K2" s="9"/>
      <c r="L2" s="13"/>
    </row>
    <row r="3" spans="2:12" s="1" customFormat="1" ht="12" customHeight="1">
      <c r="B3" s="17" t="s">
        <v>0</v>
      </c>
      <c r="C3" s="18" t="s">
        <v>2</v>
      </c>
      <c r="D3" s="19" t="s">
        <v>25</v>
      </c>
      <c r="E3" s="17" t="s">
        <v>20</v>
      </c>
      <c r="F3" s="17" t="s">
        <v>27</v>
      </c>
      <c r="G3" s="17" t="s">
        <v>21</v>
      </c>
      <c r="H3" s="17" t="s">
        <v>22</v>
      </c>
      <c r="I3" s="17" t="s">
        <v>23</v>
      </c>
      <c r="J3" s="17" t="s">
        <v>24</v>
      </c>
      <c r="K3" s="20" t="s">
        <v>31</v>
      </c>
      <c r="L3" s="21" t="s">
        <v>32</v>
      </c>
    </row>
    <row r="4" spans="2:12" ht="12" customHeight="1">
      <c r="B4" s="22" t="s">
        <v>1</v>
      </c>
      <c r="C4" s="23" t="s">
        <v>3</v>
      </c>
      <c r="D4" s="24" t="s">
        <v>29</v>
      </c>
      <c r="E4" s="59">
        <v>206</v>
      </c>
      <c r="F4" s="59">
        <v>344</v>
      </c>
      <c r="G4" s="59">
        <v>195</v>
      </c>
      <c r="H4" s="59">
        <v>165</v>
      </c>
      <c r="I4" s="59">
        <v>199</v>
      </c>
      <c r="J4" s="53">
        <v>222</v>
      </c>
      <c r="K4" s="46">
        <v>235</v>
      </c>
      <c r="L4" s="49">
        <f>J4/K4</f>
        <v>0.9446808510638298</v>
      </c>
    </row>
    <row r="5" spans="2:12" ht="12" customHeight="1">
      <c r="B5" s="25"/>
      <c r="C5" s="23" t="s">
        <v>4</v>
      </c>
      <c r="D5" s="26"/>
      <c r="E5" s="64" t="s">
        <v>35</v>
      </c>
      <c r="F5" s="64" t="s">
        <v>34</v>
      </c>
      <c r="G5" s="64" t="s">
        <v>35</v>
      </c>
      <c r="H5" s="64" t="s">
        <v>35</v>
      </c>
      <c r="I5" s="64" t="s">
        <v>35</v>
      </c>
      <c r="J5" s="54" t="s">
        <v>35</v>
      </c>
      <c r="K5" s="65" t="s">
        <v>36</v>
      </c>
      <c r="L5" s="70" t="s">
        <v>50</v>
      </c>
    </row>
    <row r="6" spans="2:12" ht="12" customHeight="1">
      <c r="B6" s="27"/>
      <c r="C6" s="23" t="s">
        <v>5</v>
      </c>
      <c r="D6" s="26" t="s">
        <v>38</v>
      </c>
      <c r="E6" s="58">
        <v>14</v>
      </c>
      <c r="F6" s="58">
        <v>27.2</v>
      </c>
      <c r="G6" s="58">
        <v>31.3</v>
      </c>
      <c r="H6" s="58">
        <v>32.9</v>
      </c>
      <c r="I6" s="58">
        <v>30.3</v>
      </c>
      <c r="J6" s="55">
        <v>27.14</v>
      </c>
      <c r="K6" s="66">
        <v>27.8</v>
      </c>
      <c r="L6" s="49">
        <f>J6/K6</f>
        <v>0.9762589928057553</v>
      </c>
    </row>
    <row r="7" spans="2:12" ht="12" customHeight="1">
      <c r="B7" s="28">
        <v>36880</v>
      </c>
      <c r="C7" s="23" t="s">
        <v>6</v>
      </c>
      <c r="D7" s="26" t="s">
        <v>38</v>
      </c>
      <c r="E7" s="58">
        <v>7.5</v>
      </c>
      <c r="F7" s="58">
        <v>8.3</v>
      </c>
      <c r="G7" s="58">
        <v>9.8</v>
      </c>
      <c r="H7" s="58">
        <v>5</v>
      </c>
      <c r="I7" s="58">
        <v>3.4</v>
      </c>
      <c r="J7" s="55">
        <v>6.8</v>
      </c>
      <c r="K7" s="66">
        <v>10.6</v>
      </c>
      <c r="L7" s="49">
        <f aca="true" t="shared" si="0" ref="L7:L15">J7/K7</f>
        <v>0.6415094339622641</v>
      </c>
    </row>
    <row r="8" spans="2:12" ht="12" customHeight="1">
      <c r="B8" s="29"/>
      <c r="C8" s="23" t="s">
        <v>7</v>
      </c>
      <c r="D8" s="24" t="s">
        <v>29</v>
      </c>
      <c r="E8" s="59">
        <v>310</v>
      </c>
      <c r="F8" s="59">
        <v>350</v>
      </c>
      <c r="G8" s="59">
        <v>287</v>
      </c>
      <c r="H8" s="59">
        <v>165</v>
      </c>
      <c r="I8" s="59">
        <v>199</v>
      </c>
      <c r="J8" s="53">
        <v>262.2</v>
      </c>
      <c r="K8" s="46">
        <v>331</v>
      </c>
      <c r="L8" s="49">
        <f t="shared" si="0"/>
        <v>0.7921450151057402</v>
      </c>
    </row>
    <row r="9" spans="2:12" ht="12" customHeight="1">
      <c r="B9" s="28">
        <v>36576</v>
      </c>
      <c r="C9" s="23" t="s">
        <v>6</v>
      </c>
      <c r="D9" s="26" t="s">
        <v>38</v>
      </c>
      <c r="E9" s="58">
        <v>7.6</v>
      </c>
      <c r="F9" s="58">
        <v>13.1</v>
      </c>
      <c r="G9" s="58">
        <v>9.7</v>
      </c>
      <c r="H9" s="58">
        <v>10.3</v>
      </c>
      <c r="I9" s="58">
        <v>8.9</v>
      </c>
      <c r="J9" s="55">
        <v>9.92</v>
      </c>
      <c r="K9" s="66">
        <v>13.7</v>
      </c>
      <c r="L9" s="49">
        <f t="shared" si="0"/>
        <v>0.724087591240876</v>
      </c>
    </row>
    <row r="10" spans="2:12" s="5" customFormat="1" ht="12" customHeight="1">
      <c r="B10" s="30"/>
      <c r="C10" s="31" t="s">
        <v>7</v>
      </c>
      <c r="D10" s="32" t="s">
        <v>29</v>
      </c>
      <c r="E10" s="59">
        <v>724</v>
      </c>
      <c r="F10" s="59">
        <v>505</v>
      </c>
      <c r="G10" s="59">
        <v>721</v>
      </c>
      <c r="H10" s="59">
        <v>202</v>
      </c>
      <c r="I10" s="59">
        <v>294</v>
      </c>
      <c r="J10" s="53">
        <v>489.2</v>
      </c>
      <c r="K10" s="46">
        <v>812</v>
      </c>
      <c r="L10" s="49">
        <f t="shared" si="0"/>
        <v>0.6024630541871921</v>
      </c>
    </row>
    <row r="11" spans="2:12" ht="12" customHeight="1">
      <c r="B11" s="28">
        <v>36605</v>
      </c>
      <c r="C11" s="23" t="s">
        <v>6</v>
      </c>
      <c r="D11" s="26" t="s">
        <v>38</v>
      </c>
      <c r="E11" s="58">
        <v>18.5</v>
      </c>
      <c r="F11" s="58">
        <v>21.9</v>
      </c>
      <c r="G11" s="58">
        <v>21.3</v>
      </c>
      <c r="H11" s="58">
        <v>17.3</v>
      </c>
      <c r="I11" s="58">
        <v>20.4</v>
      </c>
      <c r="J11" s="55">
        <v>19.88</v>
      </c>
      <c r="K11" s="66">
        <v>22.3</v>
      </c>
      <c r="L11" s="49">
        <f t="shared" si="0"/>
        <v>0.8914798206278026</v>
      </c>
    </row>
    <row r="12" spans="2:12" s="5" customFormat="1" ht="12" customHeight="1">
      <c r="B12" s="33"/>
      <c r="C12" s="31" t="s">
        <v>7</v>
      </c>
      <c r="D12" s="32" t="s">
        <v>29</v>
      </c>
      <c r="E12" s="59">
        <v>1794</v>
      </c>
      <c r="F12" s="59">
        <v>1214</v>
      </c>
      <c r="G12" s="59">
        <v>911</v>
      </c>
      <c r="H12" s="59">
        <v>551</v>
      </c>
      <c r="I12" s="59">
        <v>792</v>
      </c>
      <c r="J12" s="53">
        <v>1052.4</v>
      </c>
      <c r="K12" s="46">
        <v>1005</v>
      </c>
      <c r="L12" s="49">
        <f t="shared" si="0"/>
        <v>1.0471641791044777</v>
      </c>
    </row>
    <row r="13" spans="2:12" s="8" customFormat="1" ht="12" customHeight="1">
      <c r="B13" s="34"/>
      <c r="C13" s="35" t="s">
        <v>8</v>
      </c>
      <c r="D13" s="36" t="s">
        <v>39</v>
      </c>
      <c r="E13" s="67">
        <v>0.25</v>
      </c>
      <c r="F13" s="67">
        <v>0.13</v>
      </c>
      <c r="G13" s="67">
        <v>0.57</v>
      </c>
      <c r="H13" s="67">
        <v>0.1</v>
      </c>
      <c r="I13" s="67">
        <v>0</v>
      </c>
      <c r="J13" s="56">
        <v>0.21</v>
      </c>
      <c r="K13" s="68">
        <v>0.27</v>
      </c>
      <c r="L13" s="49">
        <f t="shared" si="0"/>
        <v>0.7777777777777777</v>
      </c>
    </row>
    <row r="14" spans="2:12" ht="12" customHeight="1">
      <c r="B14" s="37" t="s">
        <v>9</v>
      </c>
      <c r="C14" s="23" t="s">
        <v>9</v>
      </c>
      <c r="D14" s="26"/>
      <c r="E14" s="69">
        <v>38112</v>
      </c>
      <c r="F14" s="69">
        <v>38109</v>
      </c>
      <c r="G14" s="69">
        <v>38101</v>
      </c>
      <c r="H14" s="69">
        <v>38110</v>
      </c>
      <c r="I14" s="69">
        <v>38112</v>
      </c>
      <c r="J14" s="57">
        <v>38109</v>
      </c>
      <c r="K14" s="51">
        <v>37371</v>
      </c>
      <c r="L14" s="52" t="s">
        <v>40</v>
      </c>
    </row>
    <row r="15" spans="2:12" ht="12" customHeight="1">
      <c r="B15" s="42" t="s">
        <v>49</v>
      </c>
      <c r="C15" s="23" t="s">
        <v>41</v>
      </c>
      <c r="D15" s="26" t="s">
        <v>42</v>
      </c>
      <c r="E15" s="46">
        <v>911</v>
      </c>
      <c r="F15" s="47">
        <v>473</v>
      </c>
      <c r="G15" s="47">
        <v>465</v>
      </c>
      <c r="H15" s="47">
        <v>398</v>
      </c>
      <c r="I15" s="47">
        <v>487</v>
      </c>
      <c r="J15" s="48">
        <f>AVERAGE(E15:I15)</f>
        <v>546.8</v>
      </c>
      <c r="K15" s="46">
        <v>411</v>
      </c>
      <c r="L15" s="49">
        <f t="shared" si="0"/>
        <v>1.330413625304136</v>
      </c>
    </row>
    <row r="16" spans="2:12" s="6" customFormat="1" ht="12" customHeight="1">
      <c r="B16" s="38" t="s">
        <v>10</v>
      </c>
      <c r="C16" s="39" t="s">
        <v>10</v>
      </c>
      <c r="D16" s="40"/>
      <c r="E16" s="50">
        <v>38157</v>
      </c>
      <c r="F16" s="50">
        <v>38155</v>
      </c>
      <c r="G16" s="50">
        <v>38151</v>
      </c>
      <c r="H16" s="50">
        <v>38158</v>
      </c>
      <c r="I16" s="50">
        <v>38160</v>
      </c>
      <c r="J16" s="50">
        <v>38157</v>
      </c>
      <c r="K16" s="51">
        <v>37419</v>
      </c>
      <c r="L16" s="52" t="s">
        <v>40</v>
      </c>
    </row>
    <row r="17" spans="2:12" s="6" customFormat="1" ht="12" customHeight="1">
      <c r="B17" s="38"/>
      <c r="C17" s="39" t="s">
        <v>26</v>
      </c>
      <c r="D17" s="40" t="s">
        <v>38</v>
      </c>
      <c r="E17" s="58">
        <v>98.9</v>
      </c>
      <c r="F17" s="58">
        <v>92.8</v>
      </c>
      <c r="G17" s="58">
        <v>75.1</v>
      </c>
      <c r="H17" s="58">
        <v>93.1</v>
      </c>
      <c r="I17" s="58">
        <v>95.9</v>
      </c>
      <c r="J17" s="55">
        <v>91.16</v>
      </c>
      <c r="K17" s="66">
        <v>88.8</v>
      </c>
      <c r="L17" s="49">
        <f aca="true" t="shared" si="1" ref="L17:L22">J17/K17</f>
        <v>1.0265765765765766</v>
      </c>
    </row>
    <row r="18" spans="2:12" ht="12" customHeight="1">
      <c r="B18" s="25"/>
      <c r="C18" s="23" t="s">
        <v>11</v>
      </c>
      <c r="D18" s="24" t="s">
        <v>38</v>
      </c>
      <c r="E18" s="59">
        <v>9.7</v>
      </c>
      <c r="F18" s="59">
        <v>8.4</v>
      </c>
      <c r="G18" s="59">
        <v>8.2</v>
      </c>
      <c r="H18" s="59">
        <v>9.2</v>
      </c>
      <c r="I18" s="59">
        <v>8.4</v>
      </c>
      <c r="J18" s="53">
        <v>8.78</v>
      </c>
      <c r="K18" s="46">
        <v>7.9</v>
      </c>
      <c r="L18" s="49">
        <f t="shared" si="1"/>
        <v>1.111392405063291</v>
      </c>
    </row>
    <row r="19" spans="2:12" ht="12" customHeight="1">
      <c r="B19" s="27"/>
      <c r="C19" s="23" t="s">
        <v>12</v>
      </c>
      <c r="D19" s="26" t="s">
        <v>29</v>
      </c>
      <c r="E19" s="59">
        <v>828</v>
      </c>
      <c r="F19" s="59">
        <v>607</v>
      </c>
      <c r="G19" s="59">
        <v>477</v>
      </c>
      <c r="H19" s="59">
        <v>462</v>
      </c>
      <c r="I19" s="59">
        <v>813</v>
      </c>
      <c r="J19" s="53">
        <v>637.4</v>
      </c>
      <c r="K19" s="46">
        <v>577</v>
      </c>
      <c r="L19" s="49">
        <f t="shared" si="1"/>
        <v>1.1046793760831888</v>
      </c>
    </row>
    <row r="20" spans="2:12" ht="12" customHeight="1">
      <c r="B20" s="22" t="s">
        <v>13</v>
      </c>
      <c r="C20" s="43" t="s">
        <v>14</v>
      </c>
      <c r="D20" s="26" t="s">
        <v>43</v>
      </c>
      <c r="E20" s="59">
        <v>1033</v>
      </c>
      <c r="F20" s="59">
        <v>531</v>
      </c>
      <c r="G20" s="59">
        <v>766</v>
      </c>
      <c r="H20" s="59">
        <v>706</v>
      </c>
      <c r="I20" s="59">
        <v>732</v>
      </c>
      <c r="J20" s="53">
        <v>753.6</v>
      </c>
      <c r="K20" s="46">
        <v>671</v>
      </c>
      <c r="L20" s="49">
        <f t="shared" si="1"/>
        <v>1.1230998509687036</v>
      </c>
    </row>
    <row r="21" spans="2:12" ht="12" customHeight="1">
      <c r="B21" s="25" t="s">
        <v>33</v>
      </c>
      <c r="C21" s="43" t="s">
        <v>15</v>
      </c>
      <c r="D21" s="26" t="s">
        <v>43</v>
      </c>
      <c r="E21" s="59">
        <v>749</v>
      </c>
      <c r="F21" s="59">
        <v>505</v>
      </c>
      <c r="G21" s="59">
        <v>625</v>
      </c>
      <c r="H21" s="59">
        <v>488</v>
      </c>
      <c r="I21" s="59">
        <v>413</v>
      </c>
      <c r="J21" s="53">
        <v>556</v>
      </c>
      <c r="K21" s="46">
        <v>499</v>
      </c>
      <c r="L21" s="49">
        <f t="shared" si="1"/>
        <v>1.1142284569138277</v>
      </c>
    </row>
    <row r="22" spans="2:12" ht="12" customHeight="1">
      <c r="B22" s="25"/>
      <c r="C22" s="43" t="s">
        <v>16</v>
      </c>
      <c r="D22" s="26" t="s">
        <v>43</v>
      </c>
      <c r="E22" s="59">
        <v>10</v>
      </c>
      <c r="F22" s="59">
        <v>2</v>
      </c>
      <c r="G22" s="59">
        <v>3</v>
      </c>
      <c r="H22" s="59">
        <v>8</v>
      </c>
      <c r="I22" s="59">
        <v>39</v>
      </c>
      <c r="J22" s="53">
        <v>12.4</v>
      </c>
      <c r="K22" s="46">
        <v>8.2</v>
      </c>
      <c r="L22" s="49">
        <f t="shared" si="1"/>
        <v>1.5121951219512197</v>
      </c>
    </row>
    <row r="23" spans="2:12" s="6" customFormat="1" ht="12" customHeight="1">
      <c r="B23" s="38"/>
      <c r="C23" s="44" t="s">
        <v>17</v>
      </c>
      <c r="D23" s="40" t="s">
        <v>44</v>
      </c>
      <c r="E23" s="58">
        <v>749</v>
      </c>
      <c r="F23" s="58">
        <v>826</v>
      </c>
      <c r="G23" s="58">
        <v>821</v>
      </c>
      <c r="H23" s="58">
        <v>781</v>
      </c>
      <c r="I23" s="58">
        <v>772</v>
      </c>
      <c r="J23" s="55">
        <v>789.8</v>
      </c>
      <c r="K23" s="66">
        <v>800</v>
      </c>
      <c r="L23" s="71">
        <f>J23-K23</f>
        <v>-10.200000000000045</v>
      </c>
    </row>
    <row r="24" spans="2:12" ht="12" customHeight="1">
      <c r="B24" s="25"/>
      <c r="C24" s="43" t="s">
        <v>28</v>
      </c>
      <c r="D24" s="26" t="s">
        <v>45</v>
      </c>
      <c r="E24" s="59">
        <v>9.9</v>
      </c>
      <c r="F24" s="59">
        <v>8.5</v>
      </c>
      <c r="G24" s="59">
        <v>8.6</v>
      </c>
      <c r="H24" s="59">
        <v>9.1</v>
      </c>
      <c r="I24" s="59">
        <v>10.6</v>
      </c>
      <c r="J24" s="53">
        <v>9.34</v>
      </c>
      <c r="K24" s="46">
        <v>8.8</v>
      </c>
      <c r="L24" s="72">
        <f>J24-K24</f>
        <v>0.5399999999999991</v>
      </c>
    </row>
    <row r="25" spans="2:12" s="6" customFormat="1" ht="12" customHeight="1">
      <c r="B25" s="38"/>
      <c r="C25" s="75" t="s">
        <v>46</v>
      </c>
      <c r="D25" s="40" t="s">
        <v>47</v>
      </c>
      <c r="E25" s="58">
        <v>322</v>
      </c>
      <c r="F25" s="58">
        <v>325</v>
      </c>
      <c r="G25" s="58">
        <v>391</v>
      </c>
      <c r="H25" s="58">
        <v>330</v>
      </c>
      <c r="I25" s="58">
        <v>391</v>
      </c>
      <c r="J25" s="55">
        <v>351.8</v>
      </c>
      <c r="K25" s="66">
        <v>377</v>
      </c>
      <c r="L25" s="71">
        <f>J25-K25</f>
        <v>-25.19999999999999</v>
      </c>
    </row>
    <row r="26" spans="2:12" s="6" customFormat="1" ht="12" customHeight="1">
      <c r="B26" s="38"/>
      <c r="C26" s="44" t="s">
        <v>18</v>
      </c>
      <c r="D26" s="40" t="s">
        <v>48</v>
      </c>
      <c r="E26" s="60">
        <v>33.4</v>
      </c>
      <c r="F26" s="60">
        <v>37</v>
      </c>
      <c r="G26" s="60">
        <v>43.2</v>
      </c>
      <c r="H26" s="60">
        <v>33.8</v>
      </c>
      <c r="I26" s="60">
        <v>27.4</v>
      </c>
      <c r="J26" s="55">
        <v>34.96</v>
      </c>
      <c r="K26" s="66">
        <v>36.7</v>
      </c>
      <c r="L26" s="49">
        <f>J26/K26</f>
        <v>0.9525885558583106</v>
      </c>
    </row>
    <row r="27" spans="2:12" ht="13.5">
      <c r="B27" s="45"/>
      <c r="C27" s="23" t="s">
        <v>19</v>
      </c>
      <c r="D27" s="43" t="s">
        <v>30</v>
      </c>
      <c r="E27" s="61">
        <v>2</v>
      </c>
      <c r="F27" s="62">
        <v>1</v>
      </c>
      <c r="G27" s="61">
        <v>1</v>
      </c>
      <c r="H27" s="61">
        <v>2</v>
      </c>
      <c r="I27" s="61">
        <v>2</v>
      </c>
      <c r="J27" s="61">
        <v>1.6</v>
      </c>
      <c r="K27" s="63">
        <v>1.1</v>
      </c>
      <c r="L27" s="74">
        <f>J27-K27</f>
        <v>0.5</v>
      </c>
    </row>
    <row r="28" spans="2:12" ht="13.5">
      <c r="B28" s="7"/>
      <c r="K28" s="10"/>
      <c r="L28" s="14"/>
    </row>
    <row r="29" spans="2:12" ht="13.5">
      <c r="B29" s="16" t="s">
        <v>51</v>
      </c>
      <c r="K29" s="11"/>
      <c r="L29" s="15"/>
    </row>
    <row r="30" spans="2:12" ht="13.5">
      <c r="B30" s="16" t="s">
        <v>52</v>
      </c>
      <c r="K30" s="11"/>
      <c r="L30" s="15"/>
    </row>
    <row r="31" spans="11:12" ht="13.5">
      <c r="K31" s="9"/>
      <c r="L31" s="13"/>
    </row>
    <row r="32" spans="2:12" ht="13.5">
      <c r="B32" s="73"/>
      <c r="K32" s="9"/>
      <c r="L32" s="13"/>
    </row>
    <row r="33" spans="2:12" ht="13.5">
      <c r="B33" s="73"/>
      <c r="K33" s="9"/>
      <c r="L33" s="13"/>
    </row>
    <row r="34" spans="11:12" ht="13.5">
      <c r="K34" s="9"/>
      <c r="L34" s="13"/>
    </row>
    <row r="35" spans="11:12" ht="13.5">
      <c r="K35" s="9"/>
      <c r="L35" s="13"/>
    </row>
    <row r="36" spans="11:12" ht="13.5">
      <c r="K36" s="9"/>
      <c r="L36" s="13"/>
    </row>
    <row r="37" spans="11:12" ht="13.5">
      <c r="K37" s="9"/>
      <c r="L37" s="13"/>
    </row>
    <row r="38" spans="11:12" ht="13.5">
      <c r="K38" s="9"/>
      <c r="L38" s="13"/>
    </row>
    <row r="39" spans="11:12" ht="13.5">
      <c r="K39" s="9"/>
      <c r="L39" s="13"/>
    </row>
    <row r="40" spans="11:12" ht="13.5">
      <c r="K40" s="9"/>
      <c r="L40" s="13"/>
    </row>
  </sheetData>
  <printOptions/>
  <pageMargins left="0.7874015748031497" right="0.2362204724409449" top="0.5905511811023623" bottom="0.5118110236220472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2007-12-28T05:37:04Z</cp:lastPrinted>
  <dcterms:created xsi:type="dcterms:W3CDTF">2000-02-21T08:21:04Z</dcterms:created>
  <dcterms:modified xsi:type="dcterms:W3CDTF">2007-12-28T08:09:13Z</dcterms:modified>
  <cp:category/>
  <cp:version/>
  <cp:contentType/>
  <cp:contentStatus/>
</cp:coreProperties>
</file>