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表４" sheetId="1" r:id="rId1"/>
  </sheets>
  <definedNames>
    <definedName name="_xlnm.Print_Area" localSheetId="0">'表４'!$B$1:$P$25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<sst xmlns="http://schemas.openxmlformats.org/spreadsheetml/2006/main" count="82" uniqueCount="28">
  <si>
    <t xml:space="preserve"> </t>
  </si>
  <si>
    <t xml:space="preserve"> 許</t>
  </si>
  <si>
    <t>第４条</t>
  </si>
  <si>
    <t>第５条</t>
  </si>
  <si>
    <t xml:space="preserve"> 可</t>
  </si>
  <si>
    <t>小  計</t>
  </si>
  <si>
    <t xml:space="preserve"> 届</t>
  </si>
  <si>
    <t xml:space="preserve"> 出</t>
  </si>
  <si>
    <t>許可＋届出以外</t>
  </si>
  <si>
    <t>－</t>
  </si>
  <si>
    <t xml:space="preserve">農業事務所別 農地転用件数･面積 </t>
  </si>
  <si>
    <t>１５</t>
  </si>
  <si>
    <t>合    計</t>
  </si>
  <si>
    <t>１６</t>
  </si>
  <si>
    <t xml:space="preserve">      （面積単位:㌶）</t>
  </si>
  <si>
    <t>（注）電算集計の端数処理の関係で、合計が一致しないことがあります。</t>
  </si>
  <si>
    <t>中      部</t>
  </si>
  <si>
    <t>西      部</t>
  </si>
  <si>
    <t>吾      妻</t>
  </si>
  <si>
    <t>利      根</t>
  </si>
  <si>
    <t>東     部</t>
  </si>
  <si>
    <t>合        計</t>
  </si>
  <si>
    <t>件  数</t>
  </si>
  <si>
    <t>面  積</t>
  </si>
  <si>
    <t>面    積</t>
  </si>
  <si>
    <t>許可＋届出</t>
  </si>
  <si>
    <t>許可＋届出 16/15</t>
  </si>
  <si>
    <t>合   計　  16/15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</si>
</sst>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#,##0.0_ 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176" fontId="0" fillId="0" borderId="0" xfId="0" applyAlignment="1">
      <alignment/>
    </xf>
    <xf numFmtId="176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76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8" fillId="0" borderId="0" xfId="0" applyFont="1" applyAlignment="1">
      <alignment/>
    </xf>
    <xf numFmtId="176" fontId="8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2" borderId="1" xfId="0" applyFont="1" applyFill="1" applyAlignment="1">
      <alignment/>
    </xf>
    <xf numFmtId="176" fontId="8" fillId="2" borderId="2" xfId="0" applyFont="1" applyFill="1" applyAlignment="1">
      <alignment/>
    </xf>
    <xf numFmtId="176" fontId="8" fillId="2" borderId="3" xfId="0" applyFont="1" applyFill="1" applyAlignment="1">
      <alignment/>
    </xf>
    <xf numFmtId="176" fontId="8" fillId="2" borderId="0" xfId="0" applyFont="1" applyFill="1" applyAlignment="1">
      <alignment/>
    </xf>
    <xf numFmtId="176" fontId="8" fillId="3" borderId="4" xfId="0" applyFont="1" applyFill="1" applyAlignment="1">
      <alignment/>
    </xf>
    <xf numFmtId="176" fontId="8" fillId="3" borderId="4" xfId="0" applyNumberFormat="1" applyFont="1" applyFill="1" applyAlignment="1">
      <alignment/>
    </xf>
    <xf numFmtId="176" fontId="8" fillId="3" borderId="4" xfId="0" applyNumberFormat="1" applyFont="1" applyFill="1" applyAlignment="1">
      <alignment horizontal="center"/>
    </xf>
    <xf numFmtId="3" fontId="8" fillId="0" borderId="4" xfId="0" applyNumberFormat="1" applyFont="1" applyAlignment="1">
      <alignment/>
    </xf>
    <xf numFmtId="176" fontId="8" fillId="0" borderId="4" xfId="0" applyNumberFormat="1" applyFont="1" applyAlignment="1">
      <alignment/>
    </xf>
    <xf numFmtId="176" fontId="8" fillId="0" borderId="5" xfId="0" applyNumberFormat="1" applyFont="1" applyBorder="1" applyAlignment="1">
      <alignment/>
    </xf>
    <xf numFmtId="176" fontId="8" fillId="3" borderId="3" xfId="0" applyFont="1" applyFill="1" applyAlignment="1">
      <alignment/>
    </xf>
    <xf numFmtId="176" fontId="8" fillId="3" borderId="1" xfId="0" applyNumberFormat="1" applyFont="1" applyFill="1" applyAlignment="1">
      <alignment horizontal="center"/>
    </xf>
    <xf numFmtId="3" fontId="8" fillId="0" borderId="1" xfId="0" applyNumberFormat="1" applyFont="1" applyAlignment="1">
      <alignment/>
    </xf>
    <xf numFmtId="176" fontId="8" fillId="0" borderId="1" xfId="0" applyNumberFormat="1" applyFont="1" applyAlignment="1">
      <alignment/>
    </xf>
    <xf numFmtId="176" fontId="8" fillId="0" borderId="6" xfId="0" applyNumberFormat="1" applyFont="1" applyBorder="1" applyAlignment="1">
      <alignment/>
    </xf>
    <xf numFmtId="176" fontId="8" fillId="3" borderId="3" xfId="0" applyNumberFormat="1" applyFont="1" applyFill="1" applyAlignment="1">
      <alignment/>
    </xf>
    <xf numFmtId="176" fontId="8" fillId="3" borderId="1" xfId="0" applyNumberFormat="1" applyFont="1" applyFill="1" applyAlignment="1">
      <alignment/>
    </xf>
    <xf numFmtId="176" fontId="8" fillId="3" borderId="3" xfId="0" applyNumberFormat="1" applyFont="1" applyFill="1" applyAlignment="1" quotePrefix="1">
      <alignment horizontal="center"/>
    </xf>
    <xf numFmtId="3" fontId="8" fillId="0" borderId="1" xfId="0" applyNumberFormat="1" applyFont="1" applyAlignment="1">
      <alignment horizontal="right"/>
    </xf>
    <xf numFmtId="176" fontId="8" fillId="0" borderId="1" xfId="0" applyNumberFormat="1" applyFont="1" applyAlignment="1">
      <alignment horizontal="right"/>
    </xf>
    <xf numFmtId="176" fontId="8" fillId="0" borderId="7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177" fontId="8" fillId="0" borderId="4" xfId="0" applyNumberFormat="1" applyFont="1" applyAlignment="1">
      <alignment/>
    </xf>
    <xf numFmtId="177" fontId="8" fillId="0" borderId="5" xfId="0" applyNumberFormat="1" applyFont="1" applyBorder="1" applyAlignment="1">
      <alignment/>
    </xf>
    <xf numFmtId="177" fontId="8" fillId="0" borderId="9" xfId="0" applyNumberFormat="1" applyFont="1" applyBorder="1" applyAlignment="1">
      <alignment horizontal="right"/>
    </xf>
    <xf numFmtId="177" fontId="8" fillId="0" borderId="9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176" fontId="9" fillId="0" borderId="0" xfId="0" applyFont="1" applyAlignment="1">
      <alignment/>
    </xf>
    <xf numFmtId="176" fontId="8" fillId="2" borderId="1" xfId="0" applyNumberFormat="1" applyFont="1" applyFill="1" applyAlignment="1">
      <alignment horizontal="center"/>
    </xf>
    <xf numFmtId="176" fontId="8" fillId="2" borderId="6" xfId="0" applyNumberFormat="1" applyFont="1" applyFill="1" applyBorder="1" applyAlignment="1">
      <alignment horizontal="center"/>
    </xf>
    <xf numFmtId="176" fontId="8" fillId="3" borderId="4" xfId="0" applyNumberFormat="1" applyFont="1" applyFill="1" applyAlignment="1">
      <alignment horizontal="center"/>
    </xf>
    <xf numFmtId="176" fontId="8" fillId="3" borderId="11" xfId="0" applyNumberFormat="1" applyFont="1" applyFill="1" applyBorder="1" applyAlignment="1">
      <alignment horizontal="center"/>
    </xf>
    <xf numFmtId="176" fontId="8" fillId="3" borderId="12" xfId="0" applyNumberFormat="1" applyFont="1" applyFill="1" applyBorder="1" applyAlignment="1">
      <alignment horizontal="center"/>
    </xf>
    <xf numFmtId="176" fontId="8" fillId="2" borderId="13" xfId="0" applyNumberFormat="1" applyFont="1" applyFill="1" applyBorder="1" applyAlignment="1">
      <alignment horizontal="center"/>
    </xf>
    <xf numFmtId="176" fontId="8" fillId="2" borderId="14" xfId="0" applyNumberFormat="1" applyFont="1" applyFill="1" applyBorder="1" applyAlignment="1">
      <alignment horizontal="center"/>
    </xf>
    <xf numFmtId="176" fontId="8" fillId="2" borderId="15" xfId="0" applyNumberFormat="1" applyFont="1" applyFill="1" applyBorder="1" applyAlignment="1">
      <alignment horizontal="center"/>
    </xf>
    <xf numFmtId="176" fontId="8" fillId="3" borderId="16" xfId="0" applyNumberFormat="1" applyFont="1" applyFill="1" applyBorder="1" applyAlignment="1">
      <alignment horizontal="center"/>
    </xf>
    <xf numFmtId="176" fontId="8" fillId="3" borderId="17" xfId="0" applyNumberFormat="1" applyFont="1" applyFill="1" applyBorder="1" applyAlignment="1">
      <alignment horizontal="center"/>
    </xf>
    <xf numFmtId="176" fontId="8" fillId="3" borderId="13" xfId="0" applyNumberFormat="1" applyFont="1" applyFill="1" applyBorder="1" applyAlignment="1">
      <alignment horizontal="center"/>
    </xf>
    <xf numFmtId="176" fontId="8" fillId="3" borderId="14" xfId="0" applyNumberFormat="1" applyFont="1" applyFill="1" applyBorder="1" applyAlignment="1">
      <alignment horizontal="center"/>
    </xf>
    <xf numFmtId="176" fontId="8" fillId="3" borderId="9" xfId="0" applyNumberFormat="1" applyFont="1" applyFill="1" applyBorder="1" applyAlignment="1">
      <alignment horizontal="center"/>
    </xf>
    <xf numFmtId="176" fontId="8" fillId="3" borderId="18" xfId="0" applyNumberFormat="1" applyFont="1" applyFill="1" applyBorder="1" applyAlignment="1">
      <alignment horizontal="center"/>
    </xf>
    <xf numFmtId="176" fontId="8" fillId="3" borderId="19" xfId="0" applyNumberFormat="1" applyFont="1" applyFill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showOutlineSymbols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5" sqref="B25:D25"/>
    </sheetView>
  </sheetViews>
  <sheetFormatPr defaultColWidth="9.00390625" defaultRowHeight="14.25"/>
  <cols>
    <col min="1" max="1" width="2.625" style="1" customWidth="1"/>
    <col min="2" max="2" width="4.75390625" style="1" customWidth="1"/>
    <col min="3" max="3" width="3.75390625" style="1" customWidth="1"/>
    <col min="4" max="4" width="12.125" style="1" customWidth="1"/>
    <col min="5" max="14" width="7.75390625" style="1" customWidth="1"/>
    <col min="15" max="15" width="8.75390625" style="1" customWidth="1"/>
    <col min="16" max="16" width="9.75390625" style="1" customWidth="1"/>
    <col min="17" max="17" width="8.75390625" style="1" customWidth="1"/>
    <col min="18" max="16384" width="10.75390625" style="1" customWidth="1"/>
  </cols>
  <sheetData>
    <row r="1" spans="2:17" ht="14.25" customHeight="1">
      <c r="B1" s="2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>
        <v>30101</v>
      </c>
    </row>
    <row r="2" spans="2:17" ht="14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14</v>
      </c>
      <c r="P3" s="9"/>
      <c r="Q3" s="4">
        <v>30104</v>
      </c>
    </row>
    <row r="4" spans="2:17" ht="12" customHeight="1">
      <c r="B4" s="11"/>
      <c r="C4" s="12"/>
      <c r="D4" s="12"/>
      <c r="E4" s="44" t="s">
        <v>16</v>
      </c>
      <c r="F4" s="45"/>
      <c r="G4" s="44" t="s">
        <v>17</v>
      </c>
      <c r="H4" s="45"/>
      <c r="I4" s="44" t="s">
        <v>18</v>
      </c>
      <c r="J4" s="45"/>
      <c r="K4" s="44" t="s">
        <v>19</v>
      </c>
      <c r="L4" s="45"/>
      <c r="M4" s="44" t="s">
        <v>20</v>
      </c>
      <c r="N4" s="45"/>
      <c r="O4" s="44" t="s">
        <v>21</v>
      </c>
      <c r="P4" s="46"/>
      <c r="Q4" s="5">
        <v>30109</v>
      </c>
    </row>
    <row r="5" spans="2:17" ht="12" customHeight="1" thickBot="1">
      <c r="B5" s="13"/>
      <c r="C5" s="14"/>
      <c r="D5" s="14"/>
      <c r="E5" s="39" t="s">
        <v>22</v>
      </c>
      <c r="F5" s="39" t="s">
        <v>23</v>
      </c>
      <c r="G5" s="39" t="s">
        <v>22</v>
      </c>
      <c r="H5" s="39" t="s">
        <v>23</v>
      </c>
      <c r="I5" s="39" t="s">
        <v>22</v>
      </c>
      <c r="J5" s="39" t="s">
        <v>23</v>
      </c>
      <c r="K5" s="39" t="s">
        <v>22</v>
      </c>
      <c r="L5" s="39" t="s">
        <v>23</v>
      </c>
      <c r="M5" s="39" t="s">
        <v>22</v>
      </c>
      <c r="N5" s="39" t="s">
        <v>23</v>
      </c>
      <c r="O5" s="39" t="s">
        <v>22</v>
      </c>
      <c r="P5" s="40" t="s">
        <v>24</v>
      </c>
      <c r="Q5" s="5" t="s">
        <v>0</v>
      </c>
    </row>
    <row r="6" spans="2:17" ht="12" customHeight="1" thickTop="1">
      <c r="B6" s="15"/>
      <c r="C6" s="16" t="s">
        <v>1</v>
      </c>
      <c r="D6" s="17" t="s">
        <v>2</v>
      </c>
      <c r="E6" s="18">
        <v>253</v>
      </c>
      <c r="F6" s="19">
        <v>21.2</v>
      </c>
      <c r="G6" s="18">
        <v>219</v>
      </c>
      <c r="H6" s="19">
        <v>18.3</v>
      </c>
      <c r="I6" s="18">
        <v>93</v>
      </c>
      <c r="J6" s="19">
        <v>9.6</v>
      </c>
      <c r="K6" s="18">
        <v>86</v>
      </c>
      <c r="L6" s="19">
        <v>11.9</v>
      </c>
      <c r="M6" s="18">
        <v>207</v>
      </c>
      <c r="N6" s="19">
        <v>14.7</v>
      </c>
      <c r="O6" s="18">
        <f>E6+G6+I6+K6+M6</f>
        <v>858</v>
      </c>
      <c r="P6" s="20">
        <v>75.8</v>
      </c>
      <c r="Q6" s="6"/>
    </row>
    <row r="7" spans="2:17" ht="12" customHeight="1">
      <c r="B7" s="21"/>
      <c r="C7" s="21"/>
      <c r="D7" s="22" t="s">
        <v>3</v>
      </c>
      <c r="E7" s="23">
        <v>1299</v>
      </c>
      <c r="F7" s="24">
        <v>115.7</v>
      </c>
      <c r="G7" s="23">
        <v>893</v>
      </c>
      <c r="H7" s="24">
        <v>76.3</v>
      </c>
      <c r="I7" s="23">
        <v>224</v>
      </c>
      <c r="J7" s="24">
        <v>22</v>
      </c>
      <c r="K7" s="23">
        <v>289</v>
      </c>
      <c r="L7" s="24">
        <v>19.4</v>
      </c>
      <c r="M7" s="23">
        <v>794</v>
      </c>
      <c r="N7" s="24">
        <v>69.9</v>
      </c>
      <c r="O7" s="23">
        <f>E7+G7+I7+K7+M7</f>
        <v>3499</v>
      </c>
      <c r="P7" s="25">
        <v>303.2</v>
      </c>
      <c r="Q7" s="6"/>
    </row>
    <row r="8" spans="2:17" ht="12" customHeight="1">
      <c r="B8" s="21"/>
      <c r="C8" s="26" t="s">
        <v>4</v>
      </c>
      <c r="D8" s="22" t="s">
        <v>5</v>
      </c>
      <c r="E8" s="23">
        <f aca="true" t="shared" si="0" ref="E8:P8">E6+E7</f>
        <v>1552</v>
      </c>
      <c r="F8" s="24">
        <f t="shared" si="0"/>
        <v>136.9</v>
      </c>
      <c r="G8" s="23">
        <f t="shared" si="0"/>
        <v>1112</v>
      </c>
      <c r="H8" s="24">
        <f t="shared" si="0"/>
        <v>94.6</v>
      </c>
      <c r="I8" s="23">
        <f t="shared" si="0"/>
        <v>317</v>
      </c>
      <c r="J8" s="24">
        <f t="shared" si="0"/>
        <v>31.6</v>
      </c>
      <c r="K8" s="23">
        <f t="shared" si="0"/>
        <v>375</v>
      </c>
      <c r="L8" s="24">
        <f t="shared" si="0"/>
        <v>31.299999999999997</v>
      </c>
      <c r="M8" s="23">
        <f t="shared" si="0"/>
        <v>1001</v>
      </c>
      <c r="N8" s="24">
        <f t="shared" si="0"/>
        <v>84.60000000000001</v>
      </c>
      <c r="O8" s="23">
        <f>O6+O7</f>
        <v>4357</v>
      </c>
      <c r="P8" s="25">
        <f t="shared" si="0"/>
        <v>379</v>
      </c>
      <c r="Q8" s="6"/>
    </row>
    <row r="9" spans="2:17" ht="12" customHeight="1">
      <c r="B9" s="21"/>
      <c r="C9" s="27" t="s">
        <v>6</v>
      </c>
      <c r="D9" s="22" t="s">
        <v>2</v>
      </c>
      <c r="E9" s="23">
        <v>197</v>
      </c>
      <c r="F9" s="24">
        <v>13.7</v>
      </c>
      <c r="G9" s="23">
        <v>175</v>
      </c>
      <c r="H9" s="24">
        <v>10.7</v>
      </c>
      <c r="I9" s="23"/>
      <c r="J9" s="24"/>
      <c r="K9" s="23"/>
      <c r="L9" s="23"/>
      <c r="M9" s="23">
        <v>233</v>
      </c>
      <c r="N9" s="24">
        <v>17.4</v>
      </c>
      <c r="O9" s="23">
        <f>E9+G9+I9+K9+M9</f>
        <v>605</v>
      </c>
      <c r="P9" s="25">
        <f>F9+H9+J9+L9+N9</f>
        <v>41.8</v>
      </c>
      <c r="Q9" s="6"/>
    </row>
    <row r="10" spans="2:17" ht="12" customHeight="1">
      <c r="B10" s="28" t="s">
        <v>11</v>
      </c>
      <c r="C10" s="21"/>
      <c r="D10" s="22" t="s">
        <v>3</v>
      </c>
      <c r="E10" s="23">
        <v>535</v>
      </c>
      <c r="F10" s="24">
        <v>27.6</v>
      </c>
      <c r="G10" s="23">
        <v>613</v>
      </c>
      <c r="H10" s="24">
        <v>32</v>
      </c>
      <c r="I10" s="23"/>
      <c r="J10" s="24"/>
      <c r="K10" s="23"/>
      <c r="L10" s="23"/>
      <c r="M10" s="23">
        <v>757</v>
      </c>
      <c r="N10" s="24">
        <v>49.7</v>
      </c>
      <c r="O10" s="23">
        <f>E10+G10+I10+K10+M10</f>
        <v>1905</v>
      </c>
      <c r="P10" s="25">
        <f>F10+H10+J10+L10+N10</f>
        <v>109.30000000000001</v>
      </c>
      <c r="Q10" s="6"/>
    </row>
    <row r="11" spans="2:17" ht="12" customHeight="1">
      <c r="B11" s="21"/>
      <c r="C11" s="26" t="s">
        <v>7</v>
      </c>
      <c r="D11" s="22" t="s">
        <v>5</v>
      </c>
      <c r="E11" s="23">
        <f>E9+E10</f>
        <v>732</v>
      </c>
      <c r="F11" s="24">
        <f>F9+F10</f>
        <v>41.3</v>
      </c>
      <c r="G11" s="23">
        <f>G9+G10</f>
        <v>788</v>
      </c>
      <c r="H11" s="24">
        <f>H9+H10</f>
        <v>42.7</v>
      </c>
      <c r="I11" s="29"/>
      <c r="J11" s="30"/>
      <c r="K11" s="29"/>
      <c r="L11" s="30"/>
      <c r="M11" s="23">
        <f>M9+M10</f>
        <v>990</v>
      </c>
      <c r="N11" s="24">
        <f>N9+N10</f>
        <v>67.1</v>
      </c>
      <c r="O11" s="23">
        <f>O9+O10</f>
        <v>2510</v>
      </c>
      <c r="P11" s="25">
        <f>P9+P10</f>
        <v>151.10000000000002</v>
      </c>
      <c r="Q11" s="6"/>
    </row>
    <row r="12" spans="2:17" ht="12" customHeight="1">
      <c r="B12" s="21"/>
      <c r="C12" s="49" t="s">
        <v>25</v>
      </c>
      <c r="D12" s="50"/>
      <c r="E12" s="23">
        <f aca="true" t="shared" si="1" ref="E12:O12">E8+E11</f>
        <v>2284</v>
      </c>
      <c r="F12" s="24">
        <f t="shared" si="1"/>
        <v>178.2</v>
      </c>
      <c r="G12" s="23">
        <f t="shared" si="1"/>
        <v>1900</v>
      </c>
      <c r="H12" s="24">
        <f t="shared" si="1"/>
        <v>137.3</v>
      </c>
      <c r="I12" s="23">
        <f t="shared" si="1"/>
        <v>317</v>
      </c>
      <c r="J12" s="24">
        <f t="shared" si="1"/>
        <v>31.6</v>
      </c>
      <c r="K12" s="23">
        <f t="shared" si="1"/>
        <v>375</v>
      </c>
      <c r="L12" s="24">
        <f t="shared" si="1"/>
        <v>31.299999999999997</v>
      </c>
      <c r="M12" s="23">
        <f t="shared" si="1"/>
        <v>1991</v>
      </c>
      <c r="N12" s="24">
        <f t="shared" si="1"/>
        <v>151.7</v>
      </c>
      <c r="O12" s="23">
        <f t="shared" si="1"/>
        <v>6867</v>
      </c>
      <c r="P12" s="25">
        <f>P8+P11</f>
        <v>530.1</v>
      </c>
      <c r="Q12" s="6"/>
    </row>
    <row r="13" spans="2:17" ht="12" customHeight="1">
      <c r="B13" s="21"/>
      <c r="C13" s="49" t="s">
        <v>8</v>
      </c>
      <c r="D13" s="50"/>
      <c r="E13" s="29" t="s">
        <v>9</v>
      </c>
      <c r="F13" s="24">
        <v>29.6</v>
      </c>
      <c r="G13" s="29" t="s">
        <v>9</v>
      </c>
      <c r="H13" s="24">
        <v>12.4</v>
      </c>
      <c r="I13" s="29" t="s">
        <v>9</v>
      </c>
      <c r="J13" s="24">
        <v>42.8</v>
      </c>
      <c r="K13" s="29" t="s">
        <v>9</v>
      </c>
      <c r="L13" s="24">
        <v>0.2</v>
      </c>
      <c r="M13" s="29" t="s">
        <v>9</v>
      </c>
      <c r="N13" s="24">
        <v>14.8</v>
      </c>
      <c r="O13" s="29" t="s">
        <v>9</v>
      </c>
      <c r="P13" s="25">
        <f>F13+H13+J13+L13+N13</f>
        <v>99.8</v>
      </c>
      <c r="Q13" s="6"/>
    </row>
    <row r="14" spans="2:17" ht="12" customHeight="1" thickBot="1">
      <c r="B14" s="21"/>
      <c r="C14" s="47" t="s">
        <v>12</v>
      </c>
      <c r="D14" s="48"/>
      <c r="E14" s="29" t="s">
        <v>9</v>
      </c>
      <c r="F14" s="24">
        <f>F12+F13</f>
        <v>207.79999999999998</v>
      </c>
      <c r="G14" s="29" t="s">
        <v>9</v>
      </c>
      <c r="H14" s="24">
        <f>H12+H13</f>
        <v>149.70000000000002</v>
      </c>
      <c r="I14" s="29" t="s">
        <v>9</v>
      </c>
      <c r="J14" s="24">
        <f>J12+J13</f>
        <v>74.4</v>
      </c>
      <c r="K14" s="29" t="s">
        <v>9</v>
      </c>
      <c r="L14" s="24">
        <f>L12+L13</f>
        <v>31.499999999999996</v>
      </c>
      <c r="M14" s="29" t="s">
        <v>9</v>
      </c>
      <c r="N14" s="24">
        <f>N12+N13</f>
        <v>166.5</v>
      </c>
      <c r="O14" s="29" t="s">
        <v>9</v>
      </c>
      <c r="P14" s="25">
        <v>630</v>
      </c>
      <c r="Q14" s="6"/>
    </row>
    <row r="15" spans="2:17" ht="12" customHeight="1" thickTop="1">
      <c r="B15" s="15"/>
      <c r="C15" s="16" t="s">
        <v>1</v>
      </c>
      <c r="D15" s="17" t="s">
        <v>2</v>
      </c>
      <c r="E15" s="18">
        <v>269</v>
      </c>
      <c r="F15" s="19">
        <v>22.4</v>
      </c>
      <c r="G15" s="18">
        <v>235</v>
      </c>
      <c r="H15" s="19">
        <v>22.3</v>
      </c>
      <c r="I15" s="18">
        <v>86</v>
      </c>
      <c r="J15" s="19">
        <v>8.8</v>
      </c>
      <c r="K15" s="18">
        <v>76</v>
      </c>
      <c r="L15" s="19">
        <v>5.7</v>
      </c>
      <c r="M15" s="18">
        <v>223</v>
      </c>
      <c r="N15" s="19">
        <v>14</v>
      </c>
      <c r="O15" s="18">
        <f>E15+G15+I15+K15+M15</f>
        <v>889</v>
      </c>
      <c r="P15" s="31">
        <f>F15+H15+J15+L15+N15</f>
        <v>73.2</v>
      </c>
      <c r="Q15" s="6"/>
    </row>
    <row r="16" spans="2:17" ht="12" customHeight="1">
      <c r="B16" s="21"/>
      <c r="C16" s="21"/>
      <c r="D16" s="22" t="s">
        <v>3</v>
      </c>
      <c r="E16" s="23">
        <v>1281</v>
      </c>
      <c r="F16" s="24">
        <v>118.1</v>
      </c>
      <c r="G16" s="23">
        <v>911</v>
      </c>
      <c r="H16" s="24">
        <v>71.7</v>
      </c>
      <c r="I16" s="23">
        <v>208</v>
      </c>
      <c r="J16" s="24">
        <v>16</v>
      </c>
      <c r="K16" s="23">
        <v>267</v>
      </c>
      <c r="L16" s="24">
        <v>19.6</v>
      </c>
      <c r="M16" s="23">
        <v>835</v>
      </c>
      <c r="N16" s="24">
        <v>64.9</v>
      </c>
      <c r="O16" s="23">
        <f>E16+G16+I16+K16+M16</f>
        <v>3502</v>
      </c>
      <c r="P16" s="32">
        <f>F16+H16+J16+L16+N16</f>
        <v>290.3</v>
      </c>
      <c r="Q16" s="6"/>
    </row>
    <row r="17" spans="2:17" ht="12" customHeight="1">
      <c r="B17" s="21"/>
      <c r="C17" s="26" t="s">
        <v>4</v>
      </c>
      <c r="D17" s="22" t="s">
        <v>5</v>
      </c>
      <c r="E17" s="23">
        <f aca="true" t="shared" si="2" ref="E17:N17">E15+E16</f>
        <v>1550</v>
      </c>
      <c r="F17" s="24">
        <f t="shared" si="2"/>
        <v>140.5</v>
      </c>
      <c r="G17" s="23">
        <f t="shared" si="2"/>
        <v>1146</v>
      </c>
      <c r="H17" s="24">
        <v>94.1</v>
      </c>
      <c r="I17" s="23">
        <f t="shared" si="2"/>
        <v>294</v>
      </c>
      <c r="J17" s="24">
        <f t="shared" si="2"/>
        <v>24.8</v>
      </c>
      <c r="K17" s="23">
        <f t="shared" si="2"/>
        <v>343</v>
      </c>
      <c r="L17" s="24">
        <v>25.2</v>
      </c>
      <c r="M17" s="23">
        <f t="shared" si="2"/>
        <v>1058</v>
      </c>
      <c r="N17" s="24">
        <f t="shared" si="2"/>
        <v>78.9</v>
      </c>
      <c r="O17" s="23">
        <f>O15+O16</f>
        <v>4391</v>
      </c>
      <c r="P17" s="25">
        <v>363.4</v>
      </c>
      <c r="Q17" s="6"/>
    </row>
    <row r="18" spans="2:17" ht="12" customHeight="1">
      <c r="B18" s="21"/>
      <c r="C18" s="27" t="s">
        <v>6</v>
      </c>
      <c r="D18" s="22" t="s">
        <v>2</v>
      </c>
      <c r="E18" s="23">
        <v>184</v>
      </c>
      <c r="F18" s="24">
        <v>12.8</v>
      </c>
      <c r="G18" s="23">
        <v>161</v>
      </c>
      <c r="H18" s="24">
        <v>9.7</v>
      </c>
      <c r="I18" s="23"/>
      <c r="J18" s="24"/>
      <c r="K18" s="23"/>
      <c r="L18" s="23"/>
      <c r="M18" s="23">
        <v>215</v>
      </c>
      <c r="N18" s="24">
        <v>14.1</v>
      </c>
      <c r="O18" s="23">
        <f>E18+G18+I18+K18+M18</f>
        <v>560</v>
      </c>
      <c r="P18" s="25">
        <v>36.7</v>
      </c>
      <c r="Q18" s="6"/>
    </row>
    <row r="19" spans="2:17" ht="12" customHeight="1">
      <c r="B19" s="28" t="s">
        <v>13</v>
      </c>
      <c r="C19" s="21"/>
      <c r="D19" s="22" t="s">
        <v>3</v>
      </c>
      <c r="E19" s="23">
        <v>640</v>
      </c>
      <c r="F19" s="24">
        <v>34.5</v>
      </c>
      <c r="G19" s="23">
        <v>602</v>
      </c>
      <c r="H19" s="24">
        <v>27.7</v>
      </c>
      <c r="I19" s="23"/>
      <c r="J19" s="24"/>
      <c r="K19" s="23"/>
      <c r="L19" s="23"/>
      <c r="M19" s="23">
        <v>853</v>
      </c>
      <c r="N19" s="24">
        <v>44.2</v>
      </c>
      <c r="O19" s="23">
        <f>E19+G19+I19+K19+M19</f>
        <v>2095</v>
      </c>
      <c r="P19" s="25">
        <v>106.3</v>
      </c>
      <c r="Q19" s="6"/>
    </row>
    <row r="20" spans="2:17" ht="12" customHeight="1">
      <c r="B20" s="21"/>
      <c r="C20" s="26" t="s">
        <v>7</v>
      </c>
      <c r="D20" s="22" t="s">
        <v>5</v>
      </c>
      <c r="E20" s="23">
        <f>E18+E19</f>
        <v>824</v>
      </c>
      <c r="F20" s="24">
        <f>F18+F19</f>
        <v>47.3</v>
      </c>
      <c r="G20" s="23">
        <f>G18+G19</f>
        <v>763</v>
      </c>
      <c r="H20" s="24">
        <f>H18+H19</f>
        <v>37.4</v>
      </c>
      <c r="I20" s="29"/>
      <c r="J20" s="30"/>
      <c r="K20" s="29"/>
      <c r="L20" s="30"/>
      <c r="M20" s="23">
        <f>M18+M19</f>
        <v>1068</v>
      </c>
      <c r="N20" s="24">
        <f>N18+N19</f>
        <v>58.300000000000004</v>
      </c>
      <c r="O20" s="23">
        <f>O18+O19</f>
        <v>2655</v>
      </c>
      <c r="P20" s="25">
        <f>P18+P19</f>
        <v>143</v>
      </c>
      <c r="Q20" s="6"/>
    </row>
    <row r="21" spans="2:17" ht="12" customHeight="1">
      <c r="B21" s="21"/>
      <c r="C21" s="49" t="s">
        <v>25</v>
      </c>
      <c r="D21" s="50"/>
      <c r="E21" s="23">
        <f aca="true" t="shared" si="3" ref="E21:O21">E17+E20</f>
        <v>2374</v>
      </c>
      <c r="F21" s="24">
        <f t="shared" si="3"/>
        <v>187.8</v>
      </c>
      <c r="G21" s="23">
        <f t="shared" si="3"/>
        <v>1909</v>
      </c>
      <c r="H21" s="24">
        <f t="shared" si="3"/>
        <v>131.5</v>
      </c>
      <c r="I21" s="23">
        <f t="shared" si="3"/>
        <v>294</v>
      </c>
      <c r="J21" s="24">
        <f t="shared" si="3"/>
        <v>24.8</v>
      </c>
      <c r="K21" s="23">
        <f t="shared" si="3"/>
        <v>343</v>
      </c>
      <c r="L21" s="24">
        <f t="shared" si="3"/>
        <v>25.2</v>
      </c>
      <c r="M21" s="23">
        <f t="shared" si="3"/>
        <v>2126</v>
      </c>
      <c r="N21" s="24">
        <f t="shared" si="3"/>
        <v>137.20000000000002</v>
      </c>
      <c r="O21" s="23">
        <f t="shared" si="3"/>
        <v>7046</v>
      </c>
      <c r="P21" s="25">
        <v>506.5</v>
      </c>
      <c r="Q21" s="6"/>
    </row>
    <row r="22" spans="2:17" ht="12" customHeight="1">
      <c r="B22" s="21"/>
      <c r="C22" s="49" t="s">
        <v>8</v>
      </c>
      <c r="D22" s="50"/>
      <c r="E22" s="29" t="s">
        <v>9</v>
      </c>
      <c r="F22" s="24">
        <v>10</v>
      </c>
      <c r="G22" s="29" t="s">
        <v>9</v>
      </c>
      <c r="H22" s="24">
        <v>8.1</v>
      </c>
      <c r="I22" s="29" t="s">
        <v>9</v>
      </c>
      <c r="J22" s="24">
        <v>10.7</v>
      </c>
      <c r="K22" s="29" t="s">
        <v>9</v>
      </c>
      <c r="L22" s="24">
        <v>3.5</v>
      </c>
      <c r="M22" s="29" t="s">
        <v>9</v>
      </c>
      <c r="N22" s="24">
        <v>4.3</v>
      </c>
      <c r="O22" s="29" t="s">
        <v>9</v>
      </c>
      <c r="P22" s="25">
        <v>36.5</v>
      </c>
      <c r="Q22" s="6"/>
    </row>
    <row r="23" spans="2:17" ht="12" customHeight="1" thickBot="1">
      <c r="B23" s="21"/>
      <c r="C23" s="47" t="s">
        <v>12</v>
      </c>
      <c r="D23" s="48"/>
      <c r="E23" s="29" t="s">
        <v>9</v>
      </c>
      <c r="F23" s="24">
        <f>F21+F22</f>
        <v>197.8</v>
      </c>
      <c r="G23" s="29" t="s">
        <v>9</v>
      </c>
      <c r="H23" s="24">
        <v>139.5</v>
      </c>
      <c r="I23" s="29" t="s">
        <v>9</v>
      </c>
      <c r="J23" s="24">
        <f>J21+J22</f>
        <v>35.5</v>
      </c>
      <c r="K23" s="29" t="s">
        <v>9</v>
      </c>
      <c r="L23" s="24">
        <f>L21+L22</f>
        <v>28.7</v>
      </c>
      <c r="M23" s="29" t="s">
        <v>9</v>
      </c>
      <c r="N23" s="24">
        <f>N21+N22</f>
        <v>141.50000000000003</v>
      </c>
      <c r="O23" s="29" t="s">
        <v>9</v>
      </c>
      <c r="P23" s="25">
        <v>543</v>
      </c>
      <c r="Q23" s="6"/>
    </row>
    <row r="24" spans="2:17" ht="12" customHeight="1" thickTop="1">
      <c r="B24" s="41" t="s">
        <v>26</v>
      </c>
      <c r="C24" s="42"/>
      <c r="D24" s="43"/>
      <c r="E24" s="33">
        <f aca="true" t="shared" si="4" ref="E24:P24">E21/+E12</f>
        <v>1.0394045534150613</v>
      </c>
      <c r="F24" s="33">
        <f t="shared" si="4"/>
        <v>1.053872053872054</v>
      </c>
      <c r="G24" s="33">
        <f t="shared" si="4"/>
        <v>1.0047368421052632</v>
      </c>
      <c r="H24" s="33">
        <f t="shared" si="4"/>
        <v>0.9577567370721048</v>
      </c>
      <c r="I24" s="33">
        <f t="shared" si="4"/>
        <v>0.9274447949526814</v>
      </c>
      <c r="J24" s="33">
        <f t="shared" si="4"/>
        <v>0.7848101265822784</v>
      </c>
      <c r="K24" s="33">
        <f t="shared" si="4"/>
        <v>0.9146666666666666</v>
      </c>
      <c r="L24" s="33">
        <f t="shared" si="4"/>
        <v>0.805111821086262</v>
      </c>
      <c r="M24" s="33">
        <f t="shared" si="4"/>
        <v>1.0678051230537418</v>
      </c>
      <c r="N24" s="33">
        <f t="shared" si="4"/>
        <v>0.904416611733685</v>
      </c>
      <c r="O24" s="33">
        <f t="shared" si="4"/>
        <v>1.0260666957914664</v>
      </c>
      <c r="P24" s="34">
        <f t="shared" si="4"/>
        <v>0.955480098094699</v>
      </c>
      <c r="Q24" s="6"/>
    </row>
    <row r="25" spans="2:17" ht="12" customHeight="1">
      <c r="B25" s="51" t="s">
        <v>27</v>
      </c>
      <c r="C25" s="52"/>
      <c r="D25" s="53"/>
      <c r="E25" s="35" t="s">
        <v>9</v>
      </c>
      <c r="F25" s="36">
        <f>F23/F14</f>
        <v>0.9518768046198269</v>
      </c>
      <c r="G25" s="35" t="s">
        <v>9</v>
      </c>
      <c r="H25" s="36">
        <f>H23/H14</f>
        <v>0.9318637274549098</v>
      </c>
      <c r="I25" s="35" t="s">
        <v>9</v>
      </c>
      <c r="J25" s="36">
        <f>J23/J14</f>
        <v>0.47715053763440857</v>
      </c>
      <c r="K25" s="35" t="s">
        <v>9</v>
      </c>
      <c r="L25" s="36">
        <f>L23/L14</f>
        <v>0.9111111111111112</v>
      </c>
      <c r="M25" s="35" t="s">
        <v>9</v>
      </c>
      <c r="N25" s="36">
        <f>N23/N14</f>
        <v>0.84984984984985</v>
      </c>
      <c r="O25" s="35" t="s">
        <v>9</v>
      </c>
      <c r="P25" s="37">
        <f>P23/P14</f>
        <v>0.861904761904762</v>
      </c>
      <c r="Q25" s="7"/>
    </row>
    <row r="26" spans="2:17" ht="12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</row>
    <row r="27" ht="12" customHeight="1">
      <c r="B27" s="38" t="s">
        <v>15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14">
    <mergeCell ref="M4:N4"/>
    <mergeCell ref="O4:P4"/>
    <mergeCell ref="C14:D14"/>
    <mergeCell ref="C23:D23"/>
    <mergeCell ref="E4:F4"/>
    <mergeCell ref="G4:H4"/>
    <mergeCell ref="C12:D12"/>
    <mergeCell ref="C13:D13"/>
    <mergeCell ref="C21:D21"/>
    <mergeCell ref="C22:D22"/>
    <mergeCell ref="B24:D24"/>
    <mergeCell ref="B25:D25"/>
    <mergeCell ref="I4:J4"/>
    <mergeCell ref="K4:L4"/>
  </mergeCells>
  <printOptions horizontalCentered="1"/>
  <pageMargins left="0.984251968503937" right="0.984251968503937" top="1.1811023622047245" bottom="0.7086614173228347" header="0.5118110236220472" footer="0.5118110236220472"/>
  <pageSetup horizontalDpi="600" verticalDpi="600" orientation="landscape" paperSize="9" scale="98" r:id="rId1"/>
  <ignoredErrors>
    <ignoredError sqref="O8:P8 O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群馬県庁</cp:lastModifiedBy>
  <cp:lastPrinted>2005-05-31T02:38:54Z</cp:lastPrinted>
  <dcterms:created xsi:type="dcterms:W3CDTF">1999-09-09T00:41:47Z</dcterms:created>
  <dcterms:modified xsi:type="dcterms:W3CDTF">2005-07-26T01:15:02Z</dcterms:modified>
  <cp:category/>
  <cp:version/>
  <cp:contentType/>
  <cp:contentStatus/>
</cp:coreProperties>
</file>