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３" sheetId="1" r:id="rId1"/>
  </sheets>
  <definedNames>
    <definedName name="_xlnm.Print_Area" localSheetId="0">'表３'!$B$1:$J$19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<sst xmlns="http://schemas.openxmlformats.org/spreadsheetml/2006/main" count="29" uniqueCount="18">
  <si>
    <t>年次</t>
  </si>
  <si>
    <t>４ 条</t>
  </si>
  <si>
    <t>許可</t>
  </si>
  <si>
    <t xml:space="preserve"> ５ 条 </t>
  </si>
  <si>
    <t>小 計</t>
  </si>
  <si>
    <t>届出</t>
  </si>
  <si>
    <t>５ 条</t>
  </si>
  <si>
    <t>許可+届出  計</t>
  </si>
  <si>
    <t>許可･届出以外</t>
  </si>
  <si>
    <t>16／15(%)</t>
  </si>
  <si>
    <t>農地転用の推移</t>
  </si>
  <si>
    <t>件</t>
  </si>
  <si>
    <t>数</t>
  </si>
  <si>
    <t>面</t>
  </si>
  <si>
    <t>積</t>
  </si>
  <si>
    <t>㌶</t>
  </si>
  <si>
    <t>合    計</t>
  </si>
  <si>
    <t>(注）電算集計の端数処理の関係で、合計が一致しないことがあります。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</si>
</sst>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2" borderId="1" xfId="0" applyNumberFormat="1" applyFont="1" applyFill="1" applyAlignment="1">
      <alignment/>
    </xf>
    <xf numFmtId="0" fontId="7" fillId="2" borderId="2" xfId="0" applyNumberFormat="1" applyFont="1" applyFill="1" applyAlignment="1">
      <alignment/>
    </xf>
    <xf numFmtId="0" fontId="7" fillId="2" borderId="2" xfId="0" applyFont="1" applyFill="1" applyAlignment="1">
      <alignment horizontal="center"/>
    </xf>
    <xf numFmtId="0" fontId="7" fillId="2" borderId="1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1" xfId="0" applyNumberFormat="1" applyFont="1" applyFill="1" applyAlignment="1">
      <alignment/>
    </xf>
    <xf numFmtId="0" fontId="7" fillId="3" borderId="1" xfId="0" applyFont="1" applyFill="1" applyAlignment="1">
      <alignment horizontal="center"/>
    </xf>
    <xf numFmtId="3" fontId="7" fillId="0" borderId="1" xfId="0" applyNumberFormat="1" applyFont="1" applyAlignment="1">
      <alignment/>
    </xf>
    <xf numFmtId="176" fontId="7" fillId="0" borderId="3" xfId="0" applyNumberFormat="1" applyFont="1" applyBorder="1" applyAlignment="1">
      <alignment/>
    </xf>
    <xf numFmtId="0" fontId="7" fillId="3" borderId="4" xfId="0" applyNumberFormat="1" applyFont="1" applyFill="1" applyAlignment="1">
      <alignment/>
    </xf>
    <xf numFmtId="0" fontId="7" fillId="3" borderId="4" xfId="0" applyFont="1" applyFill="1" applyAlignment="1">
      <alignment horizontal="center"/>
    </xf>
    <xf numFmtId="0" fontId="7" fillId="0" borderId="1" xfId="0" applyFont="1" applyAlignment="1">
      <alignment/>
    </xf>
    <xf numFmtId="176" fontId="7" fillId="0" borderId="5" xfId="0" applyNumberFormat="1" applyFont="1" applyBorder="1" applyAlignment="1">
      <alignment/>
    </xf>
    <xf numFmtId="0" fontId="7" fillId="3" borderId="6" xfId="0" applyNumberFormat="1" applyFont="1" applyFill="1" applyAlignment="1">
      <alignment/>
    </xf>
    <xf numFmtId="0" fontId="7" fillId="3" borderId="7" xfId="0" applyFont="1" applyFill="1" applyBorder="1" applyAlignment="1">
      <alignment horizontal="center"/>
    </xf>
    <xf numFmtId="176" fontId="7" fillId="0" borderId="7" xfId="0" applyNumberFormat="1" applyFont="1" applyBorder="1" applyAlignment="1">
      <alignment/>
    </xf>
    <xf numFmtId="176" fontId="7" fillId="0" borderId="8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176" fontId="7" fillId="0" borderId="1" xfId="0" applyNumberFormat="1" applyFont="1" applyAlignment="1">
      <alignment/>
    </xf>
    <xf numFmtId="0" fontId="7" fillId="3" borderId="10" xfId="0" applyNumberFormat="1" applyFont="1" applyFill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showOutlineSymbols="0" workbookViewId="0" topLeftCell="A1">
      <selection activeCell="C18" sqref="C18:D18"/>
    </sheetView>
  </sheetViews>
  <sheetFormatPr defaultColWidth="9.00390625" defaultRowHeight="14.25"/>
  <cols>
    <col min="1" max="1" width="2.625" style="3" customWidth="1"/>
    <col min="2" max="2" width="4.75390625" style="3" customWidth="1"/>
    <col min="3" max="3" width="6.75390625" style="3" customWidth="1"/>
    <col min="4" max="4" width="9.75390625" style="3" customWidth="1"/>
    <col min="5" max="9" width="8.75390625" style="3" customWidth="1"/>
    <col min="10" max="10" width="9.75390625" style="3" customWidth="1"/>
    <col min="11" max="11" width="8.75390625" style="3" customWidth="1"/>
    <col min="12" max="16384" width="10.75390625" style="3" customWidth="1"/>
  </cols>
  <sheetData>
    <row r="1" spans="2:11" ht="14.25" customHeight="1">
      <c r="B1" s="8" t="s">
        <v>10</v>
      </c>
      <c r="C1" s="2"/>
      <c r="D1" s="2"/>
      <c r="E1" s="2"/>
      <c r="F1" s="2"/>
      <c r="G1" s="2"/>
      <c r="H1" s="2"/>
      <c r="I1" s="2"/>
      <c r="J1" s="2"/>
      <c r="K1" s="1"/>
    </row>
    <row r="2" spans="2:11" ht="12" customHeight="1">
      <c r="B2" s="1"/>
      <c r="C2" s="2"/>
      <c r="D2" s="2"/>
      <c r="E2" s="2"/>
      <c r="F2" s="2"/>
      <c r="G2" s="2"/>
      <c r="H2" s="2"/>
      <c r="I2" s="2"/>
      <c r="J2" s="2"/>
      <c r="K2" s="1"/>
    </row>
    <row r="3" spans="2:11" ht="12" customHeight="1">
      <c r="B3" s="9"/>
      <c r="C3" s="10"/>
      <c r="D3" s="11" t="s">
        <v>0</v>
      </c>
      <c r="E3" s="12">
        <v>12</v>
      </c>
      <c r="F3" s="12">
        <v>13</v>
      </c>
      <c r="G3" s="12">
        <v>14</v>
      </c>
      <c r="H3" s="12">
        <v>15</v>
      </c>
      <c r="I3" s="12">
        <v>16</v>
      </c>
      <c r="J3" s="13" t="s">
        <v>9</v>
      </c>
      <c r="K3" s="4"/>
    </row>
    <row r="4" spans="2:11" ht="12" customHeight="1">
      <c r="B4" s="14"/>
      <c r="C4" s="14"/>
      <c r="D4" s="15" t="s">
        <v>1</v>
      </c>
      <c r="E4" s="16">
        <v>1037</v>
      </c>
      <c r="F4" s="16">
        <v>929</v>
      </c>
      <c r="G4" s="16">
        <v>856</v>
      </c>
      <c r="H4" s="16">
        <v>858</v>
      </c>
      <c r="I4" s="16">
        <v>889</v>
      </c>
      <c r="J4" s="17">
        <f aca="true" t="shared" si="0" ref="J4:J10">I4/H4*100</f>
        <v>103.61305361305362</v>
      </c>
      <c r="K4" s="4"/>
    </row>
    <row r="5" spans="2:11" ht="12" customHeight="1">
      <c r="B5" s="18"/>
      <c r="C5" s="19" t="s">
        <v>2</v>
      </c>
      <c r="D5" s="15" t="s">
        <v>3</v>
      </c>
      <c r="E5" s="16">
        <v>4141</v>
      </c>
      <c r="F5" s="16">
        <v>3663</v>
      </c>
      <c r="G5" s="16">
        <v>3616</v>
      </c>
      <c r="H5" s="16">
        <v>3499</v>
      </c>
      <c r="I5" s="16">
        <v>3502</v>
      </c>
      <c r="J5" s="17">
        <f t="shared" si="0"/>
        <v>100.08573878250928</v>
      </c>
      <c r="K5" s="5"/>
    </row>
    <row r="6" spans="2:11" ht="12" customHeight="1">
      <c r="B6" s="19" t="s">
        <v>11</v>
      </c>
      <c r="C6" s="18"/>
      <c r="D6" s="15" t="s">
        <v>4</v>
      </c>
      <c r="E6" s="16">
        <f>SUM(E4:E5)</f>
        <v>5178</v>
      </c>
      <c r="F6" s="16">
        <f>F4+F5</f>
        <v>4592</v>
      </c>
      <c r="G6" s="16">
        <f>G4+G5</f>
        <v>4472</v>
      </c>
      <c r="H6" s="16">
        <f>H4+H5</f>
        <v>4357</v>
      </c>
      <c r="I6" s="16">
        <f>I4+I5</f>
        <v>4391</v>
      </c>
      <c r="J6" s="17">
        <f t="shared" si="0"/>
        <v>100.7803534542116</v>
      </c>
      <c r="K6" s="5"/>
    </row>
    <row r="7" spans="2:11" ht="12" customHeight="1">
      <c r="B7" s="18"/>
      <c r="C7" s="14"/>
      <c r="D7" s="15" t="s">
        <v>1</v>
      </c>
      <c r="E7" s="20">
        <v>673</v>
      </c>
      <c r="F7" s="20">
        <v>706</v>
      </c>
      <c r="G7" s="20">
        <v>621</v>
      </c>
      <c r="H7" s="20">
        <v>605</v>
      </c>
      <c r="I7" s="20">
        <v>560</v>
      </c>
      <c r="J7" s="17">
        <f t="shared" si="0"/>
        <v>92.56198347107438</v>
      </c>
      <c r="K7" s="5"/>
    </row>
    <row r="8" spans="2:11" ht="12" customHeight="1">
      <c r="B8" s="19" t="s">
        <v>12</v>
      </c>
      <c r="C8" s="19" t="s">
        <v>5</v>
      </c>
      <c r="D8" s="15" t="s">
        <v>6</v>
      </c>
      <c r="E8" s="16">
        <v>2074</v>
      </c>
      <c r="F8" s="16">
        <v>1873</v>
      </c>
      <c r="G8" s="16">
        <v>1733</v>
      </c>
      <c r="H8" s="16">
        <v>1905</v>
      </c>
      <c r="I8" s="16">
        <v>2095</v>
      </c>
      <c r="J8" s="17">
        <f t="shared" si="0"/>
        <v>109.97375328083989</v>
      </c>
      <c r="K8" s="5"/>
    </row>
    <row r="9" spans="2:11" ht="12" customHeight="1">
      <c r="B9" s="18"/>
      <c r="C9" s="18"/>
      <c r="D9" s="15" t="s">
        <v>4</v>
      </c>
      <c r="E9" s="16">
        <f>E7+E8</f>
        <v>2747</v>
      </c>
      <c r="F9" s="16">
        <f>F7+F8</f>
        <v>2579</v>
      </c>
      <c r="G9" s="16">
        <f>G7+G8</f>
        <v>2354</v>
      </c>
      <c r="H9" s="16">
        <f>H7+H8</f>
        <v>2510</v>
      </c>
      <c r="I9" s="16">
        <f>I7+I8</f>
        <v>2655</v>
      </c>
      <c r="J9" s="17">
        <f t="shared" si="0"/>
        <v>105.77689243027888</v>
      </c>
      <c r="K9" s="5"/>
    </row>
    <row r="10" spans="2:11" ht="12" customHeight="1" thickBot="1">
      <c r="B10" s="18"/>
      <c r="C10" s="35" t="s">
        <v>16</v>
      </c>
      <c r="D10" s="36"/>
      <c r="E10" s="16">
        <f>E6+E9</f>
        <v>7925</v>
      </c>
      <c r="F10" s="16">
        <f>F6+F9</f>
        <v>7171</v>
      </c>
      <c r="G10" s="16">
        <f>G6+G9</f>
        <v>6826</v>
      </c>
      <c r="H10" s="16">
        <f>H6+H9</f>
        <v>6867</v>
      </c>
      <c r="I10" s="16">
        <f>I6+I9</f>
        <v>7046</v>
      </c>
      <c r="J10" s="21">
        <f t="shared" si="0"/>
        <v>102.60666957914664</v>
      </c>
      <c r="K10" s="5"/>
    </row>
    <row r="11" spans="2:11" ht="12" customHeight="1" thickTop="1">
      <c r="B11" s="22"/>
      <c r="C11" s="22"/>
      <c r="D11" s="23" t="s">
        <v>1</v>
      </c>
      <c r="E11" s="24">
        <v>81.7</v>
      </c>
      <c r="F11" s="25">
        <f>9.1+67.9</f>
        <v>77</v>
      </c>
      <c r="G11" s="24">
        <v>72.9</v>
      </c>
      <c r="H11" s="24">
        <v>75.8</v>
      </c>
      <c r="I11" s="24">
        <v>73.2</v>
      </c>
      <c r="J11" s="26">
        <f aca="true" t="shared" si="1" ref="J11:J19">I11/H11*100</f>
        <v>96.56992084432719</v>
      </c>
      <c r="K11" s="5"/>
    </row>
    <row r="12" spans="2:11" ht="12" customHeight="1">
      <c r="B12" s="18"/>
      <c r="C12" s="19" t="s">
        <v>2</v>
      </c>
      <c r="D12" s="15" t="s">
        <v>6</v>
      </c>
      <c r="E12" s="27">
        <v>359.2</v>
      </c>
      <c r="F12" s="27">
        <f>81.9+227.5</f>
        <v>309.4</v>
      </c>
      <c r="G12" s="27">
        <v>284.7</v>
      </c>
      <c r="H12" s="27">
        <v>303.2</v>
      </c>
      <c r="I12" s="27">
        <v>290.3</v>
      </c>
      <c r="J12" s="17">
        <f t="shared" si="1"/>
        <v>95.74538258575198</v>
      </c>
      <c r="K12" s="5"/>
    </row>
    <row r="13" spans="2:11" ht="12" customHeight="1">
      <c r="B13" s="19" t="s">
        <v>13</v>
      </c>
      <c r="C13" s="18"/>
      <c r="D13" s="15" t="s">
        <v>4</v>
      </c>
      <c r="E13" s="27">
        <f>SUM(E11:E12)</f>
        <v>440.9</v>
      </c>
      <c r="F13" s="27">
        <f>F11+F12</f>
        <v>386.4</v>
      </c>
      <c r="G13" s="27">
        <f>G11+G12</f>
        <v>357.6</v>
      </c>
      <c r="H13" s="27">
        <f>H11+H12</f>
        <v>379</v>
      </c>
      <c r="I13" s="27">
        <v>363.4</v>
      </c>
      <c r="J13" s="17">
        <f t="shared" si="1"/>
        <v>95.8839050131926</v>
      </c>
      <c r="K13" s="5"/>
    </row>
    <row r="14" spans="2:11" ht="12" customHeight="1">
      <c r="B14" s="18"/>
      <c r="C14" s="14"/>
      <c r="D14" s="15" t="s">
        <v>1</v>
      </c>
      <c r="E14" s="27">
        <v>43.5</v>
      </c>
      <c r="F14" s="27">
        <f>46.4</f>
        <v>46.4</v>
      </c>
      <c r="G14" s="27">
        <v>39.6</v>
      </c>
      <c r="H14" s="27">
        <v>41.8</v>
      </c>
      <c r="I14" s="27">
        <v>36.7</v>
      </c>
      <c r="J14" s="17">
        <f t="shared" si="1"/>
        <v>87.79904306220097</v>
      </c>
      <c r="K14" s="5"/>
    </row>
    <row r="15" spans="2:11" ht="12" customHeight="1">
      <c r="B15" s="19" t="s">
        <v>14</v>
      </c>
      <c r="C15" s="19" t="s">
        <v>5</v>
      </c>
      <c r="D15" s="15" t="s">
        <v>6</v>
      </c>
      <c r="E15" s="27">
        <v>110.4</v>
      </c>
      <c r="F15" s="27">
        <v>79.1</v>
      </c>
      <c r="G15" s="27">
        <v>73.9</v>
      </c>
      <c r="H15" s="27">
        <v>109.3</v>
      </c>
      <c r="I15" s="27">
        <v>106.3</v>
      </c>
      <c r="J15" s="17">
        <f t="shared" si="1"/>
        <v>97.25526075022873</v>
      </c>
      <c r="K15" s="5"/>
    </row>
    <row r="16" spans="2:11" ht="12" customHeight="1">
      <c r="B16" s="18"/>
      <c r="C16" s="18"/>
      <c r="D16" s="15" t="s">
        <v>4</v>
      </c>
      <c r="E16" s="27">
        <f>SUM(E14:E15)</f>
        <v>153.9</v>
      </c>
      <c r="F16" s="27">
        <f>F14+F15</f>
        <v>125.5</v>
      </c>
      <c r="G16" s="27">
        <f>G14+G15</f>
        <v>113.5</v>
      </c>
      <c r="H16" s="27">
        <f>H14+H15</f>
        <v>151.1</v>
      </c>
      <c r="I16" s="27">
        <f>I14+I15</f>
        <v>143</v>
      </c>
      <c r="J16" s="17">
        <f t="shared" si="1"/>
        <v>94.63931171409664</v>
      </c>
      <c r="K16" s="5"/>
    </row>
    <row r="17" spans="2:11" ht="12" customHeight="1">
      <c r="B17" s="19" t="s">
        <v>15</v>
      </c>
      <c r="C17" s="37" t="s">
        <v>7</v>
      </c>
      <c r="D17" s="38"/>
      <c r="E17" s="27">
        <f>E13+E16</f>
        <v>594.8</v>
      </c>
      <c r="F17" s="27">
        <f>F13+F16</f>
        <v>511.9</v>
      </c>
      <c r="G17" s="27">
        <f>G13+G16</f>
        <v>471.1</v>
      </c>
      <c r="H17" s="27">
        <f>H13+H16</f>
        <v>530.1</v>
      </c>
      <c r="I17" s="27">
        <v>506.5</v>
      </c>
      <c r="J17" s="17">
        <f t="shared" si="1"/>
        <v>95.5480098094699</v>
      </c>
      <c r="K17" s="5"/>
    </row>
    <row r="18" spans="2:11" ht="12" customHeight="1">
      <c r="B18" s="18"/>
      <c r="C18" s="37" t="s">
        <v>8</v>
      </c>
      <c r="D18" s="38"/>
      <c r="E18" s="27">
        <v>67.3</v>
      </c>
      <c r="F18" s="27">
        <f>17.6+32.7</f>
        <v>50.300000000000004</v>
      </c>
      <c r="G18" s="27">
        <v>58.5</v>
      </c>
      <c r="H18" s="27">
        <v>99.8</v>
      </c>
      <c r="I18" s="27">
        <v>36.5</v>
      </c>
      <c r="J18" s="17">
        <f t="shared" si="1"/>
        <v>36.57314629258517</v>
      </c>
      <c r="K18" s="5"/>
    </row>
    <row r="19" spans="2:11" ht="12" customHeight="1">
      <c r="B19" s="28"/>
      <c r="C19" s="33" t="s">
        <v>16</v>
      </c>
      <c r="D19" s="34"/>
      <c r="E19" s="29">
        <f>E17+E18</f>
        <v>662.0999999999999</v>
      </c>
      <c r="F19" s="29">
        <f>F17+F18</f>
        <v>562.1999999999999</v>
      </c>
      <c r="G19" s="29">
        <f>G17+G18</f>
        <v>529.6</v>
      </c>
      <c r="H19" s="29">
        <v>630</v>
      </c>
      <c r="I19" s="29">
        <f>I17+I18</f>
        <v>543</v>
      </c>
      <c r="J19" s="30">
        <f t="shared" si="1"/>
        <v>86.19047619047619</v>
      </c>
      <c r="K19" s="5"/>
    </row>
    <row r="20" spans="2:11" ht="12" customHeight="1"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2:10" ht="12" customHeight="1">
      <c r="B21" s="32" t="s">
        <v>17</v>
      </c>
      <c r="C21" s="31"/>
      <c r="D21" s="31"/>
      <c r="E21" s="31"/>
      <c r="F21" s="31"/>
      <c r="G21" s="31"/>
      <c r="H21" s="31"/>
      <c r="I21" s="31"/>
      <c r="J21" s="31"/>
    </row>
    <row r="22" spans="2:10" ht="12" customHeight="1">
      <c r="B22" s="31"/>
      <c r="C22" s="31"/>
      <c r="D22" s="31"/>
      <c r="E22" s="31"/>
      <c r="F22" s="31"/>
      <c r="G22" s="31"/>
      <c r="H22" s="31"/>
      <c r="I22" s="31"/>
      <c r="J22" s="31"/>
    </row>
    <row r="23" spans="2:10" ht="12" customHeight="1">
      <c r="B23" s="31"/>
      <c r="C23" s="31"/>
      <c r="D23" s="31"/>
      <c r="E23" s="31"/>
      <c r="F23" s="31"/>
      <c r="G23" s="31"/>
      <c r="H23" s="31"/>
      <c r="I23" s="31"/>
      <c r="J23" s="31"/>
    </row>
    <row r="24" spans="2:10" ht="12" customHeight="1">
      <c r="B24" s="31"/>
      <c r="C24" s="31"/>
      <c r="D24" s="31"/>
      <c r="E24" s="31"/>
      <c r="F24" s="31"/>
      <c r="G24" s="31"/>
      <c r="H24" s="31"/>
      <c r="I24" s="31"/>
      <c r="J24" s="31"/>
    </row>
    <row r="25" spans="2:10" ht="12" customHeight="1"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14.25">
      <c r="B26" s="31"/>
      <c r="C26" s="31"/>
      <c r="D26" s="31"/>
      <c r="E26" s="31"/>
      <c r="F26" s="31"/>
      <c r="G26" s="31"/>
      <c r="H26" s="31"/>
      <c r="I26" s="31"/>
      <c r="J26" s="31"/>
    </row>
    <row r="27" spans="2:10" ht="14.25">
      <c r="B27" s="31"/>
      <c r="C27" s="31"/>
      <c r="D27" s="31"/>
      <c r="E27" s="31"/>
      <c r="F27" s="31"/>
      <c r="G27" s="31"/>
      <c r="H27" s="31"/>
      <c r="I27" s="31"/>
      <c r="J27" s="31"/>
    </row>
  </sheetData>
  <mergeCells count="4">
    <mergeCell ref="C19:D19"/>
    <mergeCell ref="C10:D10"/>
    <mergeCell ref="C17:D17"/>
    <mergeCell ref="C18:D18"/>
  </mergeCells>
  <printOptions horizontalCentered="1"/>
  <pageMargins left="0.984251968503937" right="0.7874015748031497" top="1.1811023622047245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2005-06-24T08:32:31Z</cp:lastPrinted>
  <dcterms:created xsi:type="dcterms:W3CDTF">2001-09-04T04:33:40Z</dcterms:created>
  <dcterms:modified xsi:type="dcterms:W3CDTF">2005-07-26T01:34:46Z</dcterms:modified>
  <cp:category/>
  <cp:version/>
  <cp:contentType/>
  <cp:contentStatus/>
</cp:coreProperties>
</file>