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表９" sheetId="1" r:id="rId1"/>
    <sheet name="表１０" sheetId="2" r:id="rId2"/>
  </sheets>
  <definedNames>
    <definedName name="_xlnm.Print_Area" localSheetId="1">'表１０'!$A$1:$P$8</definedName>
    <definedName name="_xlnm.Print_Area" localSheetId="0">'表９'!$B$1:$J$21</definedName>
  </definedNames>
  <calcPr fullCalcOnLoad="1"/>
</workbook>
</file>

<file path=xl/sharedStrings.xml><?xml version="1.0" encoding="utf-8"?>
<sst xmlns="http://schemas.openxmlformats.org/spreadsheetml/2006/main" count="86" uniqueCount="56">
  <si>
    <t xml:space="preserve"> 区分       　　 年次</t>
  </si>
  <si>
    <t xml:space="preserve"> 許</t>
  </si>
  <si>
    <t xml:space="preserve"> 耕作目的</t>
  </si>
  <si>
    <t>-</t>
  </si>
  <si>
    <t xml:space="preserve"> 潰廃目的</t>
  </si>
  <si>
    <t xml:space="preserve"> 件</t>
  </si>
  <si>
    <t xml:space="preserve"> 可</t>
  </si>
  <si>
    <t>計</t>
  </si>
  <si>
    <t xml:space="preserve"> 通</t>
  </si>
  <si>
    <t xml:space="preserve"> 知</t>
  </si>
  <si>
    <t xml:space="preserve"> 数</t>
  </si>
  <si>
    <t xml:space="preserve"> 計</t>
  </si>
  <si>
    <t xml:space="preserve"> 面</t>
  </si>
  <si>
    <t xml:space="preserve"> 積</t>
  </si>
  <si>
    <t xml:space="preserve"> ㌶</t>
  </si>
  <si>
    <t>賃       借       人       個       人</t>
  </si>
  <si>
    <t xml:space="preserve">  賃  借  人  法  人</t>
  </si>
  <si>
    <t>賃 借 人 の 主 導</t>
  </si>
  <si>
    <t>主導</t>
  </si>
  <si>
    <t>農  業</t>
  </si>
  <si>
    <t>その他</t>
  </si>
  <si>
    <t>分家を</t>
  </si>
  <si>
    <t>兼業に</t>
  </si>
  <si>
    <t>高齢化</t>
  </si>
  <si>
    <t>耕作不</t>
  </si>
  <si>
    <t xml:space="preserve">  不明</t>
  </si>
  <si>
    <t>生  産</t>
  </si>
  <si>
    <t>の法人</t>
  </si>
  <si>
    <t>よる経</t>
  </si>
  <si>
    <t>等の労</t>
  </si>
  <si>
    <t>便・低</t>
  </si>
  <si>
    <t>法  人</t>
  </si>
  <si>
    <t>合理化</t>
  </si>
  <si>
    <t>営縮小</t>
  </si>
  <si>
    <t>力不足</t>
  </si>
  <si>
    <t>生産地</t>
  </si>
  <si>
    <t>　</t>
  </si>
  <si>
    <t>表－１0  農地法第２０条に係る賃貸借の解約の事由別構成（平成１4年）    　　　　　　                             　　（面積：㌶）</t>
  </si>
  <si>
    <t xml:space="preserve">    賃 貸 人 の 主 導 </t>
  </si>
  <si>
    <t>件 数</t>
  </si>
  <si>
    <t>面 積</t>
  </si>
  <si>
    <t>農   地</t>
  </si>
  <si>
    <t>保   有</t>
  </si>
  <si>
    <t>法   人</t>
  </si>
  <si>
    <t xml:space="preserve"> 労  力</t>
  </si>
  <si>
    <t xml:space="preserve"> 増  加</t>
  </si>
  <si>
    <t xml:space="preserve"> 規  模</t>
  </si>
  <si>
    <t xml:space="preserve"> 拡  大</t>
  </si>
  <si>
    <t xml:space="preserve"> 期  間</t>
  </si>
  <si>
    <t xml:space="preserve"> 満  了</t>
  </si>
  <si>
    <t xml:space="preserve"> 農  業</t>
  </si>
  <si>
    <t xml:space="preserve"> 廃  止</t>
  </si>
  <si>
    <t>不  明</t>
  </si>
  <si>
    <t>だ  す</t>
  </si>
  <si>
    <t>農地法第２０条に係る賃貸借の解約の推移</t>
  </si>
  <si>
    <t>14／13(%)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</si>
</sst>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_ "/>
    <numFmt numFmtId="179" formatCode="0.0_);[Red]\(0.0\)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NumberFormat="1" applyFont="1" applyAlignment="1">
      <alignment/>
    </xf>
    <xf numFmtId="0" fontId="5" fillId="0" borderId="2" xfId="0" applyNumberFormat="1" applyFont="1" applyAlignment="1">
      <alignment/>
    </xf>
    <xf numFmtId="0" fontId="5" fillId="0" borderId="2" xfId="0" applyFont="1" applyAlignment="1">
      <alignment/>
    </xf>
    <xf numFmtId="176" fontId="5" fillId="0" borderId="3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NumberFormat="1" applyFont="1" applyBorder="1" applyAlignment="1">
      <alignment horizontal="center"/>
    </xf>
    <xf numFmtId="0" fontId="5" fillId="0" borderId="1" xfId="0" applyNumberFormat="1" applyFont="1" applyAlignment="1">
      <alignment horizontal="center"/>
    </xf>
    <xf numFmtId="3" fontId="5" fillId="0" borderId="5" xfId="0" applyNumberFormat="1" applyFont="1" applyBorder="1" applyAlignment="1">
      <alignment/>
    </xf>
    <xf numFmtId="0" fontId="5" fillId="0" borderId="3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8" fillId="0" borderId="1" xfId="0" applyFont="1" applyAlignment="1">
      <alignment/>
    </xf>
    <xf numFmtId="0" fontId="8" fillId="0" borderId="1" xfId="0" applyFont="1" applyAlignment="1">
      <alignment horizontal="right"/>
    </xf>
    <xf numFmtId="3" fontId="8" fillId="0" borderId="5" xfId="0" applyNumberFormat="1" applyFont="1" applyBorder="1" applyAlignment="1">
      <alignment horizontal="right"/>
    </xf>
    <xf numFmtId="176" fontId="8" fillId="0" borderId="5" xfId="0" applyNumberFormat="1" applyFont="1" applyBorder="1" applyAlignment="1">
      <alignment/>
    </xf>
    <xf numFmtId="3" fontId="8" fillId="0" borderId="1" xfId="0" applyNumberFormat="1" applyFont="1" applyAlignment="1">
      <alignment/>
    </xf>
    <xf numFmtId="0" fontId="8" fillId="0" borderId="7" xfId="0" applyFont="1" applyAlignment="1">
      <alignment horizontal="right"/>
    </xf>
    <xf numFmtId="3" fontId="8" fillId="0" borderId="8" xfId="0" applyNumberFormat="1" applyFont="1" applyBorder="1" applyAlignment="1">
      <alignment horizontal="right"/>
    </xf>
    <xf numFmtId="176" fontId="8" fillId="0" borderId="1" xfId="0" applyNumberFormat="1" applyFont="1" applyAlignment="1">
      <alignment/>
    </xf>
    <xf numFmtId="177" fontId="8" fillId="0" borderId="1" xfId="0" applyNumberFormat="1" applyFont="1" applyAlignment="1">
      <alignment/>
    </xf>
    <xf numFmtId="176" fontId="8" fillId="0" borderId="3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0" fontId="8" fillId="2" borderId="1" xfId="0" applyFont="1" applyFill="1" applyAlignment="1">
      <alignment/>
    </xf>
    <xf numFmtId="0" fontId="8" fillId="2" borderId="9" xfId="0" applyNumberFormat="1" applyFont="1" applyFill="1" applyAlignment="1">
      <alignment/>
    </xf>
    <xf numFmtId="0" fontId="8" fillId="2" borderId="1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3" borderId="1" xfId="0" applyNumberFormat="1" applyFont="1" applyFill="1" applyAlignment="1">
      <alignment/>
    </xf>
    <xf numFmtId="0" fontId="8" fillId="3" borderId="1" xfId="0" applyFont="1" applyFill="1" applyAlignment="1">
      <alignment/>
    </xf>
    <xf numFmtId="0" fontId="8" fillId="3" borderId="2" xfId="0" applyNumberFormat="1" applyFont="1" applyFill="1" applyAlignment="1">
      <alignment/>
    </xf>
    <xf numFmtId="0" fontId="8" fillId="3" borderId="2" xfId="0" applyFont="1" applyFill="1" applyAlignment="1">
      <alignment/>
    </xf>
    <xf numFmtId="0" fontId="8" fillId="3" borderId="1" xfId="0" applyFont="1" applyFill="1" applyAlignment="1">
      <alignment horizontal="center"/>
    </xf>
    <xf numFmtId="0" fontId="8" fillId="3" borderId="7" xfId="0" applyNumberFormat="1" applyFont="1" applyFill="1" applyAlignment="1">
      <alignment/>
    </xf>
    <xf numFmtId="0" fontId="8" fillId="3" borderId="7" xfId="0" applyFont="1" applyFill="1" applyAlignment="1">
      <alignment/>
    </xf>
    <xf numFmtId="0" fontId="8" fillId="3" borderId="10" xfId="0" applyNumberFormat="1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tabSelected="1" showOutlineSymbols="0" workbookViewId="0" topLeftCell="A1">
      <selection activeCell="H23" sqref="H23"/>
    </sheetView>
  </sheetViews>
  <sheetFormatPr defaultColWidth="9.00390625" defaultRowHeight="14.25"/>
  <cols>
    <col min="1" max="1" width="2.625" style="17" customWidth="1"/>
    <col min="2" max="3" width="4.75390625" style="17" customWidth="1"/>
    <col min="4" max="4" width="11.75390625" style="17" customWidth="1"/>
    <col min="5" max="9" width="7.75390625" style="17" customWidth="1"/>
    <col min="10" max="10" width="10.50390625" style="17" customWidth="1"/>
    <col min="11" max="11" width="7.75390625" style="17" customWidth="1"/>
    <col min="12" max="16384" width="10.75390625" style="17" customWidth="1"/>
  </cols>
  <sheetData>
    <row r="1" spans="2:11" ht="14.25" customHeight="1">
      <c r="B1" s="18" t="s">
        <v>54</v>
      </c>
      <c r="C1" s="19"/>
      <c r="D1" s="19"/>
      <c r="E1" s="19"/>
      <c r="F1" s="19"/>
      <c r="G1" s="19"/>
      <c r="H1" s="19"/>
      <c r="I1" s="19"/>
      <c r="J1" s="19"/>
      <c r="K1" s="20"/>
    </row>
    <row r="2" spans="2:11" ht="12" customHeight="1">
      <c r="B2" s="20"/>
      <c r="C2" s="19"/>
      <c r="D2" s="19"/>
      <c r="E2" s="19"/>
      <c r="F2" s="19"/>
      <c r="G2" s="19"/>
      <c r="H2" s="19"/>
      <c r="I2" s="19"/>
      <c r="J2" s="19"/>
      <c r="K2" s="20"/>
    </row>
    <row r="3" spans="2:11" ht="12" customHeight="1">
      <c r="B3" s="35" t="s">
        <v>0</v>
      </c>
      <c r="C3" s="36"/>
      <c r="D3" s="36"/>
      <c r="E3" s="37">
        <v>10</v>
      </c>
      <c r="F3" s="37">
        <v>11</v>
      </c>
      <c r="G3" s="37">
        <v>12</v>
      </c>
      <c r="H3" s="37">
        <v>13</v>
      </c>
      <c r="I3" s="37">
        <v>14</v>
      </c>
      <c r="J3" s="38" t="s">
        <v>55</v>
      </c>
      <c r="K3" s="21"/>
    </row>
    <row r="4" spans="2:11" ht="12" customHeight="1">
      <c r="B4" s="39"/>
      <c r="C4" s="40" t="s">
        <v>1</v>
      </c>
      <c r="D4" s="40" t="s">
        <v>2</v>
      </c>
      <c r="E4" s="25"/>
      <c r="F4" s="25"/>
      <c r="G4" s="25"/>
      <c r="H4" s="25"/>
      <c r="I4" s="25"/>
      <c r="J4" s="26" t="s">
        <v>3</v>
      </c>
      <c r="K4" s="22"/>
    </row>
    <row r="5" spans="2:11" ht="12" customHeight="1">
      <c r="B5" s="41"/>
      <c r="C5" s="41"/>
      <c r="D5" s="40" t="s">
        <v>4</v>
      </c>
      <c r="E5" s="25"/>
      <c r="F5" s="25"/>
      <c r="G5" s="25"/>
      <c r="H5" s="25"/>
      <c r="I5" s="25"/>
      <c r="J5" s="26" t="s">
        <v>3</v>
      </c>
      <c r="K5" s="22"/>
    </row>
    <row r="6" spans="2:11" ht="12" customHeight="1">
      <c r="B6" s="42" t="s">
        <v>5</v>
      </c>
      <c r="C6" s="42" t="s">
        <v>6</v>
      </c>
      <c r="D6" s="43" t="s">
        <v>7</v>
      </c>
      <c r="E6" s="25"/>
      <c r="F6" s="25"/>
      <c r="G6" s="25"/>
      <c r="H6" s="25"/>
      <c r="I6" s="25"/>
      <c r="J6" s="26" t="s">
        <v>3</v>
      </c>
      <c r="K6" s="22"/>
    </row>
    <row r="7" spans="2:11" ht="12" customHeight="1">
      <c r="B7" s="41"/>
      <c r="C7" s="40" t="s">
        <v>8</v>
      </c>
      <c r="D7" s="40" t="s">
        <v>2</v>
      </c>
      <c r="E7" s="24">
        <v>742</v>
      </c>
      <c r="F7" s="24">
        <v>624</v>
      </c>
      <c r="G7" s="24">
        <v>677</v>
      </c>
      <c r="H7" s="24">
        <v>627</v>
      </c>
      <c r="I7" s="24">
        <v>747</v>
      </c>
      <c r="J7" s="27">
        <f aca="true" t="shared" si="0" ref="J7:J12">I7/H7*100</f>
        <v>119.13875598086125</v>
      </c>
      <c r="K7" s="22"/>
    </row>
    <row r="8" spans="2:11" ht="12" customHeight="1">
      <c r="B8" s="41"/>
      <c r="C8" s="41"/>
      <c r="D8" s="40" t="s">
        <v>4</v>
      </c>
      <c r="E8" s="24">
        <v>183</v>
      </c>
      <c r="F8" s="24">
        <v>196</v>
      </c>
      <c r="G8" s="24">
        <v>235</v>
      </c>
      <c r="H8" s="24">
        <v>183</v>
      </c>
      <c r="I8" s="24">
        <v>130</v>
      </c>
      <c r="J8" s="27">
        <f t="shared" si="0"/>
        <v>71.03825136612022</v>
      </c>
      <c r="K8" s="22"/>
    </row>
    <row r="9" spans="2:11" ht="12" customHeight="1">
      <c r="B9" s="41"/>
      <c r="C9" s="42" t="s">
        <v>9</v>
      </c>
      <c r="D9" s="43" t="s">
        <v>7</v>
      </c>
      <c r="E9" s="28">
        <f>E7+E8</f>
        <v>925</v>
      </c>
      <c r="F9" s="28">
        <f>F7+F8</f>
        <v>820</v>
      </c>
      <c r="G9" s="28">
        <f>G7+G8</f>
        <v>912</v>
      </c>
      <c r="H9" s="28">
        <f>H7+H8</f>
        <v>810</v>
      </c>
      <c r="I9" s="28">
        <f>I7+I8</f>
        <v>877</v>
      </c>
      <c r="J9" s="27">
        <f t="shared" si="0"/>
        <v>108.27160493827162</v>
      </c>
      <c r="K9" s="22"/>
    </row>
    <row r="10" spans="2:11" ht="12" customHeight="1">
      <c r="B10" s="42" t="s">
        <v>10</v>
      </c>
      <c r="C10" s="39"/>
      <c r="D10" s="40" t="s">
        <v>2</v>
      </c>
      <c r="E10" s="28">
        <f>E4+E7</f>
        <v>742</v>
      </c>
      <c r="F10" s="28">
        <f aca="true" t="shared" si="1" ref="F10:I11">+F4+F7</f>
        <v>624</v>
      </c>
      <c r="G10" s="28">
        <f t="shared" si="1"/>
        <v>677</v>
      </c>
      <c r="H10" s="28">
        <f t="shared" si="1"/>
        <v>627</v>
      </c>
      <c r="I10" s="28">
        <f t="shared" si="1"/>
        <v>747</v>
      </c>
      <c r="J10" s="27">
        <f t="shared" si="0"/>
        <v>119.13875598086125</v>
      </c>
      <c r="K10" s="22"/>
    </row>
    <row r="11" spans="2:11" ht="12" customHeight="1">
      <c r="B11" s="41"/>
      <c r="C11" s="42" t="s">
        <v>11</v>
      </c>
      <c r="D11" s="40" t="s">
        <v>4</v>
      </c>
      <c r="E11" s="28">
        <f>E5+E8</f>
        <v>183</v>
      </c>
      <c r="F11" s="28">
        <f t="shared" si="1"/>
        <v>196</v>
      </c>
      <c r="G11" s="28">
        <f t="shared" si="1"/>
        <v>235</v>
      </c>
      <c r="H11" s="28">
        <f t="shared" si="1"/>
        <v>183</v>
      </c>
      <c r="I11" s="28">
        <f t="shared" si="1"/>
        <v>130</v>
      </c>
      <c r="J11" s="27">
        <f t="shared" si="0"/>
        <v>71.03825136612022</v>
      </c>
      <c r="K11" s="22"/>
    </row>
    <row r="12" spans="2:11" ht="12" customHeight="1" thickBot="1">
      <c r="B12" s="41"/>
      <c r="C12" s="41"/>
      <c r="D12" s="43" t="s">
        <v>7</v>
      </c>
      <c r="E12" s="28">
        <f>E10+E11</f>
        <v>925</v>
      </c>
      <c r="F12" s="28">
        <f>F10+F11</f>
        <v>820</v>
      </c>
      <c r="G12" s="28">
        <f>G10+G11</f>
        <v>912</v>
      </c>
      <c r="H12" s="28">
        <f>H10+H11</f>
        <v>810</v>
      </c>
      <c r="I12" s="28">
        <f>I10+I11</f>
        <v>877</v>
      </c>
      <c r="J12" s="27">
        <f t="shared" si="0"/>
        <v>108.27160493827162</v>
      </c>
      <c r="K12" s="22"/>
    </row>
    <row r="13" spans="2:11" ht="12" customHeight="1" thickTop="1">
      <c r="B13" s="44"/>
      <c r="C13" s="45" t="s">
        <v>1</v>
      </c>
      <c r="D13" s="45" t="s">
        <v>2</v>
      </c>
      <c r="E13" s="29"/>
      <c r="F13" s="29"/>
      <c r="G13" s="29"/>
      <c r="H13" s="29"/>
      <c r="I13" s="29"/>
      <c r="J13" s="30" t="s">
        <v>3</v>
      </c>
      <c r="K13" s="22"/>
    </row>
    <row r="14" spans="2:11" ht="12" customHeight="1">
      <c r="B14" s="42" t="s">
        <v>12</v>
      </c>
      <c r="C14" s="41"/>
      <c r="D14" s="40" t="s">
        <v>4</v>
      </c>
      <c r="E14" s="25"/>
      <c r="F14" s="25"/>
      <c r="G14" s="25"/>
      <c r="H14" s="25"/>
      <c r="I14" s="25"/>
      <c r="J14" s="26" t="s">
        <v>3</v>
      </c>
      <c r="K14" s="22"/>
    </row>
    <row r="15" spans="2:11" ht="12" customHeight="1">
      <c r="B15" s="41"/>
      <c r="C15" s="42" t="s">
        <v>6</v>
      </c>
      <c r="D15" s="43" t="s">
        <v>7</v>
      </c>
      <c r="E15" s="25"/>
      <c r="F15" s="25"/>
      <c r="G15" s="25"/>
      <c r="H15" s="25"/>
      <c r="I15" s="25"/>
      <c r="J15" s="26" t="s">
        <v>3</v>
      </c>
      <c r="K15" s="22"/>
    </row>
    <row r="16" spans="2:11" ht="12" customHeight="1">
      <c r="B16" s="41"/>
      <c r="C16" s="40" t="s">
        <v>8</v>
      </c>
      <c r="D16" s="40" t="s">
        <v>2</v>
      </c>
      <c r="E16" s="31">
        <v>122.3</v>
      </c>
      <c r="F16" s="31">
        <v>116.5</v>
      </c>
      <c r="G16" s="31">
        <v>121.2</v>
      </c>
      <c r="H16" s="31">
        <v>110.3</v>
      </c>
      <c r="I16" s="31">
        <v>142.2</v>
      </c>
      <c r="J16" s="27">
        <f aca="true" t="shared" si="2" ref="J16:J21">I16/H16*100</f>
        <v>128.92112420670895</v>
      </c>
      <c r="K16" s="22"/>
    </row>
    <row r="17" spans="2:11" ht="12" customHeight="1">
      <c r="B17" s="42" t="s">
        <v>13</v>
      </c>
      <c r="C17" s="41"/>
      <c r="D17" s="40" t="s">
        <v>4</v>
      </c>
      <c r="E17" s="32">
        <v>20</v>
      </c>
      <c r="F17" s="32">
        <v>29.9</v>
      </c>
      <c r="G17" s="32">
        <v>32.5</v>
      </c>
      <c r="H17" s="32">
        <v>27.7</v>
      </c>
      <c r="I17" s="32">
        <v>16.5</v>
      </c>
      <c r="J17" s="27">
        <f t="shared" si="2"/>
        <v>59.56678700361011</v>
      </c>
      <c r="K17" s="22"/>
    </row>
    <row r="18" spans="2:11" ht="12" customHeight="1">
      <c r="B18" s="41"/>
      <c r="C18" s="42" t="s">
        <v>9</v>
      </c>
      <c r="D18" s="43" t="s">
        <v>7</v>
      </c>
      <c r="E18" s="31">
        <f>E16+E17</f>
        <v>142.3</v>
      </c>
      <c r="F18" s="24">
        <f>SUM(F16:F17)</f>
        <v>146.4</v>
      </c>
      <c r="G18" s="24">
        <f>SUM(G16:G17)</f>
        <v>153.7</v>
      </c>
      <c r="H18" s="24">
        <f>SUM(H16:H17)</f>
        <v>138</v>
      </c>
      <c r="I18" s="31">
        <f>SUM(I16:I17)</f>
        <v>158.7</v>
      </c>
      <c r="J18" s="27">
        <f t="shared" si="2"/>
        <v>114.99999999999999</v>
      </c>
      <c r="K18" s="22"/>
    </row>
    <row r="19" spans="2:11" ht="12" customHeight="1">
      <c r="B19" s="41"/>
      <c r="C19" s="39"/>
      <c r="D19" s="40" t="s">
        <v>2</v>
      </c>
      <c r="E19" s="31">
        <f>E13+E16</f>
        <v>122.3</v>
      </c>
      <c r="F19" s="31">
        <f aca="true" t="shared" si="3" ref="F19:I20">F13+F16</f>
        <v>116.5</v>
      </c>
      <c r="G19" s="31">
        <f t="shared" si="3"/>
        <v>121.2</v>
      </c>
      <c r="H19" s="31">
        <f t="shared" si="3"/>
        <v>110.3</v>
      </c>
      <c r="I19" s="31">
        <f t="shared" si="3"/>
        <v>142.2</v>
      </c>
      <c r="J19" s="27">
        <f t="shared" si="2"/>
        <v>128.92112420670895</v>
      </c>
      <c r="K19" s="22"/>
    </row>
    <row r="20" spans="2:11" ht="12" customHeight="1">
      <c r="B20" s="42" t="s">
        <v>14</v>
      </c>
      <c r="C20" s="42" t="s">
        <v>11</v>
      </c>
      <c r="D20" s="40" t="s">
        <v>4</v>
      </c>
      <c r="E20" s="31">
        <f>E14+E17</f>
        <v>20</v>
      </c>
      <c r="F20" s="31">
        <f t="shared" si="3"/>
        <v>29.9</v>
      </c>
      <c r="G20" s="31">
        <f t="shared" si="3"/>
        <v>32.5</v>
      </c>
      <c r="H20" s="31">
        <f t="shared" si="3"/>
        <v>27.7</v>
      </c>
      <c r="I20" s="31">
        <f t="shared" si="3"/>
        <v>16.5</v>
      </c>
      <c r="J20" s="27">
        <f t="shared" si="2"/>
        <v>59.56678700361011</v>
      </c>
      <c r="K20" s="21"/>
    </row>
    <row r="21" spans="2:11" ht="12" customHeight="1">
      <c r="B21" s="46"/>
      <c r="C21" s="46"/>
      <c r="D21" s="47" t="s">
        <v>7</v>
      </c>
      <c r="E21" s="33">
        <f>E19+E20</f>
        <v>142.3</v>
      </c>
      <c r="F21" s="33">
        <f>F19+F20</f>
        <v>146.4</v>
      </c>
      <c r="G21" s="33">
        <f>G19+G20</f>
        <v>153.7</v>
      </c>
      <c r="H21" s="33">
        <f>H19+H20</f>
        <v>138</v>
      </c>
      <c r="I21" s="33">
        <f>I19+I20</f>
        <v>158.7</v>
      </c>
      <c r="J21" s="34">
        <f t="shared" si="2"/>
        <v>114.99999999999999</v>
      </c>
      <c r="K21" s="22"/>
    </row>
    <row r="22" spans="2:10" ht="12" customHeight="1">
      <c r="B22" s="23"/>
      <c r="C22" s="23"/>
      <c r="D22" s="23"/>
      <c r="E22" s="23"/>
      <c r="F22" s="23"/>
      <c r="G22" s="23"/>
      <c r="H22" s="23"/>
      <c r="I22" s="23"/>
      <c r="J22" s="23"/>
    </row>
  </sheetData>
  <printOptions horizontalCentered="1"/>
  <pageMargins left="0.984251968503937" right="0.7874015748031497" top="1.1811023622047245" bottom="0.5118110236220472" header="0.5118110236220472" footer="0.5118110236220472"/>
  <pageSetup firstPageNumber="16" useFirstPageNumber="1" fitToHeight="1" fitToWidth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showOutlineSymbols="0" zoomScale="87" zoomScaleNormal="87" workbookViewId="0" topLeftCell="A1">
      <selection activeCell="E7" sqref="E7"/>
    </sheetView>
  </sheetViews>
  <sheetFormatPr defaultColWidth="9.00390625" defaultRowHeight="14.25"/>
  <cols>
    <col min="1" max="1" width="5.625" style="1" customWidth="1"/>
    <col min="2" max="16" width="6.625" style="1" customWidth="1"/>
    <col min="17" max="17" width="7.75390625" style="1" customWidth="1"/>
    <col min="18" max="16384" width="10.75390625" style="1" customWidth="1"/>
  </cols>
  <sheetData>
    <row r="1" spans="1:17" ht="22.5" customHeight="1">
      <c r="A1" s="3" t="s">
        <v>37</v>
      </c>
      <c r="Q1" s="3">
        <v>20303</v>
      </c>
    </row>
    <row r="2" spans="1:17" ht="22.5" customHeight="1">
      <c r="A2" s="4"/>
      <c r="B2" s="48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50"/>
      <c r="M2" s="48" t="s">
        <v>16</v>
      </c>
      <c r="N2" s="49"/>
      <c r="O2" s="50"/>
      <c r="P2" s="11"/>
      <c r="Q2" s="5"/>
    </row>
    <row r="3" spans="1:17" ht="22.5" customHeight="1">
      <c r="A3" s="8"/>
      <c r="B3" s="48" t="s">
        <v>38</v>
      </c>
      <c r="C3" s="49"/>
      <c r="D3" s="49"/>
      <c r="E3" s="49"/>
      <c r="F3" s="50"/>
      <c r="G3" s="48" t="s">
        <v>17</v>
      </c>
      <c r="H3" s="49"/>
      <c r="I3" s="49"/>
      <c r="J3" s="49"/>
      <c r="K3" s="50"/>
      <c r="L3" s="6" t="s">
        <v>18</v>
      </c>
      <c r="M3" s="6" t="s">
        <v>19</v>
      </c>
      <c r="N3" s="6" t="s">
        <v>41</v>
      </c>
      <c r="O3" s="6" t="s">
        <v>20</v>
      </c>
      <c r="P3" s="12"/>
      <c r="Q3" s="5"/>
    </row>
    <row r="4" spans="1:17" ht="22.5" customHeight="1">
      <c r="A4" s="8"/>
      <c r="B4" s="6" t="s">
        <v>44</v>
      </c>
      <c r="C4" s="6" t="s">
        <v>46</v>
      </c>
      <c r="D4" s="6" t="s">
        <v>48</v>
      </c>
      <c r="E4" s="6" t="s">
        <v>21</v>
      </c>
      <c r="F4" s="6" t="s">
        <v>20</v>
      </c>
      <c r="G4" s="6" t="s">
        <v>50</v>
      </c>
      <c r="H4" s="6" t="s">
        <v>22</v>
      </c>
      <c r="I4" s="6" t="s">
        <v>23</v>
      </c>
      <c r="J4" s="6" t="s">
        <v>24</v>
      </c>
      <c r="K4" s="6" t="s">
        <v>20</v>
      </c>
      <c r="L4" s="7" t="s">
        <v>25</v>
      </c>
      <c r="M4" s="7" t="s">
        <v>26</v>
      </c>
      <c r="N4" s="7" t="s">
        <v>42</v>
      </c>
      <c r="O4" s="7" t="s">
        <v>27</v>
      </c>
      <c r="P4" s="13" t="s">
        <v>7</v>
      </c>
      <c r="Q4" s="5"/>
    </row>
    <row r="5" spans="1:17" ht="22.5" customHeight="1">
      <c r="A5" s="8"/>
      <c r="B5" s="8"/>
      <c r="C5" s="8"/>
      <c r="D5" s="8"/>
      <c r="E5" s="8"/>
      <c r="F5" s="8"/>
      <c r="G5" s="8"/>
      <c r="H5" s="7" t="s">
        <v>28</v>
      </c>
      <c r="I5" s="7" t="s">
        <v>29</v>
      </c>
      <c r="J5" s="7" t="s">
        <v>30</v>
      </c>
      <c r="K5" s="8"/>
      <c r="L5" s="8"/>
      <c r="M5" s="7" t="s">
        <v>31</v>
      </c>
      <c r="N5" s="7" t="s">
        <v>32</v>
      </c>
      <c r="O5" s="8"/>
      <c r="P5" s="12"/>
      <c r="Q5" s="5"/>
    </row>
    <row r="6" spans="1:17" ht="22.5" customHeight="1">
      <c r="A6" s="8"/>
      <c r="B6" s="7" t="s">
        <v>45</v>
      </c>
      <c r="C6" s="7" t="s">
        <v>47</v>
      </c>
      <c r="D6" s="7" t="s">
        <v>49</v>
      </c>
      <c r="E6" s="7" t="s">
        <v>53</v>
      </c>
      <c r="F6" s="7" t="s">
        <v>52</v>
      </c>
      <c r="G6" s="7" t="s">
        <v>51</v>
      </c>
      <c r="H6" s="7" t="s">
        <v>33</v>
      </c>
      <c r="I6" s="7" t="s">
        <v>34</v>
      </c>
      <c r="J6" s="7" t="s">
        <v>35</v>
      </c>
      <c r="K6" s="7" t="s">
        <v>52</v>
      </c>
      <c r="L6" s="7" t="s">
        <v>20</v>
      </c>
      <c r="M6" s="8"/>
      <c r="N6" s="7" t="s">
        <v>43</v>
      </c>
      <c r="O6" s="8"/>
      <c r="P6" s="12"/>
      <c r="Q6" s="5"/>
    </row>
    <row r="7" spans="1:17" ht="22.5" customHeight="1">
      <c r="A7" s="14" t="s">
        <v>39</v>
      </c>
      <c r="B7" s="6">
        <v>6</v>
      </c>
      <c r="C7" s="6">
        <v>21</v>
      </c>
      <c r="D7" s="6">
        <v>1</v>
      </c>
      <c r="E7" s="6">
        <v>6</v>
      </c>
      <c r="F7" s="6">
        <v>258</v>
      </c>
      <c r="G7" s="6">
        <v>10</v>
      </c>
      <c r="H7" s="6">
        <v>82</v>
      </c>
      <c r="I7" s="6">
        <v>268</v>
      </c>
      <c r="J7" s="6">
        <v>9</v>
      </c>
      <c r="K7" s="6">
        <v>186</v>
      </c>
      <c r="L7" s="6">
        <v>16</v>
      </c>
      <c r="M7" s="6">
        <v>8</v>
      </c>
      <c r="N7" s="6">
        <v>4</v>
      </c>
      <c r="O7" s="6">
        <v>2</v>
      </c>
      <c r="P7" s="15">
        <f>SUM(B7:O7)</f>
        <v>877</v>
      </c>
      <c r="Q7" s="5"/>
    </row>
    <row r="8" spans="1:17" ht="22.5" customHeight="1">
      <c r="A8" s="16" t="s">
        <v>40</v>
      </c>
      <c r="B8" s="9">
        <v>1</v>
      </c>
      <c r="C8" s="9">
        <v>4.3</v>
      </c>
      <c r="D8" s="9">
        <v>0.2</v>
      </c>
      <c r="E8" s="9">
        <v>1.3</v>
      </c>
      <c r="F8" s="9">
        <v>47.3</v>
      </c>
      <c r="G8" s="9">
        <v>3.1</v>
      </c>
      <c r="H8" s="9">
        <v>13.5</v>
      </c>
      <c r="I8" s="9">
        <v>46</v>
      </c>
      <c r="J8" s="9">
        <v>1.8</v>
      </c>
      <c r="K8" s="9">
        <v>34.6</v>
      </c>
      <c r="L8" s="9">
        <v>2.6</v>
      </c>
      <c r="M8" s="9">
        <v>1.9</v>
      </c>
      <c r="N8" s="9">
        <v>1.2</v>
      </c>
      <c r="O8" s="9">
        <v>0</v>
      </c>
      <c r="P8" s="10">
        <f>SUM(B8:O8)</f>
        <v>158.79999999999998</v>
      </c>
      <c r="Q8" s="5"/>
    </row>
    <row r="9" spans="1:16" ht="22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4.25">
      <c r="A10" s="3" t="s">
        <v>36</v>
      </c>
    </row>
  </sheetData>
  <mergeCells count="4">
    <mergeCell ref="M2:O2"/>
    <mergeCell ref="B2:L2"/>
    <mergeCell ref="G3:K3"/>
    <mergeCell ref="B3:F3"/>
  </mergeCells>
  <printOptions horizontalCentered="1"/>
  <pageMargins left="0.984251968503937" right="0.7874015748031497" top="1.1811023622047245" bottom="0.5118110236220472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2003-11-17T04:34:53Z</cp:lastPrinted>
  <dcterms:created xsi:type="dcterms:W3CDTF">2001-09-04T04:28:01Z</dcterms:created>
  <dcterms:modified xsi:type="dcterms:W3CDTF">2003-12-10T01:15:07Z</dcterms:modified>
  <cp:category/>
  <cp:version/>
  <cp:contentType/>
  <cp:contentStatus/>
</cp:coreProperties>
</file>