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１" sheetId="1" r:id="rId1"/>
  </sheets>
  <definedNames>
    <definedName name="_xlnm.Print_Area" localSheetId="0">'表１'!$B$1:$L$19</definedName>
  </definedNames>
  <calcPr fullCalcOnLoad="1"/>
</workbook>
</file>

<file path=xl/sharedStrings.xml><?xml version="1.0" encoding="utf-8"?>
<sst xmlns="http://schemas.openxmlformats.org/spreadsheetml/2006/main" count="41" uniqueCount="27">
  <si>
    <t xml:space="preserve">  </t>
  </si>
  <si>
    <t xml:space="preserve"> 所有権</t>
  </si>
  <si>
    <t xml:space="preserve"> 自作</t>
  </si>
  <si>
    <t xml:space="preserve"> 有  償</t>
  </si>
  <si>
    <t xml:space="preserve"> 件</t>
  </si>
  <si>
    <t xml:space="preserve"> 移　転</t>
  </si>
  <si>
    <t xml:space="preserve"> 地</t>
  </si>
  <si>
    <t xml:space="preserve"> 無  償</t>
  </si>
  <si>
    <t>　</t>
  </si>
  <si>
    <t xml:space="preserve"> </t>
  </si>
  <si>
    <t xml:space="preserve"> 数</t>
  </si>
  <si>
    <t xml:space="preserve">          合      計</t>
  </si>
  <si>
    <t xml:space="preserve"> 面</t>
  </si>
  <si>
    <t xml:space="preserve">  小 作 地</t>
  </si>
  <si>
    <t xml:space="preserve"> 積</t>
  </si>
  <si>
    <t xml:space="preserve"> ㌶ </t>
  </si>
  <si>
    <t>（注）採草放牧地は含まない。</t>
  </si>
  <si>
    <t/>
  </si>
  <si>
    <t>農地法第３条に係る農地移動の推移</t>
  </si>
  <si>
    <t xml:space="preserve"> 年 次</t>
  </si>
  <si>
    <t>14/１3(%)</t>
  </si>
  <si>
    <t>14構成比(%)</t>
  </si>
  <si>
    <t xml:space="preserve">  小   作   地</t>
  </si>
  <si>
    <t xml:space="preserve"> 使用貸借権設定移転</t>
  </si>
  <si>
    <t xml:space="preserve"> そ         の          他</t>
  </si>
  <si>
    <t xml:space="preserve">   １件当たりの面積（ｱｰﾙ)</t>
  </si>
  <si>
    <t xml:space="preserve"> 賃借権設定移転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</si>
</sst>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000\-00"/>
    <numFmt numFmtId="178" formatCode="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Font="1" applyAlignment="1">
      <alignment/>
    </xf>
    <xf numFmtId="3" fontId="8" fillId="0" borderId="2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176" fontId="8" fillId="0" borderId="2" xfId="0" applyNumberFormat="1" applyFont="1" applyAlignment="1">
      <alignment/>
    </xf>
    <xf numFmtId="176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8" xfId="0" applyNumberFormat="1" applyFont="1" applyAlignment="1">
      <alignment/>
    </xf>
    <xf numFmtId="176" fontId="8" fillId="0" borderId="9" xfId="0" applyNumberFormat="1" applyFont="1" applyBorder="1" applyAlignment="1">
      <alignment/>
    </xf>
    <xf numFmtId="178" fontId="8" fillId="0" borderId="2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2" borderId="2" xfId="0" applyFont="1" applyFill="1" applyAlignment="1">
      <alignment/>
    </xf>
    <xf numFmtId="0" fontId="8" fillId="2" borderId="1" xfId="0" applyNumberFormat="1" applyFont="1" applyFill="1" applyAlignment="1">
      <alignment/>
    </xf>
    <xf numFmtId="0" fontId="8" fillId="2" borderId="1" xfId="0" applyFont="1" applyFill="1" applyAlignment="1">
      <alignment/>
    </xf>
    <xf numFmtId="0" fontId="8" fillId="2" borderId="2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NumberFormat="1" applyFont="1" applyFill="1" applyAlignment="1">
      <alignment/>
    </xf>
    <xf numFmtId="0" fontId="8" fillId="3" borderId="2" xfId="0" applyFont="1" applyFill="1" applyAlignment="1">
      <alignment/>
    </xf>
    <xf numFmtId="0" fontId="8" fillId="3" borderId="5" xfId="0" applyFont="1" applyFill="1" applyAlignment="1">
      <alignment horizontal="center"/>
    </xf>
    <xf numFmtId="0" fontId="8" fillId="3" borderId="5" xfId="0" applyFont="1" applyFill="1" applyAlignment="1">
      <alignment/>
    </xf>
    <xf numFmtId="0" fontId="8" fillId="3" borderId="5" xfId="0" applyNumberFormat="1" applyFont="1" applyFill="1" applyAlignment="1">
      <alignment/>
    </xf>
    <xf numFmtId="0" fontId="8" fillId="3" borderId="1" xfId="0" applyNumberFormat="1" applyFont="1" applyFill="1" applyAlignment="1">
      <alignment/>
    </xf>
    <xf numFmtId="0" fontId="8" fillId="3" borderId="8" xfId="0" applyNumberFormat="1" applyFont="1" applyFill="1" applyAlignment="1">
      <alignment/>
    </xf>
    <xf numFmtId="0" fontId="8" fillId="3" borderId="8" xfId="0" applyFont="1" applyFill="1" applyAlignment="1">
      <alignment/>
    </xf>
    <xf numFmtId="0" fontId="8" fillId="3" borderId="5" xfId="0" applyNumberFormat="1" applyFont="1" applyFill="1" applyAlignment="1">
      <alignment horizontal="center"/>
    </xf>
    <xf numFmtId="0" fontId="9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showOutlineSymbols="0" workbookViewId="0" topLeftCell="A1">
      <selection activeCell="C24" sqref="C24"/>
    </sheetView>
  </sheetViews>
  <sheetFormatPr defaultColWidth="9.00390625" defaultRowHeight="14.25"/>
  <cols>
    <col min="1" max="1" width="2.625" style="1" customWidth="1"/>
    <col min="2" max="2" width="4.75390625" style="1" customWidth="1"/>
    <col min="3" max="3" width="8.75390625" style="1" customWidth="1"/>
    <col min="4" max="4" width="6.75390625" style="1" customWidth="1"/>
    <col min="5" max="5" width="7.75390625" style="1" customWidth="1"/>
    <col min="6" max="10" width="8.75390625" style="1" customWidth="1"/>
    <col min="11" max="11" width="10.75390625" style="1" customWidth="1"/>
    <col min="12" max="12" width="13.25390625" style="1" customWidth="1"/>
    <col min="13" max="16384" width="10.75390625" style="1" customWidth="1"/>
  </cols>
  <sheetData>
    <row r="1" spans="2:13" ht="14.25" customHeight="1">
      <c r="B1" s="6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>
      <c r="B3" s="20" t="s">
        <v>0</v>
      </c>
      <c r="C3" s="21"/>
      <c r="D3" s="22" t="s">
        <v>0</v>
      </c>
      <c r="E3" s="22" t="s">
        <v>19</v>
      </c>
      <c r="F3" s="23">
        <v>10</v>
      </c>
      <c r="G3" s="23">
        <v>11</v>
      </c>
      <c r="H3" s="23">
        <v>12</v>
      </c>
      <c r="I3" s="23">
        <v>13</v>
      </c>
      <c r="J3" s="23">
        <v>14</v>
      </c>
      <c r="K3" s="23" t="s">
        <v>20</v>
      </c>
      <c r="L3" s="24" t="s">
        <v>21</v>
      </c>
      <c r="M3" s="4"/>
    </row>
    <row r="4" spans="2:13" ht="12" customHeight="1">
      <c r="B4" s="25"/>
      <c r="C4" s="26" t="s">
        <v>1</v>
      </c>
      <c r="D4" s="26" t="s">
        <v>2</v>
      </c>
      <c r="E4" s="26" t="s">
        <v>3</v>
      </c>
      <c r="F4" s="9">
        <v>1051</v>
      </c>
      <c r="G4" s="10">
        <v>1066</v>
      </c>
      <c r="H4" s="10">
        <v>1028</v>
      </c>
      <c r="I4" s="10">
        <v>964</v>
      </c>
      <c r="J4" s="10">
        <v>906</v>
      </c>
      <c r="K4" s="11">
        <f aca="true" t="shared" si="0" ref="K4:K15">J4/I4*100</f>
        <v>93.98340248962656</v>
      </c>
      <c r="L4" s="12">
        <f aca="true" t="shared" si="1" ref="L4:L10">J4/$J$10*100</f>
        <v>47.26134585289515</v>
      </c>
      <c r="M4" s="4"/>
    </row>
    <row r="5" spans="2:13" ht="12" customHeight="1">
      <c r="B5" s="27" t="s">
        <v>4</v>
      </c>
      <c r="C5" s="28" t="s">
        <v>5</v>
      </c>
      <c r="D5" s="28" t="s">
        <v>6</v>
      </c>
      <c r="E5" s="26" t="s">
        <v>7</v>
      </c>
      <c r="F5" s="9">
        <v>540</v>
      </c>
      <c r="G5" s="13">
        <v>502</v>
      </c>
      <c r="H5" s="13">
        <v>549</v>
      </c>
      <c r="I5" s="13">
        <v>423</v>
      </c>
      <c r="J5" s="13">
        <v>373</v>
      </c>
      <c r="K5" s="11">
        <f t="shared" si="0"/>
        <v>88.17966903073287</v>
      </c>
      <c r="L5" s="12">
        <f t="shared" si="1"/>
        <v>19.45748565466875</v>
      </c>
      <c r="M5" s="4"/>
    </row>
    <row r="6" spans="2:13" ht="12" customHeight="1">
      <c r="B6" s="29"/>
      <c r="C6" s="28" t="s">
        <v>8</v>
      </c>
      <c r="D6" s="26" t="s">
        <v>22</v>
      </c>
      <c r="E6" s="30"/>
      <c r="F6" s="9">
        <v>6</v>
      </c>
      <c r="G6" s="9">
        <v>5</v>
      </c>
      <c r="H6" s="9">
        <v>4</v>
      </c>
      <c r="I6" s="9">
        <v>2</v>
      </c>
      <c r="J6" s="9">
        <v>1</v>
      </c>
      <c r="K6" s="11">
        <f t="shared" si="0"/>
        <v>50</v>
      </c>
      <c r="L6" s="12">
        <f t="shared" si="1"/>
        <v>0.05216484089723526</v>
      </c>
      <c r="M6" s="4"/>
    </row>
    <row r="7" spans="2:13" ht="12" customHeight="1">
      <c r="B7" s="28" t="s">
        <v>9</v>
      </c>
      <c r="C7" s="26" t="s">
        <v>26</v>
      </c>
      <c r="D7" s="30"/>
      <c r="E7" s="30"/>
      <c r="F7" s="9">
        <v>114</v>
      </c>
      <c r="G7" s="9">
        <v>119</v>
      </c>
      <c r="H7" s="9">
        <f>98+13</f>
        <v>111</v>
      </c>
      <c r="I7" s="9">
        <f>85+7</f>
        <v>92</v>
      </c>
      <c r="J7" s="9">
        <v>71</v>
      </c>
      <c r="K7" s="11">
        <f t="shared" si="0"/>
        <v>77.17391304347827</v>
      </c>
      <c r="L7" s="12">
        <f t="shared" si="1"/>
        <v>3.7037037037037033</v>
      </c>
      <c r="M7" s="4"/>
    </row>
    <row r="8" spans="2:13" ht="12" customHeight="1">
      <c r="B8" s="28" t="s">
        <v>9</v>
      </c>
      <c r="C8" s="26" t="s">
        <v>23</v>
      </c>
      <c r="D8" s="30"/>
      <c r="E8" s="30"/>
      <c r="F8" s="9">
        <v>1072</v>
      </c>
      <c r="G8" s="9">
        <v>1088</v>
      </c>
      <c r="H8" s="9">
        <f>1005+46</f>
        <v>1051</v>
      </c>
      <c r="I8" s="9">
        <f>898+12</f>
        <v>910</v>
      </c>
      <c r="J8" s="9">
        <v>566</v>
      </c>
      <c r="K8" s="11">
        <f t="shared" si="0"/>
        <v>62.1978021978022</v>
      </c>
      <c r="L8" s="12">
        <f t="shared" si="1"/>
        <v>29.52529994783516</v>
      </c>
      <c r="M8" s="4"/>
    </row>
    <row r="9" spans="2:13" ht="12" customHeight="1">
      <c r="B9" s="27" t="s">
        <v>10</v>
      </c>
      <c r="C9" s="26" t="s">
        <v>24</v>
      </c>
      <c r="D9" s="30"/>
      <c r="E9" s="30"/>
      <c r="F9" s="9">
        <v>16</v>
      </c>
      <c r="G9" s="9">
        <v>9</v>
      </c>
      <c r="H9" s="9">
        <v>0</v>
      </c>
      <c r="I9" s="9">
        <v>0</v>
      </c>
      <c r="J9" s="9">
        <v>0</v>
      </c>
      <c r="K9" s="11">
        <v>0</v>
      </c>
      <c r="L9" s="12">
        <f t="shared" si="1"/>
        <v>0</v>
      </c>
      <c r="M9" s="4"/>
    </row>
    <row r="10" spans="2:13" ht="12" customHeight="1" thickBot="1">
      <c r="B10" s="29"/>
      <c r="C10" s="26" t="s">
        <v>11</v>
      </c>
      <c r="D10" s="30"/>
      <c r="E10" s="30"/>
      <c r="F10" s="9">
        <f>SUM(F4:F9)</f>
        <v>2799</v>
      </c>
      <c r="G10" s="9">
        <f>SUM(G4:G9)</f>
        <v>2789</v>
      </c>
      <c r="H10" s="9">
        <f>SUM(H4:H9)</f>
        <v>2743</v>
      </c>
      <c r="I10" s="9">
        <f>SUM(I4:I9)</f>
        <v>2391</v>
      </c>
      <c r="J10" s="9">
        <f>SUM(J4:J9)</f>
        <v>1917</v>
      </c>
      <c r="K10" s="14">
        <f t="shared" si="0"/>
        <v>80.17565872020074</v>
      </c>
      <c r="L10" s="15">
        <f t="shared" si="1"/>
        <v>100</v>
      </c>
      <c r="M10" s="4"/>
    </row>
    <row r="11" spans="2:13" ht="12" customHeight="1" thickTop="1">
      <c r="B11" s="31"/>
      <c r="C11" s="32" t="s">
        <v>1</v>
      </c>
      <c r="D11" s="32" t="s">
        <v>2</v>
      </c>
      <c r="E11" s="32" t="s">
        <v>3</v>
      </c>
      <c r="F11" s="16">
        <v>128.9</v>
      </c>
      <c r="G11" s="16">
        <v>144.2</v>
      </c>
      <c r="H11" s="16">
        <v>161.1</v>
      </c>
      <c r="I11" s="16">
        <v>148.1</v>
      </c>
      <c r="J11" s="16">
        <v>141.1</v>
      </c>
      <c r="K11" s="16">
        <f t="shared" si="0"/>
        <v>95.27346387575962</v>
      </c>
      <c r="L11" s="17">
        <f aca="true" t="shared" si="2" ref="L11:L17">J11/$J$17*100</f>
        <v>17.144592952612392</v>
      </c>
      <c r="M11" s="4"/>
    </row>
    <row r="12" spans="2:13" ht="12" customHeight="1">
      <c r="B12" s="27" t="s">
        <v>12</v>
      </c>
      <c r="C12" s="28" t="s">
        <v>5</v>
      </c>
      <c r="D12" s="28" t="s">
        <v>6</v>
      </c>
      <c r="E12" s="26" t="s">
        <v>7</v>
      </c>
      <c r="F12" s="11">
        <v>171.4</v>
      </c>
      <c r="G12" s="11">
        <v>168.6</v>
      </c>
      <c r="H12" s="11">
        <v>169</v>
      </c>
      <c r="I12" s="11">
        <v>140.8</v>
      </c>
      <c r="J12" s="11">
        <v>135.8</v>
      </c>
      <c r="K12" s="11">
        <f t="shared" si="0"/>
        <v>96.44886363636364</v>
      </c>
      <c r="L12" s="12">
        <f t="shared" si="2"/>
        <v>16.50060753341434</v>
      </c>
      <c r="M12" s="4"/>
    </row>
    <row r="13" spans="2:13" ht="12" customHeight="1">
      <c r="B13" s="29"/>
      <c r="C13" s="28" t="s">
        <v>8</v>
      </c>
      <c r="D13" s="26" t="s">
        <v>13</v>
      </c>
      <c r="E13" s="30"/>
      <c r="F13" s="11">
        <v>1</v>
      </c>
      <c r="G13" s="11">
        <v>1</v>
      </c>
      <c r="H13" s="11">
        <v>0.2</v>
      </c>
      <c r="I13" s="11">
        <v>0.5</v>
      </c>
      <c r="J13" s="11">
        <v>0.1</v>
      </c>
      <c r="K13" s="11">
        <f t="shared" si="0"/>
        <v>20</v>
      </c>
      <c r="L13" s="12">
        <f t="shared" si="2"/>
        <v>0.012150668286755772</v>
      </c>
      <c r="M13" s="4"/>
    </row>
    <row r="14" spans="2:13" ht="12" customHeight="1">
      <c r="B14" s="27" t="s">
        <v>14</v>
      </c>
      <c r="C14" s="26" t="s">
        <v>26</v>
      </c>
      <c r="D14" s="30"/>
      <c r="E14" s="30"/>
      <c r="F14" s="11">
        <v>38.5</v>
      </c>
      <c r="G14" s="11">
        <v>27</v>
      </c>
      <c r="H14" s="11">
        <f>29.7+2.4</f>
        <v>32.1</v>
      </c>
      <c r="I14" s="11">
        <f>25.4+1.1</f>
        <v>26.5</v>
      </c>
      <c r="J14" s="11">
        <v>21.1</v>
      </c>
      <c r="K14" s="11">
        <f t="shared" si="0"/>
        <v>79.62264150943396</v>
      </c>
      <c r="L14" s="12">
        <f t="shared" si="2"/>
        <v>2.563791008505468</v>
      </c>
      <c r="M14" s="4"/>
    </row>
    <row r="15" spans="2:13" ht="12" customHeight="1">
      <c r="B15" s="33"/>
      <c r="C15" s="26" t="s">
        <v>23</v>
      </c>
      <c r="D15" s="30"/>
      <c r="E15" s="30"/>
      <c r="F15" s="11">
        <v>964.8</v>
      </c>
      <c r="G15" s="11">
        <v>1037.1</v>
      </c>
      <c r="H15" s="11">
        <f>933.3+139.5</f>
        <v>1072.8</v>
      </c>
      <c r="I15" s="11">
        <f>900.8+7.4</f>
        <v>908.1999999999999</v>
      </c>
      <c r="J15" s="11">
        <v>524.9</v>
      </c>
      <c r="K15" s="11">
        <f t="shared" si="0"/>
        <v>57.79563972693239</v>
      </c>
      <c r="L15" s="12">
        <f t="shared" si="2"/>
        <v>63.77885783718105</v>
      </c>
      <c r="M15" s="4"/>
    </row>
    <row r="16" spans="2:13" ht="12" customHeight="1">
      <c r="B16" s="27" t="s">
        <v>15</v>
      </c>
      <c r="C16" s="26" t="s">
        <v>24</v>
      </c>
      <c r="D16" s="30"/>
      <c r="E16" s="30"/>
      <c r="F16" s="11">
        <v>2.1</v>
      </c>
      <c r="G16" s="11">
        <v>1.5</v>
      </c>
      <c r="H16" s="11">
        <v>0</v>
      </c>
      <c r="I16" s="11">
        <v>0</v>
      </c>
      <c r="J16" s="11">
        <v>0</v>
      </c>
      <c r="K16" s="11">
        <v>0</v>
      </c>
      <c r="L16" s="12">
        <f t="shared" si="2"/>
        <v>0</v>
      </c>
      <c r="M16" s="4"/>
    </row>
    <row r="17" spans="2:13" ht="12" customHeight="1">
      <c r="B17" s="29"/>
      <c r="C17" s="26" t="s">
        <v>11</v>
      </c>
      <c r="D17" s="30"/>
      <c r="E17" s="30"/>
      <c r="F17" s="11">
        <f>SUM(F11:F16)</f>
        <v>1306.6999999999998</v>
      </c>
      <c r="G17" s="11">
        <f>SUM(G11:G16)</f>
        <v>1379.3999999999999</v>
      </c>
      <c r="H17" s="11">
        <f>SUM(H11:H16)</f>
        <v>1435.2</v>
      </c>
      <c r="I17" s="11">
        <f>SUM(I11:I16)</f>
        <v>1224.1</v>
      </c>
      <c r="J17" s="11">
        <f>SUM(J11:J16)</f>
        <v>823</v>
      </c>
      <c r="K17" s="11">
        <f>J17/I17*100</f>
        <v>67.23306919369332</v>
      </c>
      <c r="L17" s="12">
        <f t="shared" si="2"/>
        <v>100</v>
      </c>
      <c r="M17" s="4"/>
    </row>
    <row r="18" spans="2:13" ht="12" customHeight="1">
      <c r="B18" s="26" t="s">
        <v>25</v>
      </c>
      <c r="C18" s="30"/>
      <c r="D18" s="30"/>
      <c r="E18" s="30"/>
      <c r="F18" s="11">
        <f>F17/F10*100</f>
        <v>46.68453018935333</v>
      </c>
      <c r="G18" s="11">
        <f>G17/G10*100</f>
        <v>49.45858730727859</v>
      </c>
      <c r="H18" s="11">
        <f>H17/H10*100</f>
        <v>52.322274881516584</v>
      </c>
      <c r="I18" s="11">
        <f>I17/I10*100</f>
        <v>51.1961522375575</v>
      </c>
      <c r="J18" s="11">
        <f>J17/J10*100</f>
        <v>42.93166405842462</v>
      </c>
      <c r="K18" s="18">
        <f>J18/I18*100</f>
        <v>83.85720836834678</v>
      </c>
      <c r="L18" s="19"/>
      <c r="M18" s="4"/>
    </row>
    <row r="19" spans="2:13" ht="12" customHeight="1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3"/>
    </row>
    <row r="20" spans="2:12" ht="12" customHeight="1">
      <c r="B20" s="3"/>
      <c r="C20" s="34" t="s">
        <v>16</v>
      </c>
      <c r="D20" s="3"/>
      <c r="E20" s="3"/>
      <c r="F20" s="3"/>
      <c r="G20" s="3"/>
      <c r="H20" s="3"/>
      <c r="I20" s="3"/>
      <c r="J20" s="3"/>
      <c r="K20" s="3"/>
      <c r="L20" s="3"/>
    </row>
    <row r="21" ht="12" customHeight="1"/>
    <row r="22" ht="12" customHeight="1">
      <c r="B22" s="5" t="s">
        <v>17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>
      <c r="B31" s="5" t="s">
        <v>17</v>
      </c>
    </row>
  </sheetData>
  <printOptions horizontalCentered="1"/>
  <pageMargins left="0.5905511811023623" right="0.5905511811023623" top="1.1811023622047245" bottom="0.3937007874015748" header="0.5118110236220472" footer="0.5118110236220472"/>
  <pageSetup firstPageNumber="2" useFirstPageNumber="1" fitToHeight="1" fitToWidth="1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2003-10-23T06:37:17Z</cp:lastPrinted>
  <dcterms:created xsi:type="dcterms:W3CDTF">1999-08-25T05:50:53Z</dcterms:created>
  <dcterms:modified xsi:type="dcterms:W3CDTF">2003-12-10T01:16:40Z</dcterms:modified>
  <cp:category/>
  <cp:version/>
  <cp:contentType/>
  <cp:contentStatus/>
</cp:coreProperties>
</file>