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35" windowWidth="12000" windowHeight="6735" firstSheet="3" activeTab="3"/>
  </bookViews>
  <sheets>
    <sheet name="東毛広域" sheetId="1" r:id="rId1"/>
    <sheet name="太田市" sheetId="2" r:id="rId2"/>
    <sheet name="館林市" sheetId="3" r:id="rId3"/>
    <sheet name="尾島町" sheetId="4" r:id="rId4"/>
    <sheet name="新田町" sheetId="5" r:id="rId5"/>
    <sheet name="板倉町" sheetId="6" r:id="rId6"/>
    <sheet name="明和村" sheetId="7" r:id="rId7"/>
    <sheet name="千代田町" sheetId="8" r:id="rId8"/>
    <sheet name="大泉町" sheetId="9" r:id="rId9"/>
    <sheet name="邑楽町" sheetId="10" r:id="rId10"/>
  </sheets>
  <definedNames/>
  <calcPr fullCalcOnLoad="1"/>
</workbook>
</file>

<file path=xl/sharedStrings.xml><?xml version="1.0" encoding="utf-8"?>
<sst xmlns="http://schemas.openxmlformats.org/spreadsheetml/2006/main" count="671" uniqueCount="69">
  <si>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</si>
  <si>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</si>
  <si>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</si>
  <si>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</si>
  <si>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</si>
  <si>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</si>
  <si>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</si>
  <si>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</si>
  <si>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</si>
  <si>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</si>
  <si>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</si>
  <si>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</si>
  <si>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</si>
  <si>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</si>
  <si>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</si>
  <si>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</si>
  <si>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</si>
  <si>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</si>
  <si>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</si>
  <si>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</si>
  <si>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</si>
  <si>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</si>
  <si>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</si>
  <si>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</si>
  <si>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</si>
  <si>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</si>
  <si>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</si>
  <si>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</si>
  <si>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</si>
  <si>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</si>
  <si>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</si>
  <si>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</si>
  <si>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</si>
  <si>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</si>
  <si>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</si>
  <si>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</si>
  <si>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</si>
  <si>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</si>
  <si>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</si>
  <si>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</si>
  <si>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</si>
  <si>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</si>
  <si>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</si>
  <si>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</si>
  <si>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千円</t>
  </si>
  <si>
    <t>－</t>
  </si>
  <si>
    <t>－</t>
  </si>
  <si>
    <t>－</t>
  </si>
  <si>
    <t>－</t>
  </si>
  <si>
    <t>－</t>
  </si>
  <si>
    <t>太田市</t>
  </si>
  <si>
    <t>館林市</t>
  </si>
  <si>
    <t>尾島町</t>
  </si>
  <si>
    <t>新田町</t>
  </si>
  <si>
    <t>板倉町</t>
  </si>
  <si>
    <t>明和村</t>
  </si>
  <si>
    <t>千代田町</t>
  </si>
  <si>
    <t>大泉町</t>
  </si>
  <si>
    <t>邑楽町</t>
  </si>
  <si>
    <t>2年度</t>
  </si>
  <si>
    <t>3年度</t>
  </si>
  <si>
    <t>3/2</t>
  </si>
  <si>
    <t>3/2</t>
  </si>
  <si>
    <t>3/2</t>
  </si>
  <si>
    <t>　　　総　　　　　　　　　　　　　　　計</t>
  </si>
  <si>
    <t>１人当たり所得</t>
  </si>
  <si>
    <t>東  毛  広  域  市  町  村  圏</t>
  </si>
  <si>
    <t>　　　　　　Ｍ 　 　公　　　　　　　　　務</t>
  </si>
  <si>
    <t>　　　　　　Ｍ　　  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</si>
</sst>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2" t="s">
        <v>66</v>
      </c>
      <c r="D3" s="33"/>
      <c r="E3" s="33"/>
      <c r="F3" s="33"/>
      <c r="G3" s="34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714632986</v>
      </c>
      <c r="D7" s="11">
        <v>64.9</v>
      </c>
      <c r="E7" s="10">
        <f>SUM(E8:E10)</f>
        <v>776395990</v>
      </c>
      <c r="F7" s="11">
        <v>66</v>
      </c>
      <c r="G7" s="11">
        <f>SUM(E7/C7*100)</f>
        <v>108.64261868818912</v>
      </c>
    </row>
    <row r="8" spans="2:7" ht="12" customHeight="1">
      <c r="B8" s="8" t="s">
        <v>6</v>
      </c>
      <c r="C8" s="10">
        <v>625497434</v>
      </c>
      <c r="D8" s="11">
        <v>56.8</v>
      </c>
      <c r="E8" s="10">
        <v>683247286</v>
      </c>
      <c r="F8" s="11">
        <v>58.1</v>
      </c>
      <c r="G8" s="11">
        <f aca="true" t="shared" si="0" ref="G8:G24">SUM(E8/C8*100)</f>
        <v>109.23262812297965</v>
      </c>
    </row>
    <row r="9" spans="2:7" ht="12" customHeight="1">
      <c r="B9" s="8" t="s">
        <v>7</v>
      </c>
      <c r="C9" s="10">
        <v>48102293</v>
      </c>
      <c r="D9" s="11">
        <v>4.4</v>
      </c>
      <c r="E9" s="10">
        <v>51499606</v>
      </c>
      <c r="F9" s="11">
        <v>4.4</v>
      </c>
      <c r="G9" s="11">
        <f t="shared" si="0"/>
        <v>107.06268410115085</v>
      </c>
    </row>
    <row r="10" spans="2:7" ht="12" customHeight="1">
      <c r="B10" s="8" t="s">
        <v>8</v>
      </c>
      <c r="C10" s="10">
        <v>41033259</v>
      </c>
      <c r="D10" s="11">
        <v>3.7</v>
      </c>
      <c r="E10" s="10">
        <v>41649098</v>
      </c>
      <c r="F10" s="11">
        <v>3.5</v>
      </c>
      <c r="G10" s="11">
        <f t="shared" si="0"/>
        <v>101.50082887639999</v>
      </c>
    </row>
    <row r="11" spans="2:7" ht="12" customHeight="1">
      <c r="B11" s="8" t="s">
        <v>9</v>
      </c>
      <c r="C11" s="10">
        <f>SUM(C12:C14)</f>
        <v>176009554</v>
      </c>
      <c r="D11" s="11">
        <v>16</v>
      </c>
      <c r="E11" s="10">
        <f>SUM(E12:E14)</f>
        <v>192150430</v>
      </c>
      <c r="F11" s="11">
        <v>16.3</v>
      </c>
      <c r="G11" s="11">
        <f t="shared" si="0"/>
        <v>109.17045446294354</v>
      </c>
    </row>
    <row r="12" spans="2:7" ht="12" customHeight="1">
      <c r="B12" s="8" t="s">
        <v>10</v>
      </c>
      <c r="C12" s="10">
        <v>25594322</v>
      </c>
      <c r="D12" s="11">
        <v>2.3</v>
      </c>
      <c r="E12" s="10">
        <v>30262352</v>
      </c>
      <c r="F12" s="11">
        <v>2.6</v>
      </c>
      <c r="G12" s="11">
        <f t="shared" si="0"/>
        <v>118.23853743810835</v>
      </c>
    </row>
    <row r="13" spans="2:7" ht="12" customHeight="1">
      <c r="B13" s="8" t="s">
        <v>27</v>
      </c>
      <c r="C13" s="10">
        <v>3425986</v>
      </c>
      <c r="D13" s="11">
        <v>0.3</v>
      </c>
      <c r="E13" s="10">
        <v>3705573</v>
      </c>
      <c r="F13" s="11">
        <v>0.3</v>
      </c>
      <c r="G13" s="11">
        <f t="shared" si="0"/>
        <v>108.16077473755001</v>
      </c>
    </row>
    <row r="14" spans="2:7" ht="12" customHeight="1">
      <c r="B14" s="8" t="s">
        <v>11</v>
      </c>
      <c r="C14" s="10">
        <f>SUM(C15:C17)</f>
        <v>146989246</v>
      </c>
      <c r="D14" s="11">
        <v>13.3</v>
      </c>
      <c r="E14" s="10">
        <f>SUM(E15:E17)</f>
        <v>158182505</v>
      </c>
      <c r="F14" s="11">
        <v>13.4</v>
      </c>
      <c r="G14" s="11">
        <f t="shared" si="0"/>
        <v>107.61501899261393</v>
      </c>
    </row>
    <row r="15" spans="2:7" ht="12" customHeight="1">
      <c r="B15" s="8" t="s">
        <v>12</v>
      </c>
      <c r="C15" s="10">
        <v>118423236</v>
      </c>
      <c r="D15" s="11">
        <v>10.8</v>
      </c>
      <c r="E15" s="10">
        <v>126750031</v>
      </c>
      <c r="F15" s="11">
        <v>10.8</v>
      </c>
      <c r="G15" s="11">
        <f t="shared" si="0"/>
        <v>107.03138613776777</v>
      </c>
    </row>
    <row r="16" spans="2:7" ht="12" customHeight="1">
      <c r="B16" s="8" t="s">
        <v>13</v>
      </c>
      <c r="C16" s="10">
        <v>21952321</v>
      </c>
      <c r="D16" s="11">
        <v>2</v>
      </c>
      <c r="E16" s="10">
        <v>24223924</v>
      </c>
      <c r="F16" s="11">
        <v>2.1</v>
      </c>
      <c r="G16" s="11">
        <f t="shared" si="0"/>
        <v>110.34789442082229</v>
      </c>
    </row>
    <row r="17" spans="2:7" ht="12" customHeight="1">
      <c r="B17" s="8" t="s">
        <v>14</v>
      </c>
      <c r="C17" s="10">
        <v>6613689</v>
      </c>
      <c r="D17" s="11">
        <v>0.6</v>
      </c>
      <c r="E17" s="10">
        <v>7208550</v>
      </c>
      <c r="F17" s="11">
        <v>0.6</v>
      </c>
      <c r="G17" s="11">
        <f t="shared" si="0"/>
        <v>108.99439027145061</v>
      </c>
    </row>
    <row r="18" spans="2:7" ht="12" customHeight="1">
      <c r="B18" s="8" t="s">
        <v>15</v>
      </c>
      <c r="C18" s="10">
        <f>SUM(C19:C21)</f>
        <v>253563351</v>
      </c>
      <c r="D18" s="11">
        <v>23</v>
      </c>
      <c r="E18" s="10">
        <f>SUM(E19:E21)</f>
        <v>253624595</v>
      </c>
      <c r="F18" s="11">
        <v>21.6</v>
      </c>
      <c r="G18" s="11">
        <f t="shared" si="0"/>
        <v>100.0241533327898</v>
      </c>
    </row>
    <row r="19" spans="2:7" ht="12" customHeight="1">
      <c r="B19" s="8" t="s">
        <v>16</v>
      </c>
      <c r="C19" s="10">
        <v>140305389</v>
      </c>
      <c r="D19" s="11">
        <v>12.7</v>
      </c>
      <c r="E19" s="10">
        <v>135882374</v>
      </c>
      <c r="F19" s="11">
        <v>11.6</v>
      </c>
      <c r="G19" s="11">
        <f t="shared" si="0"/>
        <v>96.84758010257183</v>
      </c>
    </row>
    <row r="20" spans="2:7" ht="12" customHeight="1">
      <c r="B20" s="8" t="s">
        <v>17</v>
      </c>
      <c r="C20" s="10">
        <v>10753322</v>
      </c>
      <c r="D20" s="11">
        <v>1</v>
      </c>
      <c r="E20" s="10">
        <v>14333124</v>
      </c>
      <c r="F20" s="11">
        <v>1.2</v>
      </c>
      <c r="G20" s="11">
        <f t="shared" si="0"/>
        <v>133.2901962760903</v>
      </c>
    </row>
    <row r="21" spans="2:7" ht="12" customHeight="1">
      <c r="B21" s="8" t="s">
        <v>18</v>
      </c>
      <c r="C21" s="10">
        <f>SUM(C22:C24)</f>
        <v>102504640</v>
      </c>
      <c r="D21" s="11">
        <v>9.3</v>
      </c>
      <c r="E21" s="10">
        <f>SUM(E22:E24)</f>
        <v>103409097</v>
      </c>
      <c r="F21" s="11">
        <v>8.8</v>
      </c>
      <c r="G21" s="11">
        <f t="shared" si="0"/>
        <v>100.88235713036991</v>
      </c>
    </row>
    <row r="22" spans="2:7" ht="12" customHeight="1">
      <c r="B22" s="8" t="s">
        <v>19</v>
      </c>
      <c r="C22" s="10">
        <v>28228393</v>
      </c>
      <c r="D22" s="11">
        <v>2.6</v>
      </c>
      <c r="E22" s="10">
        <v>28460696</v>
      </c>
      <c r="F22" s="11">
        <v>2.4</v>
      </c>
      <c r="G22" s="11">
        <f t="shared" si="0"/>
        <v>100.82294093043129</v>
      </c>
    </row>
    <row r="23" spans="2:7" ht="12" customHeight="1">
      <c r="B23" s="8" t="s">
        <v>20</v>
      </c>
      <c r="C23" s="10">
        <v>47234771</v>
      </c>
      <c r="D23" s="11">
        <v>4.3</v>
      </c>
      <c r="E23" s="10">
        <v>46415045</v>
      </c>
      <c r="F23" s="11">
        <v>3.9</v>
      </c>
      <c r="G23" s="11">
        <f t="shared" si="0"/>
        <v>98.26457081796798</v>
      </c>
    </row>
    <row r="24" spans="2:7" ht="12" customHeight="1">
      <c r="B24" s="8" t="s">
        <v>21</v>
      </c>
      <c r="C24" s="10">
        <v>27041476</v>
      </c>
      <c r="D24" s="11">
        <v>2.5</v>
      </c>
      <c r="E24" s="10">
        <v>28533356</v>
      </c>
      <c r="F24" s="11">
        <v>2.4</v>
      </c>
      <c r="G24" s="11">
        <f t="shared" si="0"/>
        <v>105.51700654209853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42714421</v>
      </c>
      <c r="D26" s="11">
        <v>3.9</v>
      </c>
      <c r="E26" s="10">
        <v>45823653</v>
      </c>
      <c r="F26" s="11">
        <v>3.9</v>
      </c>
      <c r="G26" s="11">
        <f>SUM(E26/C26*100)</f>
        <v>107.27911540694886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1101491470</v>
      </c>
      <c r="D28" s="12">
        <v>100</v>
      </c>
      <c r="E28" s="10">
        <f>SUM(E7,E11,E18-E26)</f>
        <v>1176347362</v>
      </c>
      <c r="F28" s="12">
        <v>100</v>
      </c>
      <c r="G28" s="11">
        <f>SUM(E28/C28*100)</f>
        <v>106.79586669881338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147816231</v>
      </c>
      <c r="D30" s="11">
        <v>13.4</v>
      </c>
      <c r="E30" s="10">
        <v>141173789</v>
      </c>
      <c r="F30" s="11">
        <v>12</v>
      </c>
      <c r="G30" s="11">
        <f>SUM(E30/C30*100)</f>
        <v>95.50628374498332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30155587</v>
      </c>
      <c r="D33" s="12">
        <v>2.7</v>
      </c>
      <c r="E33" s="10">
        <f>SUM(E34:E36)</f>
        <v>30383860</v>
      </c>
      <c r="F33" s="12">
        <v>2.6</v>
      </c>
      <c r="G33" s="11">
        <f>SUM(E33/C33*100)</f>
        <v>100.75698410380802</v>
      </c>
    </row>
    <row r="34" spans="2:7" ht="12" customHeight="1">
      <c r="B34" s="8" t="s">
        <v>30</v>
      </c>
      <c r="C34" s="10">
        <v>29989066</v>
      </c>
      <c r="D34" s="11">
        <v>2.7</v>
      </c>
      <c r="E34" s="10">
        <v>30033682</v>
      </c>
      <c r="F34" s="11">
        <v>2.6</v>
      </c>
      <c r="G34" s="11">
        <f>SUM(E34/C34*100)</f>
        <v>100.14877422324524</v>
      </c>
    </row>
    <row r="35" spans="2:7" ht="12" customHeight="1">
      <c r="B35" s="8" t="s">
        <v>31</v>
      </c>
      <c r="C35" s="10">
        <v>79809</v>
      </c>
      <c r="D35" s="11">
        <v>0</v>
      </c>
      <c r="E35" s="10">
        <v>295820</v>
      </c>
      <c r="F35" s="11">
        <v>0</v>
      </c>
      <c r="G35" s="11">
        <f>SUM(E35/C35*100)</f>
        <v>370.6599506321342</v>
      </c>
    </row>
    <row r="36" spans="2:7" ht="12" customHeight="1">
      <c r="B36" s="8" t="s">
        <v>32</v>
      </c>
      <c r="C36" s="10">
        <v>86712</v>
      </c>
      <c r="D36" s="11">
        <v>0</v>
      </c>
      <c r="E36" s="10">
        <v>54358</v>
      </c>
      <c r="F36" s="11">
        <v>0</v>
      </c>
      <c r="G36" s="11">
        <f>SUM(E36/C36*100)</f>
        <v>62.68797859581142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590460745</v>
      </c>
      <c r="D38" s="12">
        <v>53.6</v>
      </c>
      <c r="E38" s="10">
        <f>SUM(E39:E41)</f>
        <v>627479466</v>
      </c>
      <c r="F38" s="12">
        <v>53.3</v>
      </c>
      <c r="G38" s="11">
        <f>SUM(E38/C38*100)</f>
        <v>106.26946351869675</v>
      </c>
    </row>
    <row r="39" spans="2:7" ht="12" customHeight="1">
      <c r="B39" s="8" t="s">
        <v>33</v>
      </c>
      <c r="C39" s="10">
        <v>574822</v>
      </c>
      <c r="D39" s="11">
        <v>0.1</v>
      </c>
      <c r="E39" s="10">
        <v>696348</v>
      </c>
      <c r="F39" s="11">
        <v>0.1</v>
      </c>
      <c r="G39" s="11">
        <f>SUM(E39/C39*100)</f>
        <v>121.14150119515259</v>
      </c>
    </row>
    <row r="40" spans="2:7" ht="12" customHeight="1">
      <c r="B40" s="8" t="s">
        <v>40</v>
      </c>
      <c r="C40" s="10">
        <v>78293115</v>
      </c>
      <c r="D40" s="11">
        <v>7.1</v>
      </c>
      <c r="E40" s="10">
        <v>87415752</v>
      </c>
      <c r="F40" s="11">
        <v>7.4</v>
      </c>
      <c r="G40" s="11">
        <f>SUM(E40/C40*100)</f>
        <v>111.65190195842891</v>
      </c>
    </row>
    <row r="41" spans="2:7" ht="12" customHeight="1">
      <c r="B41" s="8" t="s">
        <v>41</v>
      </c>
      <c r="C41" s="10">
        <v>511592808</v>
      </c>
      <c r="D41" s="11">
        <v>46.4</v>
      </c>
      <c r="E41" s="10">
        <v>539367366</v>
      </c>
      <c r="F41" s="11">
        <v>45.9</v>
      </c>
      <c r="G41" s="11">
        <f>SUM(E41/C41*100)</f>
        <v>105.42903605478364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480875138</v>
      </c>
      <c r="D43" s="12">
        <v>43.7</v>
      </c>
      <c r="E43" s="10">
        <f>SUM(E44:E48)</f>
        <v>518484036</v>
      </c>
      <c r="F43" s="12">
        <v>44.1</v>
      </c>
      <c r="G43" s="11">
        <f aca="true" t="shared" si="1" ref="G43:G48">SUM(E43/C43*100)</f>
        <v>107.82092793493516</v>
      </c>
    </row>
    <row r="44" spans="2:7" ht="12" customHeight="1">
      <c r="B44" s="8" t="s">
        <v>34</v>
      </c>
      <c r="C44" s="10">
        <v>64824983</v>
      </c>
      <c r="D44" s="11">
        <v>5.9</v>
      </c>
      <c r="E44" s="10">
        <v>69853049</v>
      </c>
      <c r="F44" s="11">
        <v>5.9</v>
      </c>
      <c r="G44" s="11">
        <f t="shared" si="1"/>
        <v>107.75637071898655</v>
      </c>
    </row>
    <row r="45" spans="2:7" ht="12" customHeight="1">
      <c r="B45" s="8" t="s">
        <v>35</v>
      </c>
      <c r="C45" s="10">
        <v>156480165</v>
      </c>
      <c r="D45" s="11">
        <v>14.2</v>
      </c>
      <c r="E45" s="10">
        <v>163983357</v>
      </c>
      <c r="F45" s="11">
        <v>13.9</v>
      </c>
      <c r="G45" s="11">
        <f t="shared" si="1"/>
        <v>104.79497960652073</v>
      </c>
    </row>
    <row r="46" spans="2:7" ht="12" customHeight="1">
      <c r="B46" s="8" t="s">
        <v>36</v>
      </c>
      <c r="C46" s="10">
        <v>86311796</v>
      </c>
      <c r="D46" s="11">
        <v>7.8</v>
      </c>
      <c r="E46" s="10">
        <v>92446493</v>
      </c>
      <c r="F46" s="11">
        <v>7.9</v>
      </c>
      <c r="G46" s="11">
        <f t="shared" si="1"/>
        <v>107.10759975380422</v>
      </c>
    </row>
    <row r="47" spans="2:7" ht="12" customHeight="1">
      <c r="B47" s="8" t="s">
        <v>37</v>
      </c>
      <c r="C47" s="10">
        <v>150189687</v>
      </c>
      <c r="D47" s="11">
        <v>13.6</v>
      </c>
      <c r="E47" s="10">
        <v>169203658</v>
      </c>
      <c r="F47" s="11">
        <v>14.4</v>
      </c>
      <c r="G47" s="11">
        <f t="shared" si="1"/>
        <v>112.65997112038724</v>
      </c>
    </row>
    <row r="48" spans="2:7" ht="12" customHeight="1">
      <c r="B48" s="8" t="s">
        <v>67</v>
      </c>
      <c r="C48" s="10">
        <v>23068507</v>
      </c>
      <c r="D48" s="11">
        <v>2.1</v>
      </c>
      <c r="E48" s="10">
        <v>22997479</v>
      </c>
      <c r="F48" s="11">
        <v>2</v>
      </c>
      <c r="G48" s="11">
        <f t="shared" si="1"/>
        <v>99.6920997097905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1101491470</v>
      </c>
      <c r="D50" s="12">
        <v>100</v>
      </c>
      <c r="E50" s="10">
        <f>SUM(E33,E38,E43)</f>
        <v>1176347362</v>
      </c>
      <c r="F50" s="12">
        <v>100</v>
      </c>
      <c r="G50" s="11">
        <f>SUM(E50/C50*100)</f>
        <v>106.79586669881338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3052</v>
      </c>
      <c r="D54" s="11">
        <v>103.7</v>
      </c>
      <c r="E54" s="10">
        <v>3219</v>
      </c>
      <c r="F54" s="11">
        <v>104.5</v>
      </c>
      <c r="G54" s="11">
        <f>SUM(E54/C54*100)</f>
        <v>105.47182175622542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58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48223904</v>
      </c>
      <c r="D7" s="11">
        <v>66</v>
      </c>
      <c r="E7" s="10">
        <f>SUM(E8:E10)</f>
        <v>51620573</v>
      </c>
      <c r="F7" s="11">
        <v>67.1</v>
      </c>
      <c r="G7" s="11">
        <f aca="true" t="shared" si="0" ref="G7:G24">SUM(E7/C7*100)</f>
        <v>107.04353799310815</v>
      </c>
    </row>
    <row r="8" spans="2:7" ht="12" customHeight="1">
      <c r="B8" s="8" t="s">
        <v>6</v>
      </c>
      <c r="C8" s="10">
        <v>42067237</v>
      </c>
      <c r="D8" s="11">
        <v>57.5</v>
      </c>
      <c r="E8" s="10">
        <v>45215040</v>
      </c>
      <c r="F8" s="11">
        <v>58.8</v>
      </c>
      <c r="G8" s="11">
        <f t="shared" si="0"/>
        <v>107.48278999165075</v>
      </c>
    </row>
    <row r="9" spans="2:7" ht="12" customHeight="1">
      <c r="B9" s="8" t="s">
        <v>7</v>
      </c>
      <c r="C9" s="10">
        <v>3348919</v>
      </c>
      <c r="D9" s="11">
        <v>4.6</v>
      </c>
      <c r="E9" s="10">
        <v>3593384</v>
      </c>
      <c r="F9" s="11">
        <v>4.7</v>
      </c>
      <c r="G9" s="11">
        <f t="shared" si="0"/>
        <v>107.29981823985591</v>
      </c>
    </row>
    <row r="10" spans="2:7" ht="12" customHeight="1">
      <c r="B10" s="8" t="s">
        <v>8</v>
      </c>
      <c r="C10" s="10">
        <v>2807748</v>
      </c>
      <c r="D10" s="11">
        <v>3.8</v>
      </c>
      <c r="E10" s="10">
        <v>2812149</v>
      </c>
      <c r="F10" s="11">
        <v>3.7</v>
      </c>
      <c r="G10" s="11">
        <f t="shared" si="0"/>
        <v>100.15674483607503</v>
      </c>
    </row>
    <row r="11" spans="2:7" ht="12" customHeight="1">
      <c r="B11" s="8" t="s">
        <v>9</v>
      </c>
      <c r="C11" s="10">
        <f>SUM(C12:C14)</f>
        <v>12551740</v>
      </c>
      <c r="D11" s="11">
        <v>17.2</v>
      </c>
      <c r="E11" s="10">
        <f>SUM(E12:E14)</f>
        <v>13742295</v>
      </c>
      <c r="F11" s="11">
        <v>17.9</v>
      </c>
      <c r="G11" s="11">
        <f t="shared" si="0"/>
        <v>109.48517894730132</v>
      </c>
    </row>
    <row r="12" spans="2:7" ht="12" customHeight="1">
      <c r="B12" s="8" t="s">
        <v>10</v>
      </c>
      <c r="C12" s="10">
        <v>1835140</v>
      </c>
      <c r="D12" s="11">
        <v>2.5</v>
      </c>
      <c r="E12" s="10">
        <v>2154437</v>
      </c>
      <c r="F12" s="11">
        <v>2.8</v>
      </c>
      <c r="G12" s="11">
        <f t="shared" si="0"/>
        <v>117.3990540231263</v>
      </c>
    </row>
    <row r="13" spans="2:7" ht="12" customHeight="1">
      <c r="B13" s="8" t="s">
        <v>27</v>
      </c>
      <c r="C13" s="10">
        <v>250383</v>
      </c>
      <c r="D13" s="11">
        <v>0.3</v>
      </c>
      <c r="E13" s="10">
        <v>272474</v>
      </c>
      <c r="F13" s="11">
        <v>0.4</v>
      </c>
      <c r="G13" s="11">
        <f t="shared" si="0"/>
        <v>108.82288334271894</v>
      </c>
    </row>
    <row r="14" spans="2:7" ht="12" customHeight="1">
      <c r="B14" s="8" t="s">
        <v>11</v>
      </c>
      <c r="C14" s="10">
        <f>SUM(C15:C17)</f>
        <v>10466217</v>
      </c>
      <c r="D14" s="11">
        <v>14.3</v>
      </c>
      <c r="E14" s="10">
        <f>SUM(E15:E17)</f>
        <v>11315384</v>
      </c>
      <c r="F14" s="11">
        <v>14.7</v>
      </c>
      <c r="G14" s="11">
        <f t="shared" si="0"/>
        <v>108.11340907607783</v>
      </c>
    </row>
    <row r="15" spans="2:7" ht="12" customHeight="1">
      <c r="B15" s="8" t="s">
        <v>12</v>
      </c>
      <c r="C15" s="10">
        <v>8778124</v>
      </c>
      <c r="D15" s="11">
        <v>12</v>
      </c>
      <c r="E15" s="10">
        <v>9441162</v>
      </c>
      <c r="F15" s="11">
        <v>12.3</v>
      </c>
      <c r="G15" s="11">
        <f t="shared" si="0"/>
        <v>107.55329954327371</v>
      </c>
    </row>
    <row r="16" spans="2:7" ht="12" customHeight="1">
      <c r="B16" s="8" t="s">
        <v>13</v>
      </c>
      <c r="C16" s="10">
        <v>1358207</v>
      </c>
      <c r="D16" s="11">
        <v>1.9</v>
      </c>
      <c r="E16" s="10">
        <v>1515480</v>
      </c>
      <c r="F16" s="11">
        <v>2</v>
      </c>
      <c r="G16" s="11">
        <f t="shared" si="0"/>
        <v>111.57945732866933</v>
      </c>
    </row>
    <row r="17" spans="2:7" ht="12" customHeight="1">
      <c r="B17" s="8" t="s">
        <v>14</v>
      </c>
      <c r="C17" s="10">
        <v>329886</v>
      </c>
      <c r="D17" s="11">
        <v>0.5</v>
      </c>
      <c r="E17" s="10">
        <v>358742</v>
      </c>
      <c r="F17" s="11">
        <v>0.5</v>
      </c>
      <c r="G17" s="11">
        <f t="shared" si="0"/>
        <v>108.74726420642283</v>
      </c>
    </row>
    <row r="18" spans="2:7" ht="12" customHeight="1">
      <c r="B18" s="8" t="s">
        <v>15</v>
      </c>
      <c r="C18" s="10">
        <f>SUM(C19:C21)</f>
        <v>15379902</v>
      </c>
      <c r="D18" s="11">
        <v>21</v>
      </c>
      <c r="E18" s="10">
        <f>SUM(E19:E21)</f>
        <v>14837345</v>
      </c>
      <c r="F18" s="11">
        <v>19.3</v>
      </c>
      <c r="G18" s="11">
        <f t="shared" si="0"/>
        <v>96.47229871815827</v>
      </c>
    </row>
    <row r="19" spans="2:7" ht="12" customHeight="1">
      <c r="B19" s="8" t="s">
        <v>16</v>
      </c>
      <c r="C19" s="10">
        <v>7387157</v>
      </c>
      <c r="D19" s="11">
        <v>10.1</v>
      </c>
      <c r="E19" s="10">
        <v>6574791</v>
      </c>
      <c r="F19" s="11">
        <v>8.5</v>
      </c>
      <c r="G19" s="11">
        <f t="shared" si="0"/>
        <v>89.00299533365813</v>
      </c>
    </row>
    <row r="20" spans="2:7" ht="12" customHeight="1">
      <c r="B20" s="8" t="s">
        <v>17</v>
      </c>
      <c r="C20" s="10">
        <v>818635</v>
      </c>
      <c r="D20" s="11">
        <v>1.1</v>
      </c>
      <c r="E20" s="10">
        <v>1028513</v>
      </c>
      <c r="F20" s="11">
        <v>1.3</v>
      </c>
      <c r="G20" s="11">
        <f t="shared" si="0"/>
        <v>125.63755519859279</v>
      </c>
    </row>
    <row r="21" spans="2:7" ht="12" customHeight="1">
      <c r="B21" s="8" t="s">
        <v>18</v>
      </c>
      <c r="C21" s="10">
        <f>SUM(C22:C24)</f>
        <v>7174110</v>
      </c>
      <c r="D21" s="11">
        <v>9.8</v>
      </c>
      <c r="E21" s="10">
        <f>SUM(E22:E24)</f>
        <v>7234041</v>
      </c>
      <c r="F21" s="11">
        <v>9.4</v>
      </c>
      <c r="G21" s="11">
        <f t="shared" si="0"/>
        <v>100.83537888323431</v>
      </c>
    </row>
    <row r="22" spans="2:7" ht="12" customHeight="1">
      <c r="B22" s="8" t="s">
        <v>19</v>
      </c>
      <c r="C22" s="10">
        <v>1807876</v>
      </c>
      <c r="D22" s="11">
        <v>2.5</v>
      </c>
      <c r="E22" s="10">
        <v>1802006</v>
      </c>
      <c r="F22" s="11">
        <v>2.3</v>
      </c>
      <c r="G22" s="11">
        <f t="shared" si="0"/>
        <v>99.67530958981699</v>
      </c>
    </row>
    <row r="23" spans="2:7" ht="12" customHeight="1">
      <c r="B23" s="8" t="s">
        <v>20</v>
      </c>
      <c r="C23" s="10">
        <v>3389950</v>
      </c>
      <c r="D23" s="11">
        <v>4.6</v>
      </c>
      <c r="E23" s="10">
        <v>3333955</v>
      </c>
      <c r="F23" s="11">
        <v>4.3</v>
      </c>
      <c r="G23" s="11">
        <f t="shared" si="0"/>
        <v>98.34820572574817</v>
      </c>
    </row>
    <row r="24" spans="2:7" ht="12" customHeight="1">
      <c r="B24" s="8" t="s">
        <v>21</v>
      </c>
      <c r="C24" s="10">
        <v>1976284</v>
      </c>
      <c r="D24" s="11">
        <v>2.7</v>
      </c>
      <c r="E24" s="10">
        <v>2098080</v>
      </c>
      <c r="F24" s="11">
        <v>2.7</v>
      </c>
      <c r="G24" s="11">
        <f t="shared" si="0"/>
        <v>106.16287942421232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3045302</v>
      </c>
      <c r="D26" s="11">
        <v>4.2</v>
      </c>
      <c r="E26" s="10">
        <v>3261216</v>
      </c>
      <c r="F26" s="11">
        <v>4.2</v>
      </c>
      <c r="G26" s="11">
        <f>SUM(E26/C26*100)</f>
        <v>107.0900685711959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73110244</v>
      </c>
      <c r="D28" s="12">
        <v>100</v>
      </c>
      <c r="E28" s="10">
        <f>SUM(E7,E11,E18-E26)</f>
        <v>76938997</v>
      </c>
      <c r="F28" s="12">
        <v>100</v>
      </c>
      <c r="G28" s="11">
        <f>SUM(E28/C28*100)</f>
        <v>105.23695831188856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7782607</v>
      </c>
      <c r="D30" s="11">
        <v>10.6</v>
      </c>
      <c r="E30" s="10">
        <v>6830821</v>
      </c>
      <c r="F30" s="11">
        <v>8.9</v>
      </c>
      <c r="G30" s="11">
        <f>SUM(E30/C30*100)</f>
        <v>87.77034482147178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2153520</v>
      </c>
      <c r="D33" s="12">
        <v>2.9</v>
      </c>
      <c r="E33" s="10">
        <f>SUM(E34:E36)</f>
        <v>2070644</v>
      </c>
      <c r="F33" s="12">
        <v>2.7</v>
      </c>
      <c r="G33" s="11">
        <f>SUM(E33/C33*100)</f>
        <v>96.15160295701921</v>
      </c>
    </row>
    <row r="34" spans="2:7" ht="12" customHeight="1">
      <c r="B34" s="8" t="s">
        <v>30</v>
      </c>
      <c r="C34" s="10">
        <v>2148243</v>
      </c>
      <c r="D34" s="11">
        <v>2.9</v>
      </c>
      <c r="E34" s="10">
        <v>2064732</v>
      </c>
      <c r="F34" s="11">
        <v>2.7</v>
      </c>
      <c r="G34" s="11">
        <f>SUM(E34/C34*100)</f>
        <v>96.1125906147489</v>
      </c>
    </row>
    <row r="35" spans="2:7" ht="12" customHeight="1">
      <c r="B35" s="8" t="s">
        <v>31</v>
      </c>
      <c r="C35" s="15">
        <v>1113</v>
      </c>
      <c r="D35" s="16">
        <v>0</v>
      </c>
      <c r="E35" s="15">
        <v>0</v>
      </c>
      <c r="F35" s="16">
        <v>0</v>
      </c>
      <c r="G35" s="11">
        <f>SUM(E35/C35*100)</f>
        <v>0</v>
      </c>
    </row>
    <row r="36" spans="2:7" ht="12" customHeight="1">
      <c r="B36" s="8" t="s">
        <v>32</v>
      </c>
      <c r="C36" s="15">
        <v>4164</v>
      </c>
      <c r="D36" s="16">
        <v>0</v>
      </c>
      <c r="E36" s="15">
        <v>5912</v>
      </c>
      <c r="F36" s="16">
        <v>0</v>
      </c>
      <c r="G36" s="11">
        <f>SUM(E36/C36*100)</f>
        <v>141.9788664745437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43364392</v>
      </c>
      <c r="D38" s="12">
        <v>59.3</v>
      </c>
      <c r="E38" s="10">
        <f>SUM(E39:E41)</f>
        <v>45369923</v>
      </c>
      <c r="F38" s="12">
        <v>59</v>
      </c>
      <c r="G38" s="11">
        <f>SUM(E38/C38*100)</f>
        <v>104.62483366537228</v>
      </c>
    </row>
    <row r="39" spans="2:7" ht="12" customHeight="1">
      <c r="B39" s="8" t="s">
        <v>33</v>
      </c>
      <c r="C39" s="10">
        <v>17173</v>
      </c>
      <c r="D39" s="11">
        <v>0</v>
      </c>
      <c r="E39" s="15">
        <v>21584</v>
      </c>
      <c r="F39" s="16">
        <v>0</v>
      </c>
      <c r="G39" s="11">
        <f>SUM(E39/C39*100)</f>
        <v>125.6856693647004</v>
      </c>
    </row>
    <row r="40" spans="2:7" ht="12" customHeight="1">
      <c r="B40" s="8" t="s">
        <v>40</v>
      </c>
      <c r="C40" s="10">
        <v>4148053</v>
      </c>
      <c r="D40" s="11">
        <v>5.7</v>
      </c>
      <c r="E40" s="10">
        <v>4705718</v>
      </c>
      <c r="F40" s="11">
        <v>6.1</v>
      </c>
      <c r="G40" s="11">
        <f>SUM(E40/C40*100)</f>
        <v>113.44401819359588</v>
      </c>
    </row>
    <row r="41" spans="2:7" ht="12" customHeight="1">
      <c r="B41" s="8" t="s">
        <v>41</v>
      </c>
      <c r="C41" s="10">
        <v>39199166</v>
      </c>
      <c r="D41" s="11">
        <v>53.6</v>
      </c>
      <c r="E41" s="10">
        <v>40642621</v>
      </c>
      <c r="F41" s="11">
        <v>52.8</v>
      </c>
      <c r="G41" s="11">
        <f>SUM(E41/C41*100)</f>
        <v>103.68236150738512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27592332</v>
      </c>
      <c r="D43" s="12">
        <v>37.7</v>
      </c>
      <c r="E43" s="10">
        <f>SUM(E44:E48)</f>
        <v>29498430</v>
      </c>
      <c r="F43" s="16">
        <v>38.3</v>
      </c>
      <c r="G43" s="11">
        <f aca="true" t="shared" si="1" ref="G43:G48">SUM(E43/C43*100)</f>
        <v>106.90807141636307</v>
      </c>
    </row>
    <row r="44" spans="2:7" ht="12" customHeight="1">
      <c r="B44" s="8" t="s">
        <v>34</v>
      </c>
      <c r="C44" s="10">
        <v>4129563</v>
      </c>
      <c r="D44" s="11">
        <v>5.6</v>
      </c>
      <c r="E44" s="10">
        <v>4277736</v>
      </c>
      <c r="F44" s="11">
        <v>5.6</v>
      </c>
      <c r="G44" s="11">
        <f t="shared" si="1"/>
        <v>103.58810363227295</v>
      </c>
    </row>
    <row r="45" spans="2:7" ht="12" customHeight="1">
      <c r="B45" s="8" t="s">
        <v>35</v>
      </c>
      <c r="C45" s="10">
        <v>7897133</v>
      </c>
      <c r="D45" s="11">
        <v>10.8</v>
      </c>
      <c r="E45" s="10">
        <v>8091434</v>
      </c>
      <c r="F45" s="11">
        <v>10.5</v>
      </c>
      <c r="G45" s="11">
        <f t="shared" si="1"/>
        <v>102.46039923602655</v>
      </c>
    </row>
    <row r="46" spans="2:7" ht="12" customHeight="1">
      <c r="B46" s="8" t="s">
        <v>36</v>
      </c>
      <c r="C46" s="10">
        <v>4977227</v>
      </c>
      <c r="D46" s="11">
        <v>6.8</v>
      </c>
      <c r="E46" s="10">
        <v>5285657</v>
      </c>
      <c r="F46" s="11">
        <v>6.9</v>
      </c>
      <c r="G46" s="11">
        <f t="shared" si="1"/>
        <v>106.19682405484016</v>
      </c>
    </row>
    <row r="47" spans="2:7" ht="12" customHeight="1">
      <c r="B47" s="8" t="s">
        <v>37</v>
      </c>
      <c r="C47" s="10">
        <v>8920981</v>
      </c>
      <c r="D47" s="11">
        <v>12.2</v>
      </c>
      <c r="E47" s="10">
        <v>10185254</v>
      </c>
      <c r="F47" s="11">
        <v>13.2</v>
      </c>
      <c r="G47" s="11">
        <f t="shared" si="1"/>
        <v>114.17190553370756</v>
      </c>
    </row>
    <row r="48" spans="2:7" ht="12" customHeight="1">
      <c r="B48" s="8" t="s">
        <v>68</v>
      </c>
      <c r="C48" s="10">
        <v>1667428</v>
      </c>
      <c r="D48" s="11">
        <v>2.3</v>
      </c>
      <c r="E48" s="10">
        <v>1658349</v>
      </c>
      <c r="F48" s="11">
        <v>2.2</v>
      </c>
      <c r="G48" s="11">
        <f t="shared" si="1"/>
        <v>99.45550872361505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73110244</v>
      </c>
      <c r="D50" s="12">
        <v>100</v>
      </c>
      <c r="E50" s="10">
        <f>SUM(E33,E38,E43)</f>
        <v>76938997</v>
      </c>
      <c r="F50" s="12">
        <v>100</v>
      </c>
      <c r="G50" s="11">
        <f>SUM(E50/C50*100)</f>
        <v>105.23695831188856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2771</v>
      </c>
      <c r="D54" s="11">
        <v>94.2</v>
      </c>
      <c r="E54" s="10">
        <v>2864</v>
      </c>
      <c r="F54" s="11">
        <v>93</v>
      </c>
      <c r="G54" s="11">
        <f>SUM(E54/C54*100)</f>
        <v>103.35618910140742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B3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50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62</v>
      </c>
    </row>
    <row r="6" spans="2:7" ht="12" customHeight="1">
      <c r="B6" s="8"/>
      <c r="C6" s="9" t="s">
        <v>44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297795881</v>
      </c>
      <c r="D7" s="11">
        <v>67.2</v>
      </c>
      <c r="E7" s="10">
        <f>SUM(E8:E10)</f>
        <v>332020886</v>
      </c>
      <c r="F7" s="11">
        <v>68.6</v>
      </c>
      <c r="G7" s="11">
        <f aca="true" t="shared" si="0" ref="G7:G24">SUM(E7/C7*100)</f>
        <v>111.49277313207699</v>
      </c>
    </row>
    <row r="8" spans="2:7" ht="12" customHeight="1">
      <c r="B8" s="8" t="s">
        <v>6</v>
      </c>
      <c r="C8" s="10">
        <v>261561433</v>
      </c>
      <c r="D8" s="11">
        <v>59.1</v>
      </c>
      <c r="E8" s="10">
        <v>293671982</v>
      </c>
      <c r="F8" s="11">
        <v>60.7</v>
      </c>
      <c r="G8" s="11">
        <f t="shared" si="0"/>
        <v>112.27648458402504</v>
      </c>
    </row>
    <row r="9" spans="2:7" ht="12" customHeight="1">
      <c r="B9" s="8" t="s">
        <v>7</v>
      </c>
      <c r="C9" s="10">
        <v>19354755</v>
      </c>
      <c r="D9" s="11">
        <v>4.4</v>
      </c>
      <c r="E9" s="10">
        <v>20751995</v>
      </c>
      <c r="F9" s="11">
        <v>4.3</v>
      </c>
      <c r="G9" s="11">
        <f t="shared" si="0"/>
        <v>107.21910455596053</v>
      </c>
    </row>
    <row r="10" spans="2:7" ht="12" customHeight="1">
      <c r="B10" s="8" t="s">
        <v>8</v>
      </c>
      <c r="C10" s="10">
        <v>16879693</v>
      </c>
      <c r="D10" s="11">
        <v>3.8</v>
      </c>
      <c r="E10" s="10">
        <v>17596909</v>
      </c>
      <c r="F10" s="11">
        <v>3.6</v>
      </c>
      <c r="G10" s="11">
        <f t="shared" si="0"/>
        <v>104.24898722980329</v>
      </c>
    </row>
    <row r="11" spans="2:7" ht="12" customHeight="1">
      <c r="B11" s="8" t="s">
        <v>9</v>
      </c>
      <c r="C11" s="10">
        <f>SUM(C12:C14)</f>
        <v>68492045</v>
      </c>
      <c r="D11" s="11">
        <v>15.5</v>
      </c>
      <c r="E11" s="10">
        <f>SUM(E12:E14)</f>
        <v>75125705</v>
      </c>
      <c r="F11" s="11">
        <v>15.5</v>
      </c>
      <c r="G11" s="11">
        <f t="shared" si="0"/>
        <v>109.6852999497971</v>
      </c>
    </row>
    <row r="12" spans="2:7" ht="12" customHeight="1">
      <c r="B12" s="8" t="s">
        <v>10</v>
      </c>
      <c r="C12" s="10">
        <v>9891429</v>
      </c>
      <c r="D12" s="11">
        <v>2.2</v>
      </c>
      <c r="E12" s="10">
        <v>11702917</v>
      </c>
      <c r="F12" s="11">
        <v>2.4</v>
      </c>
      <c r="G12" s="11">
        <f t="shared" si="0"/>
        <v>118.31371382234053</v>
      </c>
    </row>
    <row r="13" spans="2:7" ht="12" customHeight="1">
      <c r="B13" s="8" t="s">
        <v>27</v>
      </c>
      <c r="C13" s="10">
        <v>1326940</v>
      </c>
      <c r="D13" s="11">
        <v>0.3</v>
      </c>
      <c r="E13" s="10">
        <v>1435730</v>
      </c>
      <c r="F13" s="11">
        <v>0.3</v>
      </c>
      <c r="G13" s="11">
        <f t="shared" si="0"/>
        <v>108.19856210529488</v>
      </c>
    </row>
    <row r="14" spans="2:7" ht="12" customHeight="1">
      <c r="B14" s="8" t="s">
        <v>11</v>
      </c>
      <c r="C14" s="10">
        <f>SUM(C15:C17)</f>
        <v>57273676</v>
      </c>
      <c r="D14" s="11">
        <v>12.9</v>
      </c>
      <c r="E14" s="10">
        <f>SUM(E15:E17)</f>
        <v>61987058</v>
      </c>
      <c r="F14" s="11">
        <v>12.8</v>
      </c>
      <c r="G14" s="11">
        <f t="shared" si="0"/>
        <v>108.22957827955726</v>
      </c>
    </row>
    <row r="15" spans="2:7" ht="12" customHeight="1">
      <c r="B15" s="8" t="s">
        <v>12</v>
      </c>
      <c r="C15" s="10">
        <v>44134182</v>
      </c>
      <c r="D15" s="11">
        <v>10</v>
      </c>
      <c r="E15" s="10">
        <v>47521492</v>
      </c>
      <c r="F15" s="11">
        <v>9.8</v>
      </c>
      <c r="G15" s="11">
        <f t="shared" si="0"/>
        <v>107.675026128274</v>
      </c>
    </row>
    <row r="16" spans="2:7" ht="12" customHeight="1">
      <c r="B16" s="8" t="s">
        <v>13</v>
      </c>
      <c r="C16" s="10">
        <v>9972921</v>
      </c>
      <c r="D16" s="11">
        <v>2.3</v>
      </c>
      <c r="E16" s="10">
        <v>10999748</v>
      </c>
      <c r="F16" s="11">
        <v>2.3</v>
      </c>
      <c r="G16" s="11">
        <f t="shared" si="0"/>
        <v>110.2961509471498</v>
      </c>
    </row>
    <row r="17" spans="2:7" ht="12" customHeight="1">
      <c r="B17" s="8" t="s">
        <v>14</v>
      </c>
      <c r="C17" s="10">
        <v>3166573</v>
      </c>
      <c r="D17" s="11">
        <v>0.7</v>
      </c>
      <c r="E17" s="10">
        <v>3465818</v>
      </c>
      <c r="F17" s="11">
        <v>0.7</v>
      </c>
      <c r="G17" s="11">
        <f t="shared" si="0"/>
        <v>109.45012162991348</v>
      </c>
    </row>
    <row r="18" spans="2:7" ht="12" customHeight="1">
      <c r="B18" s="8" t="s">
        <v>15</v>
      </c>
      <c r="C18" s="10">
        <f>SUM(C19:C21)</f>
        <v>92872415</v>
      </c>
      <c r="D18" s="11">
        <v>21</v>
      </c>
      <c r="E18" s="10">
        <f>SUM(E19:E21)</f>
        <v>94215507</v>
      </c>
      <c r="F18" s="11">
        <v>19.5</v>
      </c>
      <c r="G18" s="11">
        <f t="shared" si="0"/>
        <v>101.44616891894111</v>
      </c>
    </row>
    <row r="19" spans="2:7" ht="12" customHeight="1">
      <c r="B19" s="8" t="s">
        <v>16</v>
      </c>
      <c r="C19" s="10">
        <v>57402079</v>
      </c>
      <c r="D19" s="11">
        <v>13</v>
      </c>
      <c r="E19" s="10">
        <v>56967218</v>
      </c>
      <c r="F19" s="11">
        <v>11.8</v>
      </c>
      <c r="G19" s="11">
        <f t="shared" si="0"/>
        <v>99.24242987784467</v>
      </c>
    </row>
    <row r="20" spans="2:7" ht="12" customHeight="1">
      <c r="B20" s="8" t="s">
        <v>17</v>
      </c>
      <c r="C20" s="10">
        <v>4071910</v>
      </c>
      <c r="D20" s="11">
        <v>0.9</v>
      </c>
      <c r="E20" s="10">
        <v>5292381</v>
      </c>
      <c r="F20" s="11">
        <v>1.1</v>
      </c>
      <c r="G20" s="11">
        <f t="shared" si="0"/>
        <v>129.97293653346955</v>
      </c>
    </row>
    <row r="21" spans="2:7" ht="12" customHeight="1">
      <c r="B21" s="8" t="s">
        <v>18</v>
      </c>
      <c r="C21" s="10">
        <f>SUM(C22:C24)</f>
        <v>31398426</v>
      </c>
      <c r="D21" s="11">
        <v>7.1</v>
      </c>
      <c r="E21" s="10">
        <f>SUM(E22:E24)</f>
        <v>31955908</v>
      </c>
      <c r="F21" s="11">
        <v>6.6</v>
      </c>
      <c r="G21" s="11">
        <f t="shared" si="0"/>
        <v>101.77550938381434</v>
      </c>
    </row>
    <row r="22" spans="2:7" ht="12" customHeight="1">
      <c r="B22" s="8" t="s">
        <v>19</v>
      </c>
      <c r="C22" s="10">
        <v>3243758</v>
      </c>
      <c r="D22" s="11">
        <v>0.7</v>
      </c>
      <c r="E22" s="10">
        <v>3519053</v>
      </c>
      <c r="F22" s="11">
        <v>0.7</v>
      </c>
      <c r="G22" s="11">
        <f t="shared" si="0"/>
        <v>108.48691548506393</v>
      </c>
    </row>
    <row r="23" spans="2:7" ht="12" customHeight="1">
      <c r="B23" s="8" t="s">
        <v>20</v>
      </c>
      <c r="C23" s="10">
        <v>17681069</v>
      </c>
      <c r="D23" s="11">
        <v>4</v>
      </c>
      <c r="E23" s="10">
        <v>17381566</v>
      </c>
      <c r="F23" s="11">
        <v>3.6</v>
      </c>
      <c r="G23" s="11">
        <f t="shared" si="0"/>
        <v>98.30608092757286</v>
      </c>
    </row>
    <row r="24" spans="2:7" ht="12" customHeight="1">
      <c r="B24" s="8" t="s">
        <v>21</v>
      </c>
      <c r="C24" s="10">
        <v>10473599</v>
      </c>
      <c r="D24" s="11">
        <v>2.4</v>
      </c>
      <c r="E24" s="10">
        <v>11055289</v>
      </c>
      <c r="F24" s="11">
        <v>2.3</v>
      </c>
      <c r="G24" s="11">
        <f t="shared" si="0"/>
        <v>105.55386930509752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16321520</v>
      </c>
      <c r="D26" s="11">
        <v>3.7</v>
      </c>
      <c r="E26" s="10">
        <v>17599596</v>
      </c>
      <c r="F26" s="11">
        <v>3.6</v>
      </c>
      <c r="G26" s="11">
        <f>SUM(E26/C26*100)</f>
        <v>107.83061871688422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442838821</v>
      </c>
      <c r="D28" s="12">
        <v>100</v>
      </c>
      <c r="E28" s="10">
        <f>SUM(E7,E11,E18-E26)</f>
        <v>483762502</v>
      </c>
      <c r="F28" s="12">
        <v>100</v>
      </c>
      <c r="G28" s="11">
        <f>SUM(E28/C28*100)</f>
        <v>109.24121352043794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60474933</v>
      </c>
      <c r="D30" s="11">
        <v>13.7</v>
      </c>
      <c r="E30" s="10">
        <v>59185586</v>
      </c>
      <c r="F30" s="11">
        <v>12.2</v>
      </c>
      <c r="G30" s="11">
        <f>SUM(E30/C30*100)</f>
        <v>97.8679645664097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3819689</v>
      </c>
      <c r="D33" s="12">
        <v>0.9</v>
      </c>
      <c r="E33" s="10">
        <f>SUM(E34:E36)</f>
        <v>4173800</v>
      </c>
      <c r="F33" s="12">
        <v>0.9</v>
      </c>
      <c r="G33" s="11">
        <f>SUM(E33/C33*100)</f>
        <v>109.270676225211</v>
      </c>
    </row>
    <row r="34" spans="2:7" ht="12" customHeight="1">
      <c r="B34" s="8" t="s">
        <v>30</v>
      </c>
      <c r="C34" s="10">
        <v>3719911</v>
      </c>
      <c r="D34" s="11">
        <v>0.8</v>
      </c>
      <c r="E34" s="10">
        <v>3905537</v>
      </c>
      <c r="F34" s="11">
        <v>0.8</v>
      </c>
      <c r="G34" s="11">
        <f>SUM(E34/C34*100)</f>
        <v>104.99006562253774</v>
      </c>
    </row>
    <row r="35" spans="2:7" ht="12" customHeight="1">
      <c r="B35" s="8" t="s">
        <v>31</v>
      </c>
      <c r="C35" s="10">
        <v>78696</v>
      </c>
      <c r="D35" s="11">
        <v>0</v>
      </c>
      <c r="E35" s="10">
        <v>238767</v>
      </c>
      <c r="F35" s="11">
        <v>0</v>
      </c>
      <c r="G35" s="11">
        <f>SUM(E35/C35*100)</f>
        <v>303.40423909728577</v>
      </c>
    </row>
    <row r="36" spans="2:7" ht="12" customHeight="1">
      <c r="B36" s="8" t="s">
        <v>32</v>
      </c>
      <c r="C36" s="15">
        <v>21082</v>
      </c>
      <c r="D36" s="16">
        <v>0</v>
      </c>
      <c r="E36" s="15">
        <v>29496</v>
      </c>
      <c r="F36" s="16">
        <v>0</v>
      </c>
      <c r="G36" s="11">
        <f>SUM(E36/C36*100)</f>
        <v>139.91082439996205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229384367</v>
      </c>
      <c r="D38" s="12">
        <v>51.8</v>
      </c>
      <c r="E38" s="10">
        <f>SUM(E39:E41)</f>
        <v>250793150</v>
      </c>
      <c r="F38" s="12">
        <v>51.8</v>
      </c>
      <c r="G38" s="11">
        <f>SUM(E38/C38*100)</f>
        <v>109.33314823498847</v>
      </c>
    </row>
    <row r="39" spans="2:7" ht="12" customHeight="1">
      <c r="B39" s="8" t="s">
        <v>33</v>
      </c>
      <c r="C39" s="10">
        <v>185411</v>
      </c>
      <c r="D39" s="11">
        <v>0</v>
      </c>
      <c r="E39" s="10">
        <v>205801</v>
      </c>
      <c r="F39" s="11">
        <v>0</v>
      </c>
      <c r="G39" s="11">
        <f>SUM(E39/C39*100)</f>
        <v>110.99719002648172</v>
      </c>
    </row>
    <row r="40" spans="2:7" ht="12" customHeight="1">
      <c r="B40" s="8" t="s">
        <v>40</v>
      </c>
      <c r="C40" s="10">
        <v>35049817</v>
      </c>
      <c r="D40" s="11">
        <v>7.9</v>
      </c>
      <c r="E40" s="10">
        <v>39115592</v>
      </c>
      <c r="F40" s="11">
        <v>8.1</v>
      </c>
      <c r="G40" s="11">
        <f>SUM(E40/C40*100)</f>
        <v>111.59998923817491</v>
      </c>
    </row>
    <row r="41" spans="2:7" ht="12" customHeight="1">
      <c r="B41" s="8" t="s">
        <v>41</v>
      </c>
      <c r="C41" s="10">
        <v>194149139</v>
      </c>
      <c r="D41" s="11">
        <v>43.8</v>
      </c>
      <c r="E41" s="10">
        <v>211471757</v>
      </c>
      <c r="F41" s="11">
        <v>43.7</v>
      </c>
      <c r="G41" s="11">
        <f>SUM(E41/C41*100)</f>
        <v>108.92232542942155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209634765</v>
      </c>
      <c r="D43" s="12">
        <v>47.3</v>
      </c>
      <c r="E43" s="10">
        <f>SUM(E44:E48)</f>
        <v>228795552</v>
      </c>
      <c r="F43" s="12">
        <v>47.3</v>
      </c>
      <c r="G43" s="11">
        <f aca="true" t="shared" si="1" ref="G43:G48">SUM(E43/C43*100)</f>
        <v>109.14008084489231</v>
      </c>
    </row>
    <row r="44" spans="2:7" ht="12" customHeight="1">
      <c r="B44" s="8" t="s">
        <v>34</v>
      </c>
      <c r="C44" s="10">
        <v>23906045</v>
      </c>
      <c r="D44" s="11">
        <v>5.4</v>
      </c>
      <c r="E44" s="10">
        <v>25984446</v>
      </c>
      <c r="F44" s="11">
        <v>5.4</v>
      </c>
      <c r="G44" s="11">
        <f t="shared" si="1"/>
        <v>108.69403952012975</v>
      </c>
    </row>
    <row r="45" spans="2:7" ht="12" customHeight="1">
      <c r="B45" s="8" t="s">
        <v>35</v>
      </c>
      <c r="C45" s="10">
        <v>74793765</v>
      </c>
      <c r="D45" s="11">
        <v>16.9</v>
      </c>
      <c r="E45" s="10">
        <v>80060213</v>
      </c>
      <c r="F45" s="11">
        <v>16.5</v>
      </c>
      <c r="G45" s="11">
        <f t="shared" si="1"/>
        <v>107.04129281364563</v>
      </c>
    </row>
    <row r="46" spans="2:7" ht="12" customHeight="1">
      <c r="B46" s="8" t="s">
        <v>36</v>
      </c>
      <c r="C46" s="10">
        <v>39091931</v>
      </c>
      <c r="D46" s="11">
        <v>8.8</v>
      </c>
      <c r="E46" s="10">
        <v>41953518</v>
      </c>
      <c r="F46" s="11">
        <v>8.7</v>
      </c>
      <c r="G46" s="11">
        <f t="shared" si="1"/>
        <v>107.32014747493544</v>
      </c>
    </row>
    <row r="47" spans="2:7" ht="12" customHeight="1">
      <c r="B47" s="8" t="s">
        <v>37</v>
      </c>
      <c r="C47" s="10">
        <v>63731683</v>
      </c>
      <c r="D47" s="11">
        <v>14.4</v>
      </c>
      <c r="E47" s="10">
        <v>72643959</v>
      </c>
      <c r="F47" s="11">
        <v>15</v>
      </c>
      <c r="G47" s="11">
        <f t="shared" si="1"/>
        <v>113.98405876085211</v>
      </c>
    </row>
    <row r="48" spans="2:7" ht="12" customHeight="1">
      <c r="B48" s="8" t="s">
        <v>68</v>
      </c>
      <c r="C48" s="10">
        <v>8111341</v>
      </c>
      <c r="D48" s="11">
        <v>1.8</v>
      </c>
      <c r="E48" s="10">
        <v>8153416</v>
      </c>
      <c r="F48" s="11">
        <v>1.7</v>
      </c>
      <c r="G48" s="11">
        <f t="shared" si="1"/>
        <v>100.51871817496021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442838821</v>
      </c>
      <c r="D50" s="12">
        <v>100</v>
      </c>
      <c r="E50" s="10">
        <f>SUM(E33,E38,E43)</f>
        <v>483762502</v>
      </c>
      <c r="F50" s="12">
        <v>100</v>
      </c>
      <c r="G50" s="11">
        <f>SUM(E50/C50*100)</f>
        <v>109.24121352043794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3168</v>
      </c>
      <c r="D54" s="11">
        <v>107.7</v>
      </c>
      <c r="E54" s="10">
        <v>3417</v>
      </c>
      <c r="F54" s="11">
        <v>110.9</v>
      </c>
      <c r="G54" s="11">
        <f>SUM(E54/C54*100)</f>
        <v>107.85984848484848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51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153308196</v>
      </c>
      <c r="D7" s="11">
        <v>65.7</v>
      </c>
      <c r="E7" s="10">
        <f>SUM(E8:E10)</f>
        <v>162308350</v>
      </c>
      <c r="F7" s="11">
        <v>66.8</v>
      </c>
      <c r="G7" s="11">
        <f aca="true" t="shared" si="0" ref="G7:G24">SUM(E7/C7*100)</f>
        <v>105.87062807783609</v>
      </c>
    </row>
    <row r="8" spans="2:7" ht="12" customHeight="1">
      <c r="B8" s="8" t="s">
        <v>6</v>
      </c>
      <c r="C8" s="10">
        <v>134725150</v>
      </c>
      <c r="D8" s="11">
        <v>57.7</v>
      </c>
      <c r="E8" s="10">
        <v>143152918</v>
      </c>
      <c r="F8" s="11">
        <v>58.9</v>
      </c>
      <c r="G8" s="11">
        <f t="shared" si="0"/>
        <v>106.25552690050819</v>
      </c>
    </row>
    <row r="9" spans="2:7" ht="12" customHeight="1">
      <c r="B9" s="8" t="s">
        <v>7</v>
      </c>
      <c r="C9" s="10">
        <v>9849147</v>
      </c>
      <c r="D9" s="11">
        <v>4.2</v>
      </c>
      <c r="E9" s="10">
        <v>10525736</v>
      </c>
      <c r="F9" s="11">
        <v>4.3</v>
      </c>
      <c r="G9" s="11">
        <f t="shared" si="0"/>
        <v>106.86951875121775</v>
      </c>
    </row>
    <row r="10" spans="2:7" ht="12" customHeight="1">
      <c r="B10" s="8" t="s">
        <v>8</v>
      </c>
      <c r="C10" s="10">
        <v>8733899</v>
      </c>
      <c r="D10" s="11">
        <v>3.7</v>
      </c>
      <c r="E10" s="10">
        <v>8629696</v>
      </c>
      <c r="F10" s="11">
        <v>3.5</v>
      </c>
      <c r="G10" s="11">
        <f t="shared" si="0"/>
        <v>98.8069131552815</v>
      </c>
    </row>
    <row r="11" spans="2:7" ht="12" customHeight="1">
      <c r="B11" s="8" t="s">
        <v>9</v>
      </c>
      <c r="C11" s="10">
        <f>SUM(C12:C14)</f>
        <v>39015266</v>
      </c>
      <c r="D11" s="11">
        <v>16.7</v>
      </c>
      <c r="E11" s="10">
        <f>SUM(E12:E14)</f>
        <v>41584141</v>
      </c>
      <c r="F11" s="11">
        <v>17.1</v>
      </c>
      <c r="G11" s="11">
        <f t="shared" si="0"/>
        <v>106.58428165016227</v>
      </c>
    </row>
    <row r="12" spans="2:7" ht="12" customHeight="1">
      <c r="B12" s="8" t="s">
        <v>10</v>
      </c>
      <c r="C12" s="10">
        <v>5352303</v>
      </c>
      <c r="D12" s="11">
        <v>2.3</v>
      </c>
      <c r="E12" s="10">
        <v>6244314</v>
      </c>
      <c r="F12" s="11">
        <v>2.6</v>
      </c>
      <c r="G12" s="11">
        <f t="shared" si="0"/>
        <v>116.66592866659455</v>
      </c>
    </row>
    <row r="13" spans="2:7" ht="12" customHeight="1">
      <c r="B13" s="8" t="s">
        <v>27</v>
      </c>
      <c r="C13" s="10">
        <v>723452</v>
      </c>
      <c r="D13" s="11">
        <v>0.3</v>
      </c>
      <c r="E13" s="10">
        <v>777024</v>
      </c>
      <c r="F13" s="11">
        <v>0.3</v>
      </c>
      <c r="G13" s="11">
        <f t="shared" si="0"/>
        <v>107.40505244300935</v>
      </c>
    </row>
    <row r="14" spans="2:7" ht="12" customHeight="1">
      <c r="B14" s="8" t="s">
        <v>11</v>
      </c>
      <c r="C14" s="10">
        <f>SUM(C15:C17)</f>
        <v>32939511</v>
      </c>
      <c r="D14" s="11">
        <v>14.1</v>
      </c>
      <c r="E14" s="10">
        <f>SUM(E15:E17)</f>
        <v>34562803</v>
      </c>
      <c r="F14" s="11">
        <v>14.2</v>
      </c>
      <c r="G14" s="11">
        <f t="shared" si="0"/>
        <v>104.92809987373522</v>
      </c>
    </row>
    <row r="15" spans="2:7" ht="12" customHeight="1">
      <c r="B15" s="8" t="s">
        <v>12</v>
      </c>
      <c r="C15" s="10">
        <v>26582785</v>
      </c>
      <c r="D15" s="11">
        <v>11.4</v>
      </c>
      <c r="E15" s="10">
        <v>27609127</v>
      </c>
      <c r="F15" s="11">
        <v>11.4</v>
      </c>
      <c r="G15" s="11">
        <f t="shared" si="0"/>
        <v>103.86092728809264</v>
      </c>
    </row>
    <row r="16" spans="2:7" ht="12" customHeight="1">
      <c r="B16" s="8" t="s">
        <v>13</v>
      </c>
      <c r="C16" s="10">
        <v>4914976</v>
      </c>
      <c r="D16" s="11">
        <v>2.1</v>
      </c>
      <c r="E16" s="10">
        <v>5395442</v>
      </c>
      <c r="F16" s="11">
        <v>2.2</v>
      </c>
      <c r="G16" s="11">
        <f t="shared" si="0"/>
        <v>109.77555129465534</v>
      </c>
    </row>
    <row r="17" spans="2:7" ht="12" customHeight="1">
      <c r="B17" s="8" t="s">
        <v>14</v>
      </c>
      <c r="C17" s="10">
        <v>1441750</v>
      </c>
      <c r="D17" s="11">
        <v>0.6</v>
      </c>
      <c r="E17" s="10">
        <v>1558234</v>
      </c>
      <c r="F17" s="11">
        <v>0.6</v>
      </c>
      <c r="G17" s="11">
        <f t="shared" si="0"/>
        <v>108.07934801456562</v>
      </c>
    </row>
    <row r="18" spans="2:7" ht="12" customHeight="1">
      <c r="B18" s="8" t="s">
        <v>15</v>
      </c>
      <c r="C18" s="10">
        <f>SUM(C19:C21)</f>
        <v>50584849</v>
      </c>
      <c r="D18" s="11">
        <v>21.7</v>
      </c>
      <c r="E18" s="10">
        <f>SUM(E19:E21)</f>
        <v>49248349</v>
      </c>
      <c r="F18" s="11">
        <v>20.3</v>
      </c>
      <c r="G18" s="11">
        <f t="shared" si="0"/>
        <v>97.35790453777969</v>
      </c>
    </row>
    <row r="19" spans="2:7" ht="12" customHeight="1">
      <c r="B19" s="8" t="s">
        <v>16</v>
      </c>
      <c r="C19" s="10">
        <v>24051132</v>
      </c>
      <c r="D19" s="11">
        <v>10.3</v>
      </c>
      <c r="E19" s="10">
        <v>21981381</v>
      </c>
      <c r="F19" s="11">
        <v>9</v>
      </c>
      <c r="G19" s="11">
        <f t="shared" si="0"/>
        <v>91.39437179089948</v>
      </c>
    </row>
    <row r="20" spans="2:7" ht="12" customHeight="1">
      <c r="B20" s="8" t="s">
        <v>17</v>
      </c>
      <c r="C20" s="10">
        <v>2183697</v>
      </c>
      <c r="D20" s="11">
        <v>0.9</v>
      </c>
      <c r="E20" s="10">
        <v>2905723</v>
      </c>
      <c r="F20" s="11">
        <v>1.2</v>
      </c>
      <c r="G20" s="11">
        <f t="shared" si="0"/>
        <v>133.0643857641422</v>
      </c>
    </row>
    <row r="21" spans="2:7" ht="12" customHeight="1">
      <c r="B21" s="8" t="s">
        <v>18</v>
      </c>
      <c r="C21" s="10">
        <f>SUM(C22:C24)</f>
        <v>24350020</v>
      </c>
      <c r="D21" s="11">
        <v>10.4</v>
      </c>
      <c r="E21" s="10">
        <f>SUM(E22:E24)</f>
        <v>24361245</v>
      </c>
      <c r="F21" s="11">
        <v>10</v>
      </c>
      <c r="G21" s="11">
        <f t="shared" si="0"/>
        <v>100.04609852476507</v>
      </c>
    </row>
    <row r="22" spans="2:7" ht="12" customHeight="1">
      <c r="B22" s="8" t="s">
        <v>19</v>
      </c>
      <c r="C22" s="10">
        <v>6622044</v>
      </c>
      <c r="D22" s="11">
        <v>2.8</v>
      </c>
      <c r="E22" s="10">
        <v>6583875</v>
      </c>
      <c r="F22" s="11">
        <v>2.7</v>
      </c>
      <c r="G22" s="11">
        <f t="shared" si="0"/>
        <v>99.42360697089902</v>
      </c>
    </row>
    <row r="23" spans="2:7" ht="12" customHeight="1">
      <c r="B23" s="8" t="s">
        <v>20</v>
      </c>
      <c r="C23" s="10">
        <v>12017729</v>
      </c>
      <c r="D23" s="11">
        <v>5.1</v>
      </c>
      <c r="E23" s="10">
        <v>11794193</v>
      </c>
      <c r="F23" s="11">
        <v>4.9</v>
      </c>
      <c r="G23" s="11">
        <f t="shared" si="0"/>
        <v>98.1399480717197</v>
      </c>
    </row>
    <row r="24" spans="2:7" ht="12" customHeight="1">
      <c r="B24" s="8" t="s">
        <v>21</v>
      </c>
      <c r="C24" s="10">
        <v>5710247</v>
      </c>
      <c r="D24" s="11">
        <v>2.4</v>
      </c>
      <c r="E24" s="10">
        <v>5983177</v>
      </c>
      <c r="F24" s="11">
        <v>2.5</v>
      </c>
      <c r="G24" s="11">
        <f t="shared" si="0"/>
        <v>104.77965313934756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9509188</v>
      </c>
      <c r="D26" s="11">
        <v>4.1</v>
      </c>
      <c r="E26" s="10">
        <v>10018713</v>
      </c>
      <c r="F26" s="11">
        <v>4.1</v>
      </c>
      <c r="G26" s="11">
        <f>SUM(E26/C26*100)</f>
        <v>105.35823878968425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233399123</v>
      </c>
      <c r="D28" s="12">
        <v>100</v>
      </c>
      <c r="E28" s="10">
        <f>SUM(E7,E11,E18-E26)</f>
        <v>243122127</v>
      </c>
      <c r="F28" s="12">
        <v>100</v>
      </c>
      <c r="G28" s="11">
        <f>SUM(E28/C28*100)</f>
        <v>104.16582713552012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25338640</v>
      </c>
      <c r="D30" s="11">
        <v>10.9</v>
      </c>
      <c r="E30" s="10">
        <v>22837361</v>
      </c>
      <c r="F30" s="11">
        <v>9.4</v>
      </c>
      <c r="G30" s="11">
        <f>SUM(E30/C30*100)</f>
        <v>90.12859806209015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6860921</v>
      </c>
      <c r="D33" s="12">
        <v>2.9</v>
      </c>
      <c r="E33" s="10">
        <f>SUM(E34:E36)</f>
        <v>6873186</v>
      </c>
      <c r="F33" s="12">
        <v>2.8</v>
      </c>
      <c r="G33" s="11">
        <f>SUM(E33/C33*100)</f>
        <v>100.17876608694371</v>
      </c>
    </row>
    <row r="34" spans="2:7" ht="12" customHeight="1">
      <c r="B34" s="8" t="s">
        <v>30</v>
      </c>
      <c r="C34" s="10">
        <v>6849519</v>
      </c>
      <c r="D34" s="11">
        <v>2.9</v>
      </c>
      <c r="E34" s="10">
        <v>6829969</v>
      </c>
      <c r="F34" s="11">
        <v>2.8</v>
      </c>
      <c r="G34" s="11">
        <f>SUM(E34/C34*100)</f>
        <v>99.7145784981398</v>
      </c>
    </row>
    <row r="35" spans="2:7" ht="12" customHeight="1">
      <c r="B35" s="8" t="s">
        <v>31</v>
      </c>
      <c r="C35" s="15" t="s">
        <v>47</v>
      </c>
      <c r="D35" s="19" t="s">
        <v>43</v>
      </c>
      <c r="E35" s="20">
        <v>30673</v>
      </c>
      <c r="F35" s="19">
        <v>0</v>
      </c>
      <c r="G35" s="17" t="s">
        <v>43</v>
      </c>
    </row>
    <row r="36" spans="2:7" ht="12" customHeight="1">
      <c r="B36" s="8" t="s">
        <v>32</v>
      </c>
      <c r="C36" s="15">
        <v>11402</v>
      </c>
      <c r="D36" s="19">
        <v>0</v>
      </c>
      <c r="E36" s="20">
        <v>12544</v>
      </c>
      <c r="F36" s="19">
        <v>0</v>
      </c>
      <c r="G36" s="11">
        <f>SUM(E36/C36*100)</f>
        <v>110.015786704087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108079881</v>
      </c>
      <c r="D38" s="12">
        <v>46.3</v>
      </c>
      <c r="E38" s="10">
        <f>SUM(E39:E41)</f>
        <v>110474220</v>
      </c>
      <c r="F38" s="12">
        <v>45.4</v>
      </c>
      <c r="G38" s="11">
        <f>SUM(E38/C38*100)</f>
        <v>102.21534200245834</v>
      </c>
    </row>
    <row r="39" spans="2:7" ht="12" customHeight="1">
      <c r="B39" s="8" t="s">
        <v>33</v>
      </c>
      <c r="C39" s="10">
        <v>108428</v>
      </c>
      <c r="D39" s="11">
        <v>0</v>
      </c>
      <c r="E39" s="10">
        <v>121579</v>
      </c>
      <c r="F39" s="11">
        <v>0.1</v>
      </c>
      <c r="G39" s="11">
        <f>SUM(E39/C39*100)</f>
        <v>112.12878592245545</v>
      </c>
    </row>
    <row r="40" spans="2:7" ht="12" customHeight="1">
      <c r="B40" s="8" t="s">
        <v>40</v>
      </c>
      <c r="C40" s="10">
        <v>17308763</v>
      </c>
      <c r="D40" s="11">
        <v>7.4</v>
      </c>
      <c r="E40" s="10">
        <v>18926418</v>
      </c>
      <c r="F40" s="11">
        <v>7.8</v>
      </c>
      <c r="G40" s="11">
        <f>SUM(E40/C40*100)</f>
        <v>109.34587295464154</v>
      </c>
    </row>
    <row r="41" spans="2:7" ht="12" customHeight="1">
      <c r="B41" s="8" t="s">
        <v>41</v>
      </c>
      <c r="C41" s="10">
        <v>90662690</v>
      </c>
      <c r="D41" s="11">
        <v>38.8</v>
      </c>
      <c r="E41" s="10">
        <v>91426223</v>
      </c>
      <c r="F41" s="11">
        <v>37.6</v>
      </c>
      <c r="G41" s="11">
        <f>SUM(E41/C41*100)</f>
        <v>100.84216892307079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118458321</v>
      </c>
      <c r="D43" s="12">
        <v>50.8</v>
      </c>
      <c r="E43" s="10">
        <f>SUM(E44:E48)</f>
        <v>125774721</v>
      </c>
      <c r="F43" s="12">
        <v>51.7</v>
      </c>
      <c r="G43" s="11">
        <f aca="true" t="shared" si="1" ref="G43:G48">SUM(E43/C43*100)</f>
        <v>106.17634957024251</v>
      </c>
    </row>
    <row r="44" spans="2:7" ht="12" customHeight="1">
      <c r="B44" s="8" t="s">
        <v>34</v>
      </c>
      <c r="C44" s="10">
        <v>17949541</v>
      </c>
      <c r="D44" s="11">
        <v>7.7</v>
      </c>
      <c r="E44" s="10">
        <v>19013802</v>
      </c>
      <c r="F44" s="11">
        <v>7.8</v>
      </c>
      <c r="G44" s="11">
        <f t="shared" si="1"/>
        <v>105.92918225596965</v>
      </c>
    </row>
    <row r="45" spans="2:7" ht="12" customHeight="1">
      <c r="B45" s="8" t="s">
        <v>35</v>
      </c>
      <c r="C45" s="10">
        <v>37255703</v>
      </c>
      <c r="D45" s="11">
        <v>16</v>
      </c>
      <c r="E45" s="10">
        <v>38433977</v>
      </c>
      <c r="F45" s="11">
        <v>15.8</v>
      </c>
      <c r="G45" s="11">
        <f t="shared" si="1"/>
        <v>103.16266747133989</v>
      </c>
    </row>
    <row r="46" spans="2:7" ht="12" customHeight="1">
      <c r="B46" s="8" t="s">
        <v>36</v>
      </c>
      <c r="C46" s="10">
        <v>19630140</v>
      </c>
      <c r="D46" s="11">
        <v>8.4</v>
      </c>
      <c r="E46" s="10">
        <v>20432131</v>
      </c>
      <c r="F46" s="11">
        <v>8.4</v>
      </c>
      <c r="G46" s="11">
        <f t="shared" si="1"/>
        <v>104.08550830508597</v>
      </c>
    </row>
    <row r="47" spans="2:7" ht="12" customHeight="1">
      <c r="B47" s="8" t="s">
        <v>37</v>
      </c>
      <c r="C47" s="10">
        <v>38416757</v>
      </c>
      <c r="D47" s="11">
        <v>16.5</v>
      </c>
      <c r="E47" s="10">
        <v>42805822</v>
      </c>
      <c r="F47" s="11">
        <v>17.6</v>
      </c>
      <c r="G47" s="11">
        <f t="shared" si="1"/>
        <v>111.42487118316625</v>
      </c>
    </row>
    <row r="48" spans="2:7" ht="12" customHeight="1">
      <c r="B48" s="8" t="s">
        <v>68</v>
      </c>
      <c r="C48" s="10">
        <v>5206180</v>
      </c>
      <c r="D48" s="11">
        <v>2.2</v>
      </c>
      <c r="E48" s="10">
        <v>5088989</v>
      </c>
      <c r="F48" s="11">
        <v>2.1</v>
      </c>
      <c r="G48" s="11">
        <f t="shared" si="1"/>
        <v>97.74900214744784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233399123</v>
      </c>
      <c r="D50" s="12">
        <v>100</v>
      </c>
      <c r="E50" s="10">
        <f>SUM(E33,E38,E43)</f>
        <v>243122127</v>
      </c>
      <c r="F50" s="12">
        <v>100</v>
      </c>
      <c r="G50" s="11">
        <f>SUM(E50/C50*100)</f>
        <v>104.16582713552012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3062</v>
      </c>
      <c r="D54" s="11">
        <v>104.1</v>
      </c>
      <c r="E54" s="10">
        <v>3173</v>
      </c>
      <c r="F54" s="11">
        <v>103</v>
      </c>
      <c r="G54" s="11">
        <f>SUM(E54/C54*100)</f>
        <v>103.625081645983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52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23903222</v>
      </c>
      <c r="D7" s="11">
        <v>60</v>
      </c>
      <c r="E7" s="10">
        <f>SUM(E8:E10)</f>
        <v>25793574</v>
      </c>
      <c r="F7" s="11">
        <v>63.6</v>
      </c>
      <c r="G7" s="11">
        <f aca="true" t="shared" si="0" ref="G7:G24">SUM(E7/C7*100)</f>
        <v>107.90835645504191</v>
      </c>
    </row>
    <row r="8" spans="2:7" ht="12" customHeight="1">
      <c r="B8" s="8" t="s">
        <v>6</v>
      </c>
      <c r="C8" s="10">
        <v>20820309</v>
      </c>
      <c r="D8" s="11">
        <v>52.2</v>
      </c>
      <c r="E8" s="10">
        <v>22578742</v>
      </c>
      <c r="F8" s="11">
        <v>55.6</v>
      </c>
      <c r="G8" s="11">
        <f t="shared" si="0"/>
        <v>108.4457584178986</v>
      </c>
    </row>
    <row r="9" spans="2:7" ht="12" customHeight="1">
      <c r="B9" s="8" t="s">
        <v>7</v>
      </c>
      <c r="C9" s="10">
        <v>1707564</v>
      </c>
      <c r="D9" s="11">
        <v>4.3</v>
      </c>
      <c r="E9" s="10">
        <v>1830933</v>
      </c>
      <c r="F9" s="11">
        <v>4.5</v>
      </c>
      <c r="G9" s="11">
        <f t="shared" si="0"/>
        <v>107.22485365116623</v>
      </c>
    </row>
    <row r="10" spans="2:7" ht="12" customHeight="1">
      <c r="B10" s="8" t="s">
        <v>8</v>
      </c>
      <c r="C10" s="10">
        <v>1375349</v>
      </c>
      <c r="D10" s="11">
        <v>3.4</v>
      </c>
      <c r="E10" s="10">
        <v>1383899</v>
      </c>
      <c r="F10" s="11">
        <v>3.4</v>
      </c>
      <c r="G10" s="11">
        <f t="shared" si="0"/>
        <v>100.62166039310749</v>
      </c>
    </row>
    <row r="11" spans="2:7" ht="12" customHeight="1">
      <c r="B11" s="8" t="s">
        <v>9</v>
      </c>
      <c r="C11" s="10">
        <f>SUM(C12:C14)</f>
        <v>6594530</v>
      </c>
      <c r="D11" s="11">
        <v>16.5</v>
      </c>
      <c r="E11" s="10">
        <f>SUM(E12:E14)</f>
        <v>6999384</v>
      </c>
      <c r="F11" s="11">
        <v>17.2</v>
      </c>
      <c r="G11" s="11">
        <f t="shared" si="0"/>
        <v>106.13923964255223</v>
      </c>
    </row>
    <row r="12" spans="2:7" ht="12" customHeight="1">
      <c r="B12" s="8" t="s">
        <v>10</v>
      </c>
      <c r="C12" s="10">
        <v>1016664</v>
      </c>
      <c r="D12" s="11">
        <v>2.5</v>
      </c>
      <c r="E12" s="10">
        <v>1160928</v>
      </c>
      <c r="F12" s="11">
        <v>2.9</v>
      </c>
      <c r="G12" s="11">
        <f t="shared" si="0"/>
        <v>114.18993885885602</v>
      </c>
    </row>
    <row r="13" spans="2:7" ht="12" customHeight="1">
      <c r="B13" s="8" t="s">
        <v>27</v>
      </c>
      <c r="C13" s="10">
        <v>133758</v>
      </c>
      <c r="D13" s="11">
        <v>0.3</v>
      </c>
      <c r="E13" s="10">
        <v>142002</v>
      </c>
      <c r="F13" s="11">
        <v>0.3</v>
      </c>
      <c r="G13" s="11">
        <f t="shared" si="0"/>
        <v>106.16336966760866</v>
      </c>
    </row>
    <row r="14" spans="2:7" ht="12" customHeight="1">
      <c r="B14" s="8" t="s">
        <v>11</v>
      </c>
      <c r="C14" s="10">
        <f>SUM(C15:C17)</f>
        <v>5444108</v>
      </c>
      <c r="D14" s="11">
        <v>13.7</v>
      </c>
      <c r="E14" s="10">
        <f>SUM(E15:E17)</f>
        <v>5696454</v>
      </c>
      <c r="F14" s="11">
        <v>14</v>
      </c>
      <c r="G14" s="11">
        <f t="shared" si="0"/>
        <v>104.63521296785443</v>
      </c>
    </row>
    <row r="15" spans="2:7" ht="12" customHeight="1">
      <c r="B15" s="8" t="s">
        <v>12</v>
      </c>
      <c r="C15" s="10">
        <v>4449726</v>
      </c>
      <c r="D15" s="11">
        <v>11.2</v>
      </c>
      <c r="E15" s="10">
        <v>4600958</v>
      </c>
      <c r="F15" s="11">
        <v>11.3</v>
      </c>
      <c r="G15" s="11">
        <f t="shared" si="0"/>
        <v>103.39868117722304</v>
      </c>
    </row>
    <row r="16" spans="2:7" ht="12" customHeight="1">
      <c r="B16" s="8" t="s">
        <v>13</v>
      </c>
      <c r="C16" s="10">
        <v>759183</v>
      </c>
      <c r="D16" s="11">
        <v>1.9</v>
      </c>
      <c r="E16" s="10">
        <v>841087</v>
      </c>
      <c r="F16" s="11">
        <v>2.1</v>
      </c>
      <c r="G16" s="11">
        <f t="shared" si="0"/>
        <v>110.78843967791691</v>
      </c>
    </row>
    <row r="17" spans="2:7" ht="12" customHeight="1">
      <c r="B17" s="8" t="s">
        <v>14</v>
      </c>
      <c r="C17" s="10">
        <v>235199</v>
      </c>
      <c r="D17" s="11">
        <v>0.6</v>
      </c>
      <c r="E17" s="10">
        <v>254409</v>
      </c>
      <c r="F17" s="11">
        <v>0.6</v>
      </c>
      <c r="G17" s="11">
        <f t="shared" si="0"/>
        <v>108.16755173278798</v>
      </c>
    </row>
    <row r="18" spans="2:7" ht="12" customHeight="1">
      <c r="B18" s="8" t="s">
        <v>15</v>
      </c>
      <c r="C18" s="10">
        <f>SUM(C19:C21)</f>
        <v>10970173</v>
      </c>
      <c r="D18" s="11">
        <v>27.5</v>
      </c>
      <c r="E18" s="10">
        <f>SUM(E19:E21)</f>
        <v>9453488</v>
      </c>
      <c r="F18" s="11">
        <v>23.3</v>
      </c>
      <c r="G18" s="11">
        <f t="shared" si="0"/>
        <v>86.1744659815301</v>
      </c>
    </row>
    <row r="19" spans="2:7" ht="12" customHeight="1">
      <c r="B19" s="8" t="s">
        <v>16</v>
      </c>
      <c r="C19" s="10">
        <v>4580261</v>
      </c>
      <c r="D19" s="11">
        <v>11.5</v>
      </c>
      <c r="E19" s="10">
        <v>3342921</v>
      </c>
      <c r="F19" s="11">
        <v>8.2</v>
      </c>
      <c r="G19" s="11">
        <f t="shared" si="0"/>
        <v>72.98538227406691</v>
      </c>
    </row>
    <row r="20" spans="2:7" ht="12" customHeight="1">
      <c r="B20" s="8" t="s">
        <v>17</v>
      </c>
      <c r="C20" s="10">
        <v>423725</v>
      </c>
      <c r="D20" s="11">
        <v>1.1</v>
      </c>
      <c r="E20" s="10">
        <v>538342</v>
      </c>
      <c r="F20" s="11">
        <v>1.3</v>
      </c>
      <c r="G20" s="11">
        <f t="shared" si="0"/>
        <v>127.04985544869905</v>
      </c>
    </row>
    <row r="21" spans="2:7" ht="12" customHeight="1">
      <c r="B21" s="8" t="s">
        <v>18</v>
      </c>
      <c r="C21" s="10">
        <f>SUM(C22:C24)</f>
        <v>5966187</v>
      </c>
      <c r="D21" s="11">
        <v>15</v>
      </c>
      <c r="E21" s="10">
        <f>SUM(E22:E24)</f>
        <v>5572225</v>
      </c>
      <c r="F21" s="11">
        <v>13.7</v>
      </c>
      <c r="G21" s="11">
        <f t="shared" si="0"/>
        <v>93.39675407425212</v>
      </c>
    </row>
    <row r="22" spans="2:7" ht="12" customHeight="1">
      <c r="B22" s="8" t="s">
        <v>19</v>
      </c>
      <c r="C22" s="10">
        <v>3125057</v>
      </c>
      <c r="D22" s="11">
        <v>7.8</v>
      </c>
      <c r="E22" s="10">
        <v>2725856</v>
      </c>
      <c r="F22" s="11">
        <v>6.7</v>
      </c>
      <c r="G22" s="11">
        <f t="shared" si="0"/>
        <v>87.22580100138974</v>
      </c>
    </row>
    <row r="23" spans="2:7" ht="12" customHeight="1">
      <c r="B23" s="8" t="s">
        <v>20</v>
      </c>
      <c r="C23" s="10">
        <v>1785374</v>
      </c>
      <c r="D23" s="11">
        <v>4.5</v>
      </c>
      <c r="E23" s="10">
        <v>1752936</v>
      </c>
      <c r="F23" s="11">
        <v>4.3</v>
      </c>
      <c r="G23" s="11">
        <f t="shared" si="0"/>
        <v>98.18312577644795</v>
      </c>
    </row>
    <row r="24" spans="2:7" ht="12" customHeight="1">
      <c r="B24" s="8" t="s">
        <v>21</v>
      </c>
      <c r="C24" s="10">
        <v>1055756</v>
      </c>
      <c r="D24" s="11">
        <v>2.6</v>
      </c>
      <c r="E24" s="10">
        <v>1093433</v>
      </c>
      <c r="F24" s="11">
        <v>2.7</v>
      </c>
      <c r="G24" s="11">
        <f t="shared" si="0"/>
        <v>103.56872231841447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1597765</v>
      </c>
      <c r="D26" s="11">
        <v>4</v>
      </c>
      <c r="E26" s="10">
        <v>1664401</v>
      </c>
      <c r="F26" s="11">
        <v>4.1</v>
      </c>
      <c r="G26" s="11">
        <f>SUM(E26/C26*100)</f>
        <v>104.17057577303295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39870160</v>
      </c>
      <c r="D28" s="12">
        <v>100</v>
      </c>
      <c r="E28" s="10">
        <f>SUM(E7,E11,E18-E26)</f>
        <v>40582045</v>
      </c>
      <c r="F28" s="12">
        <v>100</v>
      </c>
      <c r="G28" s="11">
        <f>SUM(E28/C28*100)</f>
        <v>101.78550825981134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4825452</v>
      </c>
      <c r="D30" s="11">
        <v>12.1</v>
      </c>
      <c r="E30" s="10">
        <v>3473099</v>
      </c>
      <c r="F30" s="11">
        <v>8.6</v>
      </c>
      <c r="G30" s="11">
        <f>SUM(E30/C30*100)</f>
        <v>71.97458393534947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3210046</v>
      </c>
      <c r="D33" s="12">
        <v>8.1</v>
      </c>
      <c r="E33" s="10">
        <f>SUM(E34:E36)</f>
        <v>2825452</v>
      </c>
      <c r="F33" s="12">
        <v>7</v>
      </c>
      <c r="G33" s="11">
        <f>SUM(E33/C33*100)</f>
        <v>88.01905019429628</v>
      </c>
    </row>
    <row r="34" spans="2:7" ht="12" customHeight="1">
      <c r="B34" s="8" t="s">
        <v>30</v>
      </c>
      <c r="C34" s="10">
        <v>3210046</v>
      </c>
      <c r="D34" s="11">
        <v>8.1</v>
      </c>
      <c r="E34" s="10">
        <v>2822595</v>
      </c>
      <c r="F34" s="11">
        <v>7</v>
      </c>
      <c r="G34" s="11">
        <f>SUM(E34/C34*100)</f>
        <v>87.93004835444725</v>
      </c>
    </row>
    <row r="35" spans="2:7" ht="12" customHeight="1">
      <c r="B35" s="8" t="s">
        <v>31</v>
      </c>
      <c r="C35" s="15" t="s">
        <v>48</v>
      </c>
      <c r="D35" s="17" t="s">
        <v>46</v>
      </c>
      <c r="E35" s="18">
        <v>2857</v>
      </c>
      <c r="F35" s="17">
        <v>0</v>
      </c>
      <c r="G35" s="17" t="s">
        <v>42</v>
      </c>
    </row>
    <row r="36" spans="2:7" ht="12" customHeight="1">
      <c r="B36" s="8" t="s">
        <v>32</v>
      </c>
      <c r="C36" s="15" t="s">
        <v>48</v>
      </c>
      <c r="D36" s="17" t="s">
        <v>46</v>
      </c>
      <c r="E36" s="17" t="s">
        <v>46</v>
      </c>
      <c r="F36" s="17" t="s">
        <v>46</v>
      </c>
      <c r="G36" s="17" t="s">
        <v>42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20841078</v>
      </c>
      <c r="D38" s="12">
        <v>52.3</v>
      </c>
      <c r="E38" s="10">
        <f>SUM(E39:E41)</f>
        <v>20834368</v>
      </c>
      <c r="F38" s="12">
        <v>51.3</v>
      </c>
      <c r="G38" s="11">
        <f>SUM(E38/C38*100)</f>
        <v>99.96780396868147</v>
      </c>
    </row>
    <row r="39" spans="2:7" ht="12" customHeight="1">
      <c r="B39" s="8" t="s">
        <v>33</v>
      </c>
      <c r="C39" s="15">
        <v>49099</v>
      </c>
      <c r="D39" s="17">
        <v>0.1</v>
      </c>
      <c r="E39" s="18">
        <v>122421</v>
      </c>
      <c r="F39" s="17">
        <v>0.3</v>
      </c>
      <c r="G39" s="11">
        <f>SUM(E39/C39*100)</f>
        <v>249.33501700645633</v>
      </c>
    </row>
    <row r="40" spans="2:7" ht="12" customHeight="1">
      <c r="B40" s="8" t="s">
        <v>40</v>
      </c>
      <c r="C40" s="10">
        <v>2343962</v>
      </c>
      <c r="D40" s="11">
        <v>5.9</v>
      </c>
      <c r="E40" s="10">
        <v>2560084</v>
      </c>
      <c r="F40" s="11">
        <v>6.3</v>
      </c>
      <c r="G40" s="11">
        <f>SUM(E40/C40*100)</f>
        <v>109.22037132001287</v>
      </c>
    </row>
    <row r="41" spans="2:7" ht="12" customHeight="1">
      <c r="B41" s="8" t="s">
        <v>41</v>
      </c>
      <c r="C41" s="10">
        <v>18448017</v>
      </c>
      <c r="D41" s="11">
        <v>46.3</v>
      </c>
      <c r="E41" s="10">
        <v>18151863</v>
      </c>
      <c r="F41" s="11">
        <v>44.7</v>
      </c>
      <c r="G41" s="11">
        <f>SUM(E41/C41*100)</f>
        <v>98.39465672651971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15819036</v>
      </c>
      <c r="D43" s="12">
        <v>39.7</v>
      </c>
      <c r="E43" s="10">
        <f>SUM(E44:E48)</f>
        <v>16922225</v>
      </c>
      <c r="F43" s="12">
        <v>41.7</v>
      </c>
      <c r="G43" s="11">
        <f aca="true" t="shared" si="1" ref="G43:G48">SUM(E43/C43*100)</f>
        <v>106.97380674776895</v>
      </c>
    </row>
    <row r="44" spans="2:7" ht="12" customHeight="1">
      <c r="B44" s="8" t="s">
        <v>34</v>
      </c>
      <c r="C44" s="10">
        <v>1790146</v>
      </c>
      <c r="D44" s="11">
        <v>4.5</v>
      </c>
      <c r="E44" s="10">
        <v>1941765</v>
      </c>
      <c r="F44" s="11">
        <v>4.8</v>
      </c>
      <c r="G44" s="11">
        <f t="shared" si="1"/>
        <v>108.46964437537497</v>
      </c>
    </row>
    <row r="45" spans="2:7" ht="12" customHeight="1">
      <c r="B45" s="8" t="s">
        <v>35</v>
      </c>
      <c r="C45" s="10">
        <v>4696780</v>
      </c>
      <c r="D45" s="11">
        <v>11.8</v>
      </c>
      <c r="E45" s="10">
        <v>4534480</v>
      </c>
      <c r="F45" s="11">
        <v>11.2</v>
      </c>
      <c r="G45" s="11">
        <f t="shared" si="1"/>
        <v>96.54444108516898</v>
      </c>
    </row>
    <row r="46" spans="2:7" ht="12" customHeight="1">
      <c r="B46" s="8" t="s">
        <v>36</v>
      </c>
      <c r="C46" s="10">
        <v>2835918</v>
      </c>
      <c r="D46" s="11">
        <v>7.1</v>
      </c>
      <c r="E46" s="10">
        <v>3173288</v>
      </c>
      <c r="F46" s="11">
        <v>7.8</v>
      </c>
      <c r="G46" s="11">
        <f t="shared" si="1"/>
        <v>111.89632422376106</v>
      </c>
    </row>
    <row r="47" spans="2:7" ht="12" customHeight="1">
      <c r="B47" s="8" t="s">
        <v>37</v>
      </c>
      <c r="C47" s="10">
        <v>5094608</v>
      </c>
      <c r="D47" s="11">
        <v>12.8</v>
      </c>
      <c r="E47" s="10">
        <v>5781769</v>
      </c>
      <c r="F47" s="11">
        <v>14.2</v>
      </c>
      <c r="G47" s="11">
        <f t="shared" si="1"/>
        <v>113.48800535782144</v>
      </c>
    </row>
    <row r="48" spans="2:7" ht="12" customHeight="1">
      <c r="B48" s="8" t="s">
        <v>68</v>
      </c>
      <c r="C48" s="10">
        <v>1401584</v>
      </c>
      <c r="D48" s="11">
        <v>3.5</v>
      </c>
      <c r="E48" s="10">
        <v>1490923</v>
      </c>
      <c r="F48" s="11">
        <v>3.7</v>
      </c>
      <c r="G48" s="11">
        <f t="shared" si="1"/>
        <v>106.37414525279969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39870160</v>
      </c>
      <c r="D50" s="12">
        <v>100</v>
      </c>
      <c r="E50" s="10">
        <f>SUM(E33,E38,E43)</f>
        <v>40582045</v>
      </c>
      <c r="F50" s="12">
        <v>100</v>
      </c>
      <c r="G50" s="11">
        <f>SUM(E50/C50*100)</f>
        <v>101.78550825981134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2829</v>
      </c>
      <c r="D54" s="11">
        <v>96.2</v>
      </c>
      <c r="E54" s="10">
        <v>2898</v>
      </c>
      <c r="F54" s="11">
        <v>94.1</v>
      </c>
      <c r="G54" s="11">
        <f>SUM(E54/C54*100)</f>
        <v>102.4390243902439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53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46983844</v>
      </c>
      <c r="D7" s="11">
        <v>54.6</v>
      </c>
      <c r="E7" s="10">
        <f>SUM(E8:E10)</f>
        <v>51618030</v>
      </c>
      <c r="F7" s="11">
        <v>58.1</v>
      </c>
      <c r="G7" s="11">
        <f aca="true" t="shared" si="0" ref="G7:G24">SUM(E7/C7*100)</f>
        <v>109.86336069053864</v>
      </c>
    </row>
    <row r="8" spans="2:7" ht="12" customHeight="1">
      <c r="B8" s="8" t="s">
        <v>6</v>
      </c>
      <c r="C8" s="10">
        <v>40878083</v>
      </c>
      <c r="D8" s="11">
        <v>47.5</v>
      </c>
      <c r="E8" s="10">
        <v>45215862</v>
      </c>
      <c r="F8" s="11">
        <v>50.9</v>
      </c>
      <c r="G8" s="11">
        <f t="shared" si="0"/>
        <v>110.61150299049002</v>
      </c>
    </row>
    <row r="9" spans="2:7" ht="12" customHeight="1">
      <c r="B9" s="8" t="s">
        <v>7</v>
      </c>
      <c r="C9" s="10">
        <v>3346217</v>
      </c>
      <c r="D9" s="11">
        <v>3.9</v>
      </c>
      <c r="E9" s="10">
        <v>3573513</v>
      </c>
      <c r="F9" s="11">
        <v>4</v>
      </c>
      <c r="G9" s="11">
        <f t="shared" si="0"/>
        <v>106.79262582193563</v>
      </c>
    </row>
    <row r="10" spans="2:7" ht="12" customHeight="1">
      <c r="B10" s="8" t="s">
        <v>8</v>
      </c>
      <c r="C10" s="10">
        <v>2759544</v>
      </c>
      <c r="D10" s="11">
        <v>3.2</v>
      </c>
      <c r="E10" s="10">
        <v>2828655</v>
      </c>
      <c r="F10" s="11">
        <v>3.2</v>
      </c>
      <c r="G10" s="11">
        <f t="shared" si="0"/>
        <v>102.50443551543297</v>
      </c>
    </row>
    <row r="11" spans="2:7" ht="12" customHeight="1">
      <c r="B11" s="8" t="s">
        <v>9</v>
      </c>
      <c r="C11" s="10">
        <f>SUM(C12:C14)</f>
        <v>12828885</v>
      </c>
      <c r="D11" s="11">
        <v>14.9</v>
      </c>
      <c r="E11" s="10">
        <f>SUM(E12:E14)</f>
        <v>13835672</v>
      </c>
      <c r="F11" s="11">
        <v>15.6</v>
      </c>
      <c r="G11" s="11">
        <f t="shared" si="0"/>
        <v>107.84781374219195</v>
      </c>
    </row>
    <row r="12" spans="2:7" ht="12" customHeight="1">
      <c r="B12" s="8" t="s">
        <v>10</v>
      </c>
      <c r="C12" s="10">
        <v>1942597</v>
      </c>
      <c r="D12" s="11">
        <v>2.3</v>
      </c>
      <c r="E12" s="10">
        <v>2277267</v>
      </c>
      <c r="F12" s="11">
        <v>2.6</v>
      </c>
      <c r="G12" s="11">
        <f t="shared" si="0"/>
        <v>117.22796853902275</v>
      </c>
    </row>
    <row r="13" spans="2:7" ht="12" customHeight="1">
      <c r="B13" s="8" t="s">
        <v>27</v>
      </c>
      <c r="C13" s="10">
        <v>259677</v>
      </c>
      <c r="D13" s="11">
        <v>0.3</v>
      </c>
      <c r="E13" s="10">
        <v>280227</v>
      </c>
      <c r="F13" s="11">
        <v>0.3</v>
      </c>
      <c r="G13" s="11">
        <f t="shared" si="0"/>
        <v>107.91367737612497</v>
      </c>
    </row>
    <row r="14" spans="2:7" ht="12" customHeight="1">
      <c r="B14" s="8" t="s">
        <v>11</v>
      </c>
      <c r="C14" s="10">
        <f>SUM(C15:C17)</f>
        <v>10626611</v>
      </c>
      <c r="D14" s="11">
        <v>12.4</v>
      </c>
      <c r="E14" s="10">
        <f>SUM(E15:E17)</f>
        <v>11278178</v>
      </c>
      <c r="F14" s="11">
        <v>12.7</v>
      </c>
      <c r="G14" s="11">
        <f t="shared" si="0"/>
        <v>106.13146561965993</v>
      </c>
    </row>
    <row r="15" spans="2:7" ht="12" customHeight="1">
      <c r="B15" s="8" t="s">
        <v>12</v>
      </c>
      <c r="C15" s="10">
        <v>8925522</v>
      </c>
      <c r="D15" s="11">
        <v>10.4</v>
      </c>
      <c r="E15" s="10">
        <v>9391533</v>
      </c>
      <c r="F15" s="11">
        <v>10.6</v>
      </c>
      <c r="G15" s="11">
        <f t="shared" si="0"/>
        <v>105.22110639579398</v>
      </c>
    </row>
    <row r="16" spans="2:7" ht="12" customHeight="1">
      <c r="B16" s="8" t="s">
        <v>13</v>
      </c>
      <c r="C16" s="10">
        <v>1190546</v>
      </c>
      <c r="D16" s="11">
        <v>1.4</v>
      </c>
      <c r="E16" s="10">
        <v>1330364</v>
      </c>
      <c r="F16" s="11">
        <v>1.5</v>
      </c>
      <c r="G16" s="11">
        <f t="shared" si="0"/>
        <v>111.7440233304719</v>
      </c>
    </row>
    <row r="17" spans="2:7" ht="12" customHeight="1">
      <c r="B17" s="8" t="s">
        <v>14</v>
      </c>
      <c r="C17" s="10">
        <v>510543</v>
      </c>
      <c r="D17" s="11">
        <v>0.6</v>
      </c>
      <c r="E17" s="10">
        <v>556281</v>
      </c>
      <c r="F17" s="11">
        <v>0.6</v>
      </c>
      <c r="G17" s="11">
        <f t="shared" si="0"/>
        <v>108.9586969168121</v>
      </c>
    </row>
    <row r="18" spans="2:7" ht="12" customHeight="1">
      <c r="B18" s="8" t="s">
        <v>15</v>
      </c>
      <c r="C18" s="10">
        <f>SUM(C19:C21)</f>
        <v>29262893</v>
      </c>
      <c r="D18" s="11">
        <v>34</v>
      </c>
      <c r="E18" s="10">
        <f>SUM(E19:E21)</f>
        <v>26668355</v>
      </c>
      <c r="F18" s="11">
        <v>30</v>
      </c>
      <c r="G18" s="11">
        <f t="shared" si="0"/>
        <v>91.13369276236631</v>
      </c>
    </row>
    <row r="19" spans="2:7" ht="12" customHeight="1">
      <c r="B19" s="8" t="s">
        <v>16</v>
      </c>
      <c r="C19" s="10">
        <v>18582547</v>
      </c>
      <c r="D19" s="11">
        <v>21.6</v>
      </c>
      <c r="E19" s="10">
        <v>15277239</v>
      </c>
      <c r="F19" s="11">
        <v>17.2</v>
      </c>
      <c r="G19" s="11">
        <f t="shared" si="0"/>
        <v>82.21283659339056</v>
      </c>
    </row>
    <row r="20" spans="2:7" ht="12" customHeight="1">
      <c r="B20" s="8" t="s">
        <v>17</v>
      </c>
      <c r="C20" s="10">
        <v>842550</v>
      </c>
      <c r="D20" s="11">
        <v>1</v>
      </c>
      <c r="E20" s="10">
        <v>1437675</v>
      </c>
      <c r="F20" s="11">
        <v>1.6</v>
      </c>
      <c r="G20" s="11">
        <f t="shared" si="0"/>
        <v>170.63379027950862</v>
      </c>
    </row>
    <row r="21" spans="2:7" ht="12" customHeight="1">
      <c r="B21" s="8" t="s">
        <v>18</v>
      </c>
      <c r="C21" s="10">
        <f>SUM(C22:C24)</f>
        <v>9837796</v>
      </c>
      <c r="D21" s="11">
        <v>11.4</v>
      </c>
      <c r="E21" s="10">
        <f>SUM(E22:E24)</f>
        <v>9953441</v>
      </c>
      <c r="F21" s="11">
        <v>11.2</v>
      </c>
      <c r="G21" s="11">
        <f t="shared" si="0"/>
        <v>101.17551736181561</v>
      </c>
    </row>
    <row r="22" spans="2:7" ht="12" customHeight="1">
      <c r="B22" s="8" t="s">
        <v>19</v>
      </c>
      <c r="C22" s="10">
        <v>4642449</v>
      </c>
      <c r="D22" s="11">
        <v>5.4</v>
      </c>
      <c r="E22" s="10">
        <v>4696961</v>
      </c>
      <c r="F22" s="11">
        <v>5.3</v>
      </c>
      <c r="G22" s="11">
        <f t="shared" si="0"/>
        <v>101.17420783728588</v>
      </c>
    </row>
    <row r="23" spans="2:7" ht="12" customHeight="1">
      <c r="B23" s="8" t="s">
        <v>20</v>
      </c>
      <c r="C23" s="10">
        <v>3145703</v>
      </c>
      <c r="D23" s="11">
        <v>3.7</v>
      </c>
      <c r="E23" s="10">
        <v>3098694</v>
      </c>
      <c r="F23" s="11">
        <v>3.5</v>
      </c>
      <c r="G23" s="11">
        <f t="shared" si="0"/>
        <v>98.50561225900856</v>
      </c>
    </row>
    <row r="24" spans="2:7" ht="12" customHeight="1">
      <c r="B24" s="8" t="s">
        <v>21</v>
      </c>
      <c r="C24" s="10">
        <v>2049644</v>
      </c>
      <c r="D24" s="11">
        <v>2.4</v>
      </c>
      <c r="E24" s="10">
        <v>2157786</v>
      </c>
      <c r="F24" s="11">
        <v>2.4</v>
      </c>
      <c r="G24" s="11">
        <f t="shared" si="0"/>
        <v>105.2761357582097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3091226</v>
      </c>
      <c r="D26" s="11">
        <v>3.6</v>
      </c>
      <c r="E26" s="10">
        <v>3299541</v>
      </c>
      <c r="F26" s="11">
        <v>3.7</v>
      </c>
      <c r="G26" s="11">
        <f>SUM(E26/C26*100)</f>
        <v>106.73891200449273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85984396</v>
      </c>
      <c r="D28" s="12">
        <v>100</v>
      </c>
      <c r="E28" s="10">
        <f>SUM(E7,E11,E18-E26)</f>
        <v>88822516</v>
      </c>
      <c r="F28" s="12">
        <v>100</v>
      </c>
      <c r="G28" s="11">
        <f>SUM(E28/C28*100)</f>
        <v>103.30073842700483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19577309</v>
      </c>
      <c r="D30" s="11">
        <v>22.8</v>
      </c>
      <c r="E30" s="10">
        <v>15872152</v>
      </c>
      <c r="F30" s="11">
        <v>17.9</v>
      </c>
      <c r="G30" s="11">
        <f>SUM(E30/C30*100)</f>
        <v>81.07422731081172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4945110</v>
      </c>
      <c r="D33" s="12">
        <v>5.8</v>
      </c>
      <c r="E33" s="10">
        <f>SUM(E34:E36)</f>
        <v>4897683</v>
      </c>
      <c r="F33" s="12">
        <v>5.5</v>
      </c>
      <c r="G33" s="11">
        <f>SUM(E33/C33*100)</f>
        <v>99.0409313442977</v>
      </c>
    </row>
    <row r="34" spans="2:7" ht="12" customHeight="1">
      <c r="B34" s="8" t="s">
        <v>30</v>
      </c>
      <c r="C34" s="10">
        <v>4945110</v>
      </c>
      <c r="D34" s="11">
        <v>5.8</v>
      </c>
      <c r="E34" s="10">
        <v>4887884</v>
      </c>
      <c r="F34" s="11">
        <v>5.5</v>
      </c>
      <c r="G34" s="11">
        <f>SUM(E34/C34*100)</f>
        <v>98.8427759948717</v>
      </c>
    </row>
    <row r="35" spans="2:7" ht="12" customHeight="1">
      <c r="B35" s="8" t="s">
        <v>31</v>
      </c>
      <c r="C35" s="15" t="s">
        <v>47</v>
      </c>
      <c r="D35" s="16" t="s">
        <v>43</v>
      </c>
      <c r="E35" s="15">
        <v>9799</v>
      </c>
      <c r="F35" s="16">
        <v>0</v>
      </c>
      <c r="G35" s="17" t="s">
        <v>48</v>
      </c>
    </row>
    <row r="36" spans="2:7" ht="12" customHeight="1">
      <c r="B36" s="8" t="s">
        <v>32</v>
      </c>
      <c r="C36" s="15" t="s">
        <v>47</v>
      </c>
      <c r="D36" s="16" t="s">
        <v>43</v>
      </c>
      <c r="E36" s="16" t="s">
        <v>43</v>
      </c>
      <c r="F36" s="16" t="s">
        <v>43</v>
      </c>
      <c r="G36" s="17" t="s">
        <v>48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54264675</v>
      </c>
      <c r="D38" s="12">
        <v>63.1</v>
      </c>
      <c r="E38" s="10">
        <f>SUM(E39:E41)</f>
        <v>55078142</v>
      </c>
      <c r="F38" s="12">
        <v>62</v>
      </c>
      <c r="G38" s="11">
        <f>SUM(E38/C38*100)</f>
        <v>101.49907283145066</v>
      </c>
    </row>
    <row r="39" spans="2:7" ht="12" customHeight="1">
      <c r="B39" s="8" t="s">
        <v>33</v>
      </c>
      <c r="C39" s="10">
        <v>65986</v>
      </c>
      <c r="D39" s="11">
        <v>0.1</v>
      </c>
      <c r="E39" s="10">
        <v>67353</v>
      </c>
      <c r="F39" s="11">
        <v>0.1</v>
      </c>
      <c r="G39" s="11">
        <f>SUM(E39/C39*100)</f>
        <v>102.07165156245264</v>
      </c>
    </row>
    <row r="40" spans="2:7" ht="12" customHeight="1">
      <c r="B40" s="8" t="s">
        <v>40</v>
      </c>
      <c r="C40" s="10">
        <v>5135091</v>
      </c>
      <c r="D40" s="11">
        <v>6</v>
      </c>
      <c r="E40" s="10">
        <v>6327214</v>
      </c>
      <c r="F40" s="11">
        <v>7.1</v>
      </c>
      <c r="G40" s="11">
        <f>SUM(E40/C40*100)</f>
        <v>123.21522637086666</v>
      </c>
    </row>
    <row r="41" spans="2:7" ht="12" customHeight="1">
      <c r="B41" s="8" t="s">
        <v>41</v>
      </c>
      <c r="C41" s="10">
        <v>49063598</v>
      </c>
      <c r="D41" s="11">
        <v>57.1</v>
      </c>
      <c r="E41" s="10">
        <v>48683575</v>
      </c>
      <c r="F41" s="11">
        <v>54.8</v>
      </c>
      <c r="G41" s="11">
        <f>SUM(E41/C41*100)</f>
        <v>99.2254481621996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26774611</v>
      </c>
      <c r="D43" s="12">
        <v>31.1</v>
      </c>
      <c r="E43" s="10">
        <f>SUM(E44:E48)</f>
        <v>28846691</v>
      </c>
      <c r="F43" s="12">
        <v>32.5</v>
      </c>
      <c r="G43" s="11">
        <f aca="true" t="shared" si="1" ref="G43:G48">SUM(E43/C43*100)</f>
        <v>107.73897331318838</v>
      </c>
    </row>
    <row r="44" spans="2:7" ht="12" customHeight="1">
      <c r="B44" s="8" t="s">
        <v>34</v>
      </c>
      <c r="C44" s="10">
        <v>3802378</v>
      </c>
      <c r="D44" s="11">
        <v>4.4</v>
      </c>
      <c r="E44" s="10">
        <v>4453419</v>
      </c>
      <c r="F44" s="11">
        <v>5</v>
      </c>
      <c r="G44" s="11">
        <f t="shared" si="1"/>
        <v>117.12194316293645</v>
      </c>
    </row>
    <row r="45" spans="2:7" ht="12" customHeight="1">
      <c r="B45" s="8" t="s">
        <v>35</v>
      </c>
      <c r="C45" s="10">
        <v>7287687</v>
      </c>
      <c r="D45" s="11">
        <v>8.5</v>
      </c>
      <c r="E45" s="10">
        <v>7680782</v>
      </c>
      <c r="F45" s="11">
        <v>8.6</v>
      </c>
      <c r="G45" s="11">
        <f t="shared" si="1"/>
        <v>105.39396107434362</v>
      </c>
    </row>
    <row r="46" spans="2:7" ht="12" customHeight="1">
      <c r="B46" s="8" t="s">
        <v>36</v>
      </c>
      <c r="C46" s="10">
        <v>5379881</v>
      </c>
      <c r="D46" s="11">
        <v>6.3</v>
      </c>
      <c r="E46" s="10">
        <v>5524152</v>
      </c>
      <c r="F46" s="11">
        <v>6.2</v>
      </c>
      <c r="G46" s="11">
        <f t="shared" si="1"/>
        <v>102.68167641626273</v>
      </c>
    </row>
    <row r="47" spans="2:7" ht="12" customHeight="1">
      <c r="B47" s="8" t="s">
        <v>37</v>
      </c>
      <c r="C47" s="10">
        <v>8675243</v>
      </c>
      <c r="D47" s="11">
        <v>10.1</v>
      </c>
      <c r="E47" s="10">
        <v>9531691</v>
      </c>
      <c r="F47" s="11">
        <v>10.7</v>
      </c>
      <c r="G47" s="11">
        <f t="shared" si="1"/>
        <v>109.87232288478836</v>
      </c>
    </row>
    <row r="48" spans="2:7" ht="12" customHeight="1">
      <c r="B48" s="8" t="s">
        <v>68</v>
      </c>
      <c r="C48" s="10">
        <v>1629422</v>
      </c>
      <c r="D48" s="11">
        <v>1.9</v>
      </c>
      <c r="E48" s="10">
        <v>1656647</v>
      </c>
      <c r="F48" s="11">
        <v>1.9</v>
      </c>
      <c r="G48" s="11">
        <f t="shared" si="1"/>
        <v>101.67083787993533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85984396</v>
      </c>
      <c r="D50" s="12">
        <v>100</v>
      </c>
      <c r="E50" s="10">
        <f>SUM(E33,E38,E43)</f>
        <v>88822516</v>
      </c>
      <c r="F50" s="12">
        <v>100</v>
      </c>
      <c r="G50" s="11">
        <f>SUM(E50/C50*100)</f>
        <v>103.30073842700483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63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3143</v>
      </c>
      <c r="D54" s="11">
        <v>106.8</v>
      </c>
      <c r="E54" s="10">
        <v>3214</v>
      </c>
      <c r="F54" s="11">
        <v>104.3</v>
      </c>
      <c r="G54" s="11">
        <f>SUM(E54/C54*100)</f>
        <v>102.25898822780783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B36" sqref="B36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54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19252989</v>
      </c>
      <c r="D7" s="11">
        <v>51.6</v>
      </c>
      <c r="E7" s="10">
        <f>SUM(E8:E10)</f>
        <v>19636191</v>
      </c>
      <c r="F7" s="11">
        <v>50</v>
      </c>
      <c r="G7" s="11">
        <f aca="true" t="shared" si="0" ref="G7:G24">SUM(E7/C7*100)</f>
        <v>101.9903506930794</v>
      </c>
    </row>
    <row r="8" spans="2:7" ht="12" customHeight="1">
      <c r="B8" s="8" t="s">
        <v>6</v>
      </c>
      <c r="C8" s="10">
        <v>16575564</v>
      </c>
      <c r="D8" s="11">
        <v>44.5</v>
      </c>
      <c r="E8" s="10">
        <v>16908984</v>
      </c>
      <c r="F8" s="11">
        <v>43.1</v>
      </c>
      <c r="G8" s="11">
        <f t="shared" si="0"/>
        <v>102.01151526427698</v>
      </c>
    </row>
    <row r="9" spans="2:7" ht="12" customHeight="1">
      <c r="B9" s="8" t="s">
        <v>7</v>
      </c>
      <c r="C9" s="10">
        <v>1540354</v>
      </c>
      <c r="D9" s="11">
        <v>4.1</v>
      </c>
      <c r="E9" s="10">
        <v>1642162</v>
      </c>
      <c r="F9" s="11">
        <v>4.2</v>
      </c>
      <c r="G9" s="11">
        <f t="shared" si="0"/>
        <v>106.60938978961978</v>
      </c>
    </row>
    <row r="10" spans="2:7" ht="12" customHeight="1">
      <c r="B10" s="8" t="s">
        <v>8</v>
      </c>
      <c r="C10" s="10">
        <v>1137071</v>
      </c>
      <c r="D10" s="11">
        <v>3</v>
      </c>
      <c r="E10" s="10">
        <v>1085045</v>
      </c>
      <c r="F10" s="11">
        <v>2.8</v>
      </c>
      <c r="G10" s="11">
        <f t="shared" si="0"/>
        <v>95.42456011981662</v>
      </c>
    </row>
    <row r="11" spans="2:7" ht="12" customHeight="1">
      <c r="B11" s="8" t="s">
        <v>9</v>
      </c>
      <c r="C11" s="10">
        <f>SUM(C12:C14)</f>
        <v>7768434</v>
      </c>
      <c r="D11" s="11">
        <v>20.8</v>
      </c>
      <c r="E11" s="10">
        <v>8877757</v>
      </c>
      <c r="F11" s="11">
        <v>22.6</v>
      </c>
      <c r="G11" s="11">
        <f t="shared" si="0"/>
        <v>114.27987931673232</v>
      </c>
    </row>
    <row r="12" spans="2:7" ht="12" customHeight="1">
      <c r="B12" s="8" t="s">
        <v>10</v>
      </c>
      <c r="C12" s="10">
        <v>1214318</v>
      </c>
      <c r="D12" s="11">
        <v>3.3</v>
      </c>
      <c r="E12" s="10">
        <v>1477246</v>
      </c>
      <c r="F12" s="11">
        <v>3.8</v>
      </c>
      <c r="G12" s="11">
        <f t="shared" si="0"/>
        <v>121.65231842071023</v>
      </c>
    </row>
    <row r="13" spans="2:7" ht="12" customHeight="1">
      <c r="B13" s="8" t="s">
        <v>27</v>
      </c>
      <c r="C13" s="10">
        <v>151375</v>
      </c>
      <c r="D13" s="11">
        <v>0.4</v>
      </c>
      <c r="E13" s="10">
        <v>161528</v>
      </c>
      <c r="F13" s="11">
        <v>0.4</v>
      </c>
      <c r="G13" s="11">
        <f t="shared" si="0"/>
        <v>106.70718414533444</v>
      </c>
    </row>
    <row r="14" spans="2:7" ht="12" customHeight="1">
      <c r="B14" s="8" t="s">
        <v>11</v>
      </c>
      <c r="C14" s="10">
        <f>SUM(C15:C17)</f>
        <v>6402741</v>
      </c>
      <c r="D14" s="11">
        <v>17.2</v>
      </c>
      <c r="E14" s="10">
        <f>SUM(E15:E17)</f>
        <v>7238983</v>
      </c>
      <c r="F14" s="11">
        <v>18.4</v>
      </c>
      <c r="G14" s="11">
        <f t="shared" si="0"/>
        <v>113.06068760238779</v>
      </c>
    </row>
    <row r="15" spans="2:7" ht="12" customHeight="1">
      <c r="B15" s="8" t="s">
        <v>12</v>
      </c>
      <c r="C15" s="10">
        <v>5798370</v>
      </c>
      <c r="D15" s="11">
        <v>15.6</v>
      </c>
      <c r="E15" s="10">
        <v>6583675</v>
      </c>
      <c r="F15" s="11">
        <v>16.8</v>
      </c>
      <c r="G15" s="11">
        <f t="shared" si="0"/>
        <v>113.54354758320011</v>
      </c>
    </row>
    <row r="16" spans="2:7" ht="12" customHeight="1">
      <c r="B16" s="8" t="s">
        <v>13</v>
      </c>
      <c r="C16" s="10">
        <v>431363</v>
      </c>
      <c r="D16" s="11">
        <v>1.2</v>
      </c>
      <c r="E16" s="10">
        <v>468116</v>
      </c>
      <c r="F16" s="11">
        <v>1.2</v>
      </c>
      <c r="G16" s="11">
        <f t="shared" si="0"/>
        <v>108.52020224265873</v>
      </c>
    </row>
    <row r="17" spans="2:7" ht="12" customHeight="1">
      <c r="B17" s="8" t="s">
        <v>14</v>
      </c>
      <c r="C17" s="10">
        <v>173008</v>
      </c>
      <c r="D17" s="11">
        <v>0.5</v>
      </c>
      <c r="E17" s="10">
        <v>187192</v>
      </c>
      <c r="F17" s="11">
        <v>0.5</v>
      </c>
      <c r="G17" s="11">
        <f t="shared" si="0"/>
        <v>108.1984648108758</v>
      </c>
    </row>
    <row r="18" spans="2:7" ht="12" customHeight="1">
      <c r="B18" s="8" t="s">
        <v>15</v>
      </c>
      <c r="C18" s="10">
        <f>SUM(C19:C21)</f>
        <v>12218052</v>
      </c>
      <c r="D18" s="11">
        <v>32.8</v>
      </c>
      <c r="E18" s="10">
        <f>SUM(E19:E21)</f>
        <v>12905832</v>
      </c>
      <c r="F18" s="11">
        <v>32.9</v>
      </c>
      <c r="G18" s="11">
        <f t="shared" si="0"/>
        <v>105.62921159608749</v>
      </c>
    </row>
    <row r="19" spans="2:7" ht="12" customHeight="1">
      <c r="B19" s="8" t="s">
        <v>16</v>
      </c>
      <c r="C19" s="10">
        <v>2302943</v>
      </c>
      <c r="D19" s="11">
        <v>6.2</v>
      </c>
      <c r="E19" s="10">
        <v>2521388</v>
      </c>
      <c r="F19" s="11">
        <v>6.4</v>
      </c>
      <c r="G19" s="11">
        <f t="shared" si="0"/>
        <v>109.48547141635726</v>
      </c>
    </row>
    <row r="20" spans="2:7" ht="12" customHeight="1">
      <c r="B20" s="8" t="s">
        <v>17</v>
      </c>
      <c r="C20" s="10">
        <v>483810</v>
      </c>
      <c r="D20" s="11">
        <v>1.3</v>
      </c>
      <c r="E20" s="10">
        <v>614657</v>
      </c>
      <c r="F20" s="11">
        <v>1.6</v>
      </c>
      <c r="G20" s="11">
        <f t="shared" si="0"/>
        <v>127.04512101858168</v>
      </c>
    </row>
    <row r="21" spans="2:7" ht="12" customHeight="1">
      <c r="B21" s="8" t="s">
        <v>18</v>
      </c>
      <c r="C21" s="10">
        <f>SUM(C22:C24)</f>
        <v>9431299</v>
      </c>
      <c r="D21" s="11">
        <v>25.3</v>
      </c>
      <c r="E21" s="10">
        <f>SUM(E22:E24)</f>
        <v>9769787</v>
      </c>
      <c r="F21" s="11">
        <v>24.9</v>
      </c>
      <c r="G21" s="11">
        <f t="shared" si="0"/>
        <v>103.58898599227955</v>
      </c>
    </row>
    <row r="22" spans="2:7" ht="12" customHeight="1">
      <c r="B22" s="8" t="s">
        <v>19</v>
      </c>
      <c r="C22" s="10">
        <v>6045246</v>
      </c>
      <c r="D22" s="11">
        <v>16.2</v>
      </c>
      <c r="E22" s="10">
        <v>6359583</v>
      </c>
      <c r="F22" s="11">
        <v>16.2</v>
      </c>
      <c r="G22" s="11">
        <f t="shared" si="0"/>
        <v>105.19973876993592</v>
      </c>
    </row>
    <row r="23" spans="2:7" ht="12" customHeight="1">
      <c r="B23" s="8" t="s">
        <v>20</v>
      </c>
      <c r="C23" s="10">
        <v>2191238</v>
      </c>
      <c r="D23" s="11">
        <v>5.9</v>
      </c>
      <c r="E23" s="10">
        <v>2166422</v>
      </c>
      <c r="F23" s="11">
        <v>5.5</v>
      </c>
      <c r="G23" s="11">
        <f t="shared" si="0"/>
        <v>98.86748951962315</v>
      </c>
    </row>
    <row r="24" spans="2:7" ht="12" customHeight="1">
      <c r="B24" s="8" t="s">
        <v>21</v>
      </c>
      <c r="C24" s="10">
        <v>1194815</v>
      </c>
      <c r="D24" s="11">
        <v>3.2</v>
      </c>
      <c r="E24" s="10">
        <v>1243782</v>
      </c>
      <c r="F24" s="11">
        <v>3.2</v>
      </c>
      <c r="G24" s="11">
        <f t="shared" si="0"/>
        <v>104.0982913672828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1952760</v>
      </c>
      <c r="D26" s="11">
        <v>5.2</v>
      </c>
      <c r="E26" s="10">
        <v>2166694</v>
      </c>
      <c r="F26" s="11">
        <v>5.5</v>
      </c>
      <c r="G26" s="11">
        <f>SUM(E26/C26*100)</f>
        <v>110.95546815788934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37286715</v>
      </c>
      <c r="D28" s="12">
        <v>100</v>
      </c>
      <c r="E28" s="10">
        <f>SUM(E7,E11,E18-E26)</f>
        <v>39253086</v>
      </c>
      <c r="F28" s="12">
        <v>100</v>
      </c>
      <c r="G28" s="11">
        <f>SUM(E28/C28*100)</f>
        <v>105.2736504140952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2426224</v>
      </c>
      <c r="D30" s="11">
        <v>6.5</v>
      </c>
      <c r="E30" s="10">
        <v>2619574</v>
      </c>
      <c r="F30" s="11">
        <v>6.5</v>
      </c>
      <c r="G30" s="11">
        <f>SUM(E30/C30*100)</f>
        <v>107.96917349758309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6170711</v>
      </c>
      <c r="D33" s="12">
        <v>16.5</v>
      </c>
      <c r="E33" s="10">
        <f>SUM(E34:E36)</f>
        <v>6499509</v>
      </c>
      <c r="F33" s="12">
        <v>16.6</v>
      </c>
      <c r="G33" s="11">
        <f>SUM(E33/C33*100)</f>
        <v>105.32836491613364</v>
      </c>
    </row>
    <row r="34" spans="2:7" ht="12" customHeight="1">
      <c r="B34" s="8" t="s">
        <v>30</v>
      </c>
      <c r="C34" s="10">
        <v>6167472</v>
      </c>
      <c r="D34" s="11">
        <v>16.5</v>
      </c>
      <c r="E34" s="10">
        <v>6495095</v>
      </c>
      <c r="F34" s="11">
        <v>16.5</v>
      </c>
      <c r="G34" s="11">
        <f>SUM(E34/C34*100)</f>
        <v>105.31211167233512</v>
      </c>
    </row>
    <row r="35" spans="2:7" ht="12" customHeight="1">
      <c r="B35" s="8" t="s">
        <v>31</v>
      </c>
      <c r="C35" s="15" t="s">
        <v>45</v>
      </c>
      <c r="D35" s="16" t="s">
        <v>45</v>
      </c>
      <c r="E35" s="16" t="s">
        <v>45</v>
      </c>
      <c r="F35" s="16" t="s">
        <v>45</v>
      </c>
      <c r="G35" s="17" t="s">
        <v>45</v>
      </c>
    </row>
    <row r="36" spans="2:7" ht="12" customHeight="1">
      <c r="B36" s="8" t="s">
        <v>32</v>
      </c>
      <c r="C36" s="15">
        <v>3239</v>
      </c>
      <c r="D36" s="16">
        <v>0</v>
      </c>
      <c r="E36" s="15">
        <v>4414</v>
      </c>
      <c r="F36" s="16">
        <v>0</v>
      </c>
      <c r="G36" s="11">
        <f>SUM(E36/C36*100)</f>
        <v>136.2766285890707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14748787</v>
      </c>
      <c r="D38" s="12">
        <v>39.6</v>
      </c>
      <c r="E38" s="10">
        <f>SUM(E39:E41)</f>
        <v>15890051</v>
      </c>
      <c r="F38" s="12">
        <v>40.5</v>
      </c>
      <c r="G38" s="11">
        <f>SUM(E38/C38*100)</f>
        <v>107.73801940457884</v>
      </c>
    </row>
    <row r="39" spans="2:7" ht="12" customHeight="1">
      <c r="B39" s="8" t="s">
        <v>33</v>
      </c>
      <c r="C39" s="10">
        <v>18659</v>
      </c>
      <c r="D39" s="11">
        <v>0.1</v>
      </c>
      <c r="E39" s="15">
        <v>31761</v>
      </c>
      <c r="F39" s="16">
        <v>0.1</v>
      </c>
      <c r="G39" s="11">
        <f>SUM(E39/C39*100)</f>
        <v>170.2181253014631</v>
      </c>
    </row>
    <row r="40" spans="2:7" ht="12" customHeight="1">
      <c r="B40" s="8" t="s">
        <v>40</v>
      </c>
      <c r="C40" s="10">
        <v>3171185</v>
      </c>
      <c r="D40" s="11">
        <v>8.5</v>
      </c>
      <c r="E40" s="10">
        <v>3384905</v>
      </c>
      <c r="F40" s="11">
        <v>8.6</v>
      </c>
      <c r="G40" s="11">
        <f>SUM(E40/C40*100)</f>
        <v>106.73943651978676</v>
      </c>
    </row>
    <row r="41" spans="2:7" ht="12" customHeight="1">
      <c r="B41" s="8" t="s">
        <v>41</v>
      </c>
      <c r="C41" s="10">
        <v>11558943</v>
      </c>
      <c r="D41" s="11">
        <v>31</v>
      </c>
      <c r="E41" s="10">
        <v>12473385</v>
      </c>
      <c r="F41" s="11">
        <v>31.8</v>
      </c>
      <c r="G41" s="11">
        <f>SUM(E41/C41*100)</f>
        <v>107.91112128505176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16367217</v>
      </c>
      <c r="D43" s="12">
        <v>43.9</v>
      </c>
      <c r="E43" s="10">
        <f>SUM(E44:E48)</f>
        <v>16863526</v>
      </c>
      <c r="F43" s="12">
        <v>43</v>
      </c>
      <c r="G43" s="11">
        <f aca="true" t="shared" si="1" ref="G43:G48">SUM(E43/C43*100)</f>
        <v>103.03233591880647</v>
      </c>
    </row>
    <row r="44" spans="2:7" ht="12" customHeight="1">
      <c r="B44" s="8" t="s">
        <v>34</v>
      </c>
      <c r="C44" s="10">
        <v>2539921</v>
      </c>
      <c r="D44" s="11">
        <v>6.8</v>
      </c>
      <c r="E44" s="10">
        <v>2661930</v>
      </c>
      <c r="F44" s="11">
        <v>6.8</v>
      </c>
      <c r="G44" s="11">
        <f t="shared" si="1"/>
        <v>104.80365334197401</v>
      </c>
    </row>
    <row r="45" spans="2:7" ht="12" customHeight="1">
      <c r="B45" s="8" t="s">
        <v>35</v>
      </c>
      <c r="C45" s="10">
        <v>4574503</v>
      </c>
      <c r="D45" s="11">
        <v>12.3</v>
      </c>
      <c r="E45" s="10">
        <v>4268385</v>
      </c>
      <c r="F45" s="11">
        <v>10.9</v>
      </c>
      <c r="G45" s="11">
        <f t="shared" si="1"/>
        <v>93.30816921532241</v>
      </c>
    </row>
    <row r="46" spans="2:7" ht="12" customHeight="1">
      <c r="B46" s="8" t="s">
        <v>36</v>
      </c>
      <c r="C46" s="10">
        <v>2803198</v>
      </c>
      <c r="D46" s="11">
        <v>7.5</v>
      </c>
      <c r="E46" s="10">
        <v>3052215</v>
      </c>
      <c r="F46" s="11">
        <v>7.8</v>
      </c>
      <c r="G46" s="11">
        <f t="shared" si="1"/>
        <v>108.88331826720767</v>
      </c>
    </row>
    <row r="47" spans="2:7" ht="12" customHeight="1">
      <c r="B47" s="8" t="s">
        <v>37</v>
      </c>
      <c r="C47" s="10">
        <v>5365210</v>
      </c>
      <c r="D47" s="11">
        <v>14.4</v>
      </c>
      <c r="E47" s="10">
        <v>5801095</v>
      </c>
      <c r="F47" s="11">
        <v>14.8</v>
      </c>
      <c r="G47" s="11">
        <f t="shared" si="1"/>
        <v>108.12428590865967</v>
      </c>
    </row>
    <row r="48" spans="2:7" ht="12" customHeight="1">
      <c r="B48" s="8" t="s">
        <v>68</v>
      </c>
      <c r="C48" s="10">
        <v>1084385</v>
      </c>
      <c r="D48" s="11">
        <v>2.9</v>
      </c>
      <c r="E48" s="10">
        <v>1079901</v>
      </c>
      <c r="F48" s="11">
        <v>2.8</v>
      </c>
      <c r="G48" s="11">
        <f t="shared" si="1"/>
        <v>99.586493726859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37286715</v>
      </c>
      <c r="D50" s="12">
        <v>100</v>
      </c>
      <c r="E50" s="10">
        <f>SUM(E33,E38,E43)</f>
        <v>39253086</v>
      </c>
      <c r="F50" s="12">
        <v>100</v>
      </c>
      <c r="G50" s="11">
        <f>SUM(E50/C50*100)</f>
        <v>105.2736504140952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2338</v>
      </c>
      <c r="D54" s="11">
        <v>79.5</v>
      </c>
      <c r="E54" s="10">
        <v>2464</v>
      </c>
      <c r="F54" s="11">
        <v>80</v>
      </c>
      <c r="G54" s="11">
        <f>SUM(E54/C54*100)</f>
        <v>105.38922155688624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55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17955763</v>
      </c>
      <c r="D7" s="11">
        <v>64.1</v>
      </c>
      <c r="E7" s="10">
        <f>SUM(E8:E10)</f>
        <v>18254930</v>
      </c>
      <c r="F7" s="11">
        <v>62.1</v>
      </c>
      <c r="G7" s="11">
        <f aca="true" t="shared" si="0" ref="G7:G24">SUM(E7/C7*100)</f>
        <v>101.66613359733027</v>
      </c>
    </row>
    <row r="8" spans="2:7" ht="12" customHeight="1">
      <c r="B8" s="8" t="s">
        <v>6</v>
      </c>
      <c r="C8" s="10">
        <v>15619292</v>
      </c>
      <c r="D8" s="11">
        <v>55.8</v>
      </c>
      <c r="E8" s="10">
        <v>15889903</v>
      </c>
      <c r="F8" s="11">
        <v>54.1</v>
      </c>
      <c r="G8" s="11">
        <f t="shared" si="0"/>
        <v>101.7325433188649</v>
      </c>
    </row>
    <row r="9" spans="2:7" ht="12" customHeight="1">
      <c r="B9" s="8" t="s">
        <v>7</v>
      </c>
      <c r="C9" s="10">
        <v>1269779</v>
      </c>
      <c r="D9" s="11">
        <v>4.5</v>
      </c>
      <c r="E9" s="10">
        <v>1354394</v>
      </c>
      <c r="F9" s="11">
        <v>4.6</v>
      </c>
      <c r="G9" s="11">
        <f t="shared" si="0"/>
        <v>106.6637580240341</v>
      </c>
    </row>
    <row r="10" spans="2:7" ht="12" customHeight="1">
      <c r="B10" s="8" t="s">
        <v>8</v>
      </c>
      <c r="C10" s="10">
        <v>1066692</v>
      </c>
      <c r="D10" s="11">
        <v>3.8</v>
      </c>
      <c r="E10" s="10">
        <v>1010633</v>
      </c>
      <c r="F10" s="11">
        <v>3.4</v>
      </c>
      <c r="G10" s="11">
        <f t="shared" si="0"/>
        <v>94.74459356590282</v>
      </c>
    </row>
    <row r="11" spans="2:7" ht="12" customHeight="1">
      <c r="B11" s="8" t="s">
        <v>9</v>
      </c>
      <c r="C11" s="10">
        <f>SUM(C12:C14)</f>
        <v>5283379</v>
      </c>
      <c r="D11" s="11">
        <v>18.9</v>
      </c>
      <c r="E11" s="10">
        <f>SUM(E12:E14)</f>
        <v>6123753</v>
      </c>
      <c r="F11" s="11">
        <v>20.8</v>
      </c>
      <c r="G11" s="11">
        <f t="shared" si="0"/>
        <v>115.90599500811886</v>
      </c>
    </row>
    <row r="12" spans="2:7" ht="12" customHeight="1">
      <c r="B12" s="8" t="s">
        <v>10</v>
      </c>
      <c r="C12" s="10">
        <v>758408</v>
      </c>
      <c r="D12" s="11">
        <v>2.7</v>
      </c>
      <c r="E12" s="10">
        <v>1003827</v>
      </c>
      <c r="F12" s="11">
        <v>3.4</v>
      </c>
      <c r="G12" s="11">
        <f t="shared" si="0"/>
        <v>132.35975886330314</v>
      </c>
    </row>
    <row r="13" spans="2:7" ht="12" customHeight="1">
      <c r="B13" s="8" t="s">
        <v>27</v>
      </c>
      <c r="C13" s="10">
        <v>98615</v>
      </c>
      <c r="D13" s="11">
        <v>0.4</v>
      </c>
      <c r="E13" s="10">
        <v>108836</v>
      </c>
      <c r="F13" s="11">
        <v>0.4</v>
      </c>
      <c r="G13" s="11">
        <f t="shared" si="0"/>
        <v>110.36454900370127</v>
      </c>
    </row>
    <row r="14" spans="2:7" ht="12" customHeight="1">
      <c r="B14" s="8" t="s">
        <v>11</v>
      </c>
      <c r="C14" s="10">
        <f>SUM(C15:C17)</f>
        <v>4426356</v>
      </c>
      <c r="D14" s="11">
        <v>15.8</v>
      </c>
      <c r="E14" s="10">
        <f>SUM(E15:E17)</f>
        <v>5011090</v>
      </c>
      <c r="F14" s="11">
        <v>17</v>
      </c>
      <c r="G14" s="11">
        <f t="shared" si="0"/>
        <v>113.21027951660463</v>
      </c>
    </row>
    <row r="15" spans="2:7" ht="12" customHeight="1">
      <c r="B15" s="8" t="s">
        <v>12</v>
      </c>
      <c r="C15" s="10">
        <v>3891378</v>
      </c>
      <c r="D15" s="11">
        <v>13.9</v>
      </c>
      <c r="E15" s="10">
        <v>4419388</v>
      </c>
      <c r="F15" s="11">
        <v>15</v>
      </c>
      <c r="G15" s="11">
        <f t="shared" si="0"/>
        <v>113.56871524688682</v>
      </c>
    </row>
    <row r="16" spans="2:7" ht="12" customHeight="1">
      <c r="B16" s="8" t="s">
        <v>13</v>
      </c>
      <c r="C16" s="10">
        <v>414038</v>
      </c>
      <c r="D16" s="11">
        <v>1.5</v>
      </c>
      <c r="E16" s="10">
        <v>457612</v>
      </c>
      <c r="F16" s="11">
        <v>1.6</v>
      </c>
      <c r="G16" s="11">
        <f t="shared" si="0"/>
        <v>110.5241547877248</v>
      </c>
    </row>
    <row r="17" spans="2:7" ht="12" customHeight="1">
      <c r="B17" s="8" t="s">
        <v>14</v>
      </c>
      <c r="C17" s="10">
        <v>120940</v>
      </c>
      <c r="D17" s="11">
        <v>0.4</v>
      </c>
      <c r="E17" s="10">
        <v>134090</v>
      </c>
      <c r="F17" s="11">
        <v>0.5</v>
      </c>
      <c r="G17" s="11">
        <f t="shared" si="0"/>
        <v>110.87316024474947</v>
      </c>
    </row>
    <row r="18" spans="2:7" ht="12" customHeight="1">
      <c r="B18" s="8" t="s">
        <v>15</v>
      </c>
      <c r="C18" s="10">
        <f>SUM(C19:C21)</f>
        <v>6074955</v>
      </c>
      <c r="D18" s="11">
        <v>21.7</v>
      </c>
      <c r="E18" s="10">
        <f>SUM(E19:E21)</f>
        <v>6462910</v>
      </c>
      <c r="F18" s="11">
        <v>22</v>
      </c>
      <c r="G18" s="11">
        <f t="shared" si="0"/>
        <v>106.38613783970416</v>
      </c>
    </row>
    <row r="19" spans="2:7" ht="12" customHeight="1">
      <c r="B19" s="8" t="s">
        <v>16</v>
      </c>
      <c r="C19" s="10">
        <v>2249722</v>
      </c>
      <c r="D19" s="11">
        <v>8</v>
      </c>
      <c r="E19" s="10">
        <v>2458921</v>
      </c>
      <c r="F19" s="11">
        <v>8.4</v>
      </c>
      <c r="G19" s="11">
        <f t="shared" si="0"/>
        <v>109.29888226189726</v>
      </c>
    </row>
    <row r="20" spans="2:7" ht="12" customHeight="1">
      <c r="B20" s="8" t="s">
        <v>17</v>
      </c>
      <c r="C20" s="10">
        <v>329229</v>
      </c>
      <c r="D20" s="11">
        <v>1.2</v>
      </c>
      <c r="E20" s="10">
        <v>403867</v>
      </c>
      <c r="F20" s="11">
        <v>1.4</v>
      </c>
      <c r="G20" s="11">
        <f t="shared" si="0"/>
        <v>122.67054238842871</v>
      </c>
    </row>
    <row r="21" spans="2:7" ht="12" customHeight="1">
      <c r="B21" s="8" t="s">
        <v>18</v>
      </c>
      <c r="C21" s="10">
        <f>SUM(C22:C24)</f>
        <v>3496004</v>
      </c>
      <c r="D21" s="11">
        <v>12.5</v>
      </c>
      <c r="E21" s="10">
        <f>SUM(E22:E24)</f>
        <v>3600122</v>
      </c>
      <c r="F21" s="11">
        <v>12.2</v>
      </c>
      <c r="G21" s="11">
        <f t="shared" si="0"/>
        <v>102.97820025377544</v>
      </c>
    </row>
    <row r="22" spans="2:7" ht="12" customHeight="1">
      <c r="B22" s="8" t="s">
        <v>19</v>
      </c>
      <c r="C22" s="10">
        <v>1525213</v>
      </c>
      <c r="D22" s="11">
        <v>5.4</v>
      </c>
      <c r="E22" s="10">
        <v>1594698</v>
      </c>
      <c r="F22" s="11">
        <v>5.4</v>
      </c>
      <c r="G22" s="11">
        <f t="shared" si="0"/>
        <v>104.55575713031557</v>
      </c>
    </row>
    <row r="23" spans="2:7" ht="12" customHeight="1">
      <c r="B23" s="8" t="s">
        <v>20</v>
      </c>
      <c r="C23" s="10">
        <v>1192416</v>
      </c>
      <c r="D23" s="11">
        <v>4.3</v>
      </c>
      <c r="E23" s="10">
        <v>1167368</v>
      </c>
      <c r="F23" s="11">
        <v>4</v>
      </c>
      <c r="G23" s="11">
        <f t="shared" si="0"/>
        <v>97.89939081662776</v>
      </c>
    </row>
    <row r="24" spans="2:7" ht="12" customHeight="1">
      <c r="B24" s="8" t="s">
        <v>21</v>
      </c>
      <c r="C24" s="10">
        <v>778375</v>
      </c>
      <c r="D24" s="11">
        <v>2.8</v>
      </c>
      <c r="E24" s="10">
        <v>838056</v>
      </c>
      <c r="F24" s="11">
        <v>2.9</v>
      </c>
      <c r="G24" s="11">
        <f t="shared" si="0"/>
        <v>107.66738397302072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1299428</v>
      </c>
      <c r="D26" s="11">
        <v>4.6</v>
      </c>
      <c r="E26" s="10">
        <v>1450995</v>
      </c>
      <c r="F26" s="11">
        <v>4.9</v>
      </c>
      <c r="G26" s="11">
        <f>SUM(E26/C26*100)</f>
        <v>111.664132218176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28014669</v>
      </c>
      <c r="D28" s="12">
        <v>100</v>
      </c>
      <c r="E28" s="10">
        <f>SUM(E7,E11,E18-E26)</f>
        <v>29390598</v>
      </c>
      <c r="F28" s="12">
        <v>100</v>
      </c>
      <c r="G28" s="11">
        <f>SUM(E28/C28*100)</f>
        <v>104.91145906453508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2370154</v>
      </c>
      <c r="D30" s="11">
        <v>8.5</v>
      </c>
      <c r="E30" s="10">
        <v>2554674</v>
      </c>
      <c r="F30" s="11">
        <v>8.7</v>
      </c>
      <c r="G30" s="11">
        <f>SUM(E30/C30*100)</f>
        <v>107.78514813805347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1590119</v>
      </c>
      <c r="D33" s="12">
        <v>5.7</v>
      </c>
      <c r="E33" s="10">
        <f>SUM(E34:E36)</f>
        <v>1669581</v>
      </c>
      <c r="F33" s="12">
        <v>5.7</v>
      </c>
      <c r="G33" s="11">
        <f>SUM(E33/C33*100)</f>
        <v>104.99723605591782</v>
      </c>
    </row>
    <row r="34" spans="2:7" ht="12" customHeight="1">
      <c r="B34" s="8" t="s">
        <v>30</v>
      </c>
      <c r="C34" s="10">
        <v>1590119</v>
      </c>
      <c r="D34" s="11">
        <v>5.7</v>
      </c>
      <c r="E34" s="10">
        <v>1666412</v>
      </c>
      <c r="F34" s="11">
        <v>5.7</v>
      </c>
      <c r="G34" s="11">
        <f>SUM(E34/C34*100)</f>
        <v>104.79794279547632</v>
      </c>
    </row>
    <row r="35" spans="2:7" ht="12" customHeight="1">
      <c r="B35" s="8" t="s">
        <v>31</v>
      </c>
      <c r="C35" s="15" t="s">
        <v>47</v>
      </c>
      <c r="D35" s="16" t="s">
        <v>49</v>
      </c>
      <c r="E35" s="15">
        <v>3169</v>
      </c>
      <c r="F35" s="16">
        <v>0</v>
      </c>
      <c r="G35" s="17" t="s">
        <v>49</v>
      </c>
    </row>
    <row r="36" spans="2:7" ht="12" customHeight="1">
      <c r="B36" s="8" t="s">
        <v>32</v>
      </c>
      <c r="C36" s="15" t="s">
        <v>47</v>
      </c>
      <c r="D36" s="16" t="s">
        <v>49</v>
      </c>
      <c r="E36" s="16" t="s">
        <v>49</v>
      </c>
      <c r="F36" s="16" t="s">
        <v>49</v>
      </c>
      <c r="G36" s="17" t="s">
        <v>49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14015838</v>
      </c>
      <c r="D38" s="12">
        <v>50</v>
      </c>
      <c r="E38" s="10">
        <f>SUM(E39:E41)</f>
        <v>14918045</v>
      </c>
      <c r="F38" s="12">
        <v>50.8</v>
      </c>
      <c r="G38" s="11">
        <f>SUM(E38/C38*100)</f>
        <v>106.43705356754268</v>
      </c>
    </row>
    <row r="39" spans="2:7" ht="12" customHeight="1">
      <c r="B39" s="8" t="s">
        <v>33</v>
      </c>
      <c r="C39" s="10">
        <v>16383</v>
      </c>
      <c r="D39" s="11">
        <v>0.1</v>
      </c>
      <c r="E39" s="15">
        <v>12207</v>
      </c>
      <c r="F39" s="16">
        <v>0</v>
      </c>
      <c r="G39" s="11">
        <f>SUM(E39/C39*100)</f>
        <v>74.51016297381432</v>
      </c>
    </row>
    <row r="40" spans="2:7" ht="12" customHeight="1">
      <c r="B40" s="8" t="s">
        <v>40</v>
      </c>
      <c r="C40" s="10">
        <v>1761345</v>
      </c>
      <c r="D40" s="11">
        <v>6.3</v>
      </c>
      <c r="E40" s="10">
        <v>1933161</v>
      </c>
      <c r="F40" s="11">
        <v>6.6</v>
      </c>
      <c r="G40" s="11">
        <f>SUM(E40/C40*100)</f>
        <v>109.75481805097809</v>
      </c>
    </row>
    <row r="41" spans="2:7" ht="12" customHeight="1">
      <c r="B41" s="8" t="s">
        <v>41</v>
      </c>
      <c r="C41" s="10">
        <v>12238110</v>
      </c>
      <c r="D41" s="11">
        <v>43.7</v>
      </c>
      <c r="E41" s="10">
        <v>12972677</v>
      </c>
      <c r="F41" s="11">
        <v>44.1</v>
      </c>
      <c r="G41" s="11">
        <f>SUM(E41/C41*100)</f>
        <v>106.00229120346197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12408712</v>
      </c>
      <c r="D43" s="12">
        <v>44.3</v>
      </c>
      <c r="E43" s="10">
        <f>SUM(E44:E48)</f>
        <v>12802972</v>
      </c>
      <c r="F43" s="16">
        <v>43.6</v>
      </c>
      <c r="G43" s="11">
        <f aca="true" t="shared" si="1" ref="G43:G48">SUM(E43/C43*100)</f>
        <v>103.17728383090848</v>
      </c>
    </row>
    <row r="44" spans="2:7" ht="12" customHeight="1">
      <c r="B44" s="8" t="s">
        <v>34</v>
      </c>
      <c r="C44" s="10">
        <v>2817425</v>
      </c>
      <c r="D44" s="11">
        <v>10.1</v>
      </c>
      <c r="E44" s="10">
        <v>2687619</v>
      </c>
      <c r="F44" s="11">
        <v>9.1</v>
      </c>
      <c r="G44" s="11">
        <f t="shared" si="1"/>
        <v>95.3927433738254</v>
      </c>
    </row>
    <row r="45" spans="2:7" ht="12" customHeight="1">
      <c r="B45" s="8" t="s">
        <v>35</v>
      </c>
      <c r="C45" s="10">
        <v>3082369</v>
      </c>
      <c r="D45" s="11">
        <v>11</v>
      </c>
      <c r="E45" s="10">
        <v>3110268</v>
      </c>
      <c r="F45" s="11">
        <v>10.6</v>
      </c>
      <c r="G45" s="11">
        <f t="shared" si="1"/>
        <v>100.90511551342489</v>
      </c>
    </row>
    <row r="46" spans="2:7" ht="12" customHeight="1">
      <c r="B46" s="8" t="s">
        <v>36</v>
      </c>
      <c r="C46" s="10">
        <v>1928990</v>
      </c>
      <c r="D46" s="11">
        <v>6.9</v>
      </c>
      <c r="E46" s="10">
        <v>2194641</v>
      </c>
      <c r="F46" s="11">
        <v>7.5</v>
      </c>
      <c r="G46" s="11">
        <f t="shared" si="1"/>
        <v>113.77150736914136</v>
      </c>
    </row>
    <row r="47" spans="2:7" ht="12" customHeight="1">
      <c r="B47" s="8" t="s">
        <v>37</v>
      </c>
      <c r="C47" s="10">
        <v>3744961</v>
      </c>
      <c r="D47" s="11">
        <v>13.4</v>
      </c>
      <c r="E47" s="10">
        <v>4076195</v>
      </c>
      <c r="F47" s="11">
        <v>13.9</v>
      </c>
      <c r="G47" s="11">
        <f t="shared" si="1"/>
        <v>108.84479170811126</v>
      </c>
    </row>
    <row r="48" spans="2:7" ht="12" customHeight="1">
      <c r="B48" s="8" t="s">
        <v>68</v>
      </c>
      <c r="C48" s="10">
        <v>834967</v>
      </c>
      <c r="D48" s="11">
        <v>3</v>
      </c>
      <c r="E48" s="10">
        <v>734249</v>
      </c>
      <c r="F48" s="11">
        <v>2.5</v>
      </c>
      <c r="G48" s="11">
        <f t="shared" si="1"/>
        <v>87.93748734979945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28014669</v>
      </c>
      <c r="D50" s="12">
        <v>100</v>
      </c>
      <c r="E50" s="10">
        <f>SUM(E33,E38,E43)</f>
        <v>29390598</v>
      </c>
      <c r="F50" s="12">
        <v>100</v>
      </c>
      <c r="G50" s="11">
        <f>SUM(E50/C50*100)</f>
        <v>104.91145906453508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2696</v>
      </c>
      <c r="D54" s="11">
        <v>91.6</v>
      </c>
      <c r="E54" s="10">
        <v>2739</v>
      </c>
      <c r="F54" s="11">
        <v>88.9</v>
      </c>
      <c r="G54" s="11">
        <f>SUM(E54/C54*100)</f>
        <v>101.59495548961424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56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18765694</v>
      </c>
      <c r="D7" s="11">
        <v>61.4</v>
      </c>
      <c r="E7" s="10">
        <f>SUM(E8:E10)</f>
        <v>20390798</v>
      </c>
      <c r="F7" s="11">
        <v>63.1</v>
      </c>
      <c r="G7" s="11">
        <f aca="true" t="shared" si="0" ref="G7:G24">SUM(E7/C7*100)</f>
        <v>108.65997282061616</v>
      </c>
    </row>
    <row r="8" spans="2:7" ht="12" customHeight="1">
      <c r="B8" s="8" t="s">
        <v>6</v>
      </c>
      <c r="C8" s="10">
        <v>16231259</v>
      </c>
      <c r="D8" s="11">
        <v>53.1</v>
      </c>
      <c r="E8" s="10">
        <v>17742095</v>
      </c>
      <c r="F8" s="11">
        <v>54.9</v>
      </c>
      <c r="G8" s="11">
        <f t="shared" si="0"/>
        <v>109.30818736858305</v>
      </c>
    </row>
    <row r="9" spans="2:7" ht="12" customHeight="1">
      <c r="B9" s="8" t="s">
        <v>7</v>
      </c>
      <c r="C9" s="10">
        <v>1454892</v>
      </c>
      <c r="D9" s="11">
        <v>4.8</v>
      </c>
      <c r="E9" s="10">
        <v>1551680</v>
      </c>
      <c r="F9" s="11">
        <v>4.8</v>
      </c>
      <c r="G9" s="11">
        <f t="shared" si="0"/>
        <v>106.65259002042764</v>
      </c>
    </row>
    <row r="10" spans="2:7" ht="12" customHeight="1">
      <c r="B10" s="8" t="s">
        <v>8</v>
      </c>
      <c r="C10" s="10">
        <v>1079543</v>
      </c>
      <c r="D10" s="11">
        <v>3.5</v>
      </c>
      <c r="E10" s="10">
        <v>1097023</v>
      </c>
      <c r="F10" s="11">
        <v>3.4</v>
      </c>
      <c r="G10" s="11">
        <f t="shared" si="0"/>
        <v>101.61920368155783</v>
      </c>
    </row>
    <row r="11" spans="2:7" ht="12" customHeight="1">
      <c r="B11" s="8" t="s">
        <v>9</v>
      </c>
      <c r="C11" s="10">
        <f>SUM(C12:C14)</f>
        <v>5943523</v>
      </c>
      <c r="D11" s="11">
        <v>19.4</v>
      </c>
      <c r="E11" s="10">
        <f>SUM(E12:E14)</f>
        <v>6632900</v>
      </c>
      <c r="F11" s="11">
        <v>20.5</v>
      </c>
      <c r="G11" s="11">
        <f t="shared" si="0"/>
        <v>111.59879418318057</v>
      </c>
    </row>
    <row r="12" spans="2:7" ht="12" customHeight="1">
      <c r="B12" s="8" t="s">
        <v>10</v>
      </c>
      <c r="C12" s="10">
        <v>835261</v>
      </c>
      <c r="D12" s="11">
        <v>2.7</v>
      </c>
      <c r="E12" s="10">
        <v>961900</v>
      </c>
      <c r="F12" s="11">
        <v>3</v>
      </c>
      <c r="G12" s="11">
        <f t="shared" si="0"/>
        <v>115.16160816798582</v>
      </c>
    </row>
    <row r="13" spans="2:7" ht="12" customHeight="1">
      <c r="B13" s="8" t="s">
        <v>27</v>
      </c>
      <c r="C13" s="10">
        <v>109402</v>
      </c>
      <c r="D13" s="11">
        <v>0.4</v>
      </c>
      <c r="E13" s="10">
        <v>117957</v>
      </c>
      <c r="F13" s="11">
        <v>0.4</v>
      </c>
      <c r="G13" s="11">
        <f t="shared" si="0"/>
        <v>107.81978391619897</v>
      </c>
    </row>
    <row r="14" spans="2:7" ht="12" customHeight="1">
      <c r="B14" s="8" t="s">
        <v>11</v>
      </c>
      <c r="C14" s="10">
        <f>SUM(C15:C17)</f>
        <v>4998860</v>
      </c>
      <c r="D14" s="11">
        <v>16.3</v>
      </c>
      <c r="E14" s="10">
        <f>SUM(E15:E17)</f>
        <v>5553043</v>
      </c>
      <c r="F14" s="11">
        <v>17.2</v>
      </c>
      <c r="G14" s="11">
        <f t="shared" si="0"/>
        <v>111.08618765078437</v>
      </c>
    </row>
    <row r="15" spans="2:7" ht="12" customHeight="1">
      <c r="B15" s="8" t="s">
        <v>12</v>
      </c>
      <c r="C15" s="10">
        <v>4289938</v>
      </c>
      <c r="D15" s="11">
        <v>14</v>
      </c>
      <c r="E15" s="10">
        <v>4759397</v>
      </c>
      <c r="F15" s="11">
        <v>14.7</v>
      </c>
      <c r="G15" s="11">
        <f t="shared" si="0"/>
        <v>110.94325838741726</v>
      </c>
    </row>
    <row r="16" spans="2:7" ht="12" customHeight="1">
      <c r="B16" s="8" t="s">
        <v>13</v>
      </c>
      <c r="C16" s="10">
        <v>574332</v>
      </c>
      <c r="D16" s="11">
        <v>1.9</v>
      </c>
      <c r="E16" s="10">
        <v>645316</v>
      </c>
      <c r="F16" s="11">
        <v>2</v>
      </c>
      <c r="G16" s="11">
        <f t="shared" si="0"/>
        <v>112.35940187905254</v>
      </c>
    </row>
    <row r="17" spans="2:7" ht="12" customHeight="1">
      <c r="B17" s="8" t="s">
        <v>14</v>
      </c>
      <c r="C17" s="10">
        <v>134590</v>
      </c>
      <c r="D17" s="11">
        <v>0.4</v>
      </c>
      <c r="E17" s="10">
        <v>148330</v>
      </c>
      <c r="F17" s="11">
        <v>0.5</v>
      </c>
      <c r="G17" s="11">
        <f t="shared" si="0"/>
        <v>110.20878222750576</v>
      </c>
    </row>
    <row r="18" spans="2:7" ht="12" customHeight="1">
      <c r="B18" s="8" t="s">
        <v>15</v>
      </c>
      <c r="C18" s="10">
        <f>SUM(C19:C21)</f>
        <v>7365985</v>
      </c>
      <c r="D18" s="11">
        <v>24.1</v>
      </c>
      <c r="E18" s="10">
        <f>SUM(E19:E21)</f>
        <v>6928123</v>
      </c>
      <c r="F18" s="11">
        <v>21.4</v>
      </c>
      <c r="G18" s="11">
        <f t="shared" si="0"/>
        <v>94.0556218889938</v>
      </c>
    </row>
    <row r="19" spans="2:7" ht="12" customHeight="1">
      <c r="B19" s="8" t="s">
        <v>16</v>
      </c>
      <c r="C19" s="10">
        <v>3770124</v>
      </c>
      <c r="D19" s="11">
        <v>12.3</v>
      </c>
      <c r="E19" s="10">
        <v>3262787</v>
      </c>
      <c r="F19" s="11">
        <v>10.1</v>
      </c>
      <c r="G19" s="11">
        <f t="shared" si="0"/>
        <v>86.54322775590406</v>
      </c>
    </row>
    <row r="20" spans="2:7" ht="12" customHeight="1">
      <c r="B20" s="8" t="s">
        <v>17</v>
      </c>
      <c r="C20" s="10">
        <v>333947</v>
      </c>
      <c r="D20" s="11">
        <v>1.1</v>
      </c>
      <c r="E20" s="10">
        <v>422309</v>
      </c>
      <c r="F20" s="11">
        <v>1.3</v>
      </c>
      <c r="G20" s="11">
        <f t="shared" si="0"/>
        <v>126.45988734739345</v>
      </c>
    </row>
    <row r="21" spans="2:7" ht="12" customHeight="1">
      <c r="B21" s="8" t="s">
        <v>18</v>
      </c>
      <c r="C21" s="10">
        <f>SUM(C22:C24)</f>
        <v>3261914</v>
      </c>
      <c r="D21" s="11">
        <v>10.7</v>
      </c>
      <c r="E21" s="10">
        <f>SUM(E22:E24)</f>
        <v>3243027</v>
      </c>
      <c r="F21" s="11">
        <v>10</v>
      </c>
      <c r="G21" s="11">
        <f t="shared" si="0"/>
        <v>99.4209841215893</v>
      </c>
    </row>
    <row r="22" spans="2:7" ht="12" customHeight="1">
      <c r="B22" s="8" t="s">
        <v>19</v>
      </c>
      <c r="C22" s="10">
        <v>930955</v>
      </c>
      <c r="D22" s="11">
        <v>3</v>
      </c>
      <c r="E22" s="10">
        <v>886240</v>
      </c>
      <c r="F22" s="11">
        <v>2.7</v>
      </c>
      <c r="G22" s="11">
        <f t="shared" si="0"/>
        <v>95.19686773259717</v>
      </c>
    </row>
    <row r="23" spans="2:7" ht="12" customHeight="1">
      <c r="B23" s="8" t="s">
        <v>20</v>
      </c>
      <c r="C23" s="10">
        <v>1467440</v>
      </c>
      <c r="D23" s="11">
        <v>4.8</v>
      </c>
      <c r="E23" s="10">
        <v>1448506</v>
      </c>
      <c r="F23" s="11">
        <v>4.5</v>
      </c>
      <c r="G23" s="11">
        <f t="shared" si="0"/>
        <v>98.70972578095186</v>
      </c>
    </row>
    <row r="24" spans="2:7" ht="12" customHeight="1">
      <c r="B24" s="8" t="s">
        <v>21</v>
      </c>
      <c r="C24" s="10">
        <v>863519</v>
      </c>
      <c r="D24" s="11">
        <v>2.8</v>
      </c>
      <c r="E24" s="10">
        <v>908281</v>
      </c>
      <c r="F24" s="11">
        <v>2.8</v>
      </c>
      <c r="G24" s="11">
        <f t="shared" si="0"/>
        <v>105.18367285491112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1491111</v>
      </c>
      <c r="D26" s="11">
        <v>4.9</v>
      </c>
      <c r="E26" s="10">
        <v>1633834</v>
      </c>
      <c r="F26" s="11">
        <v>5.1</v>
      </c>
      <c r="G26" s="11">
        <f>SUM(E26/C26*100)</f>
        <v>109.57158789654157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30584091</v>
      </c>
      <c r="D28" s="12">
        <v>100</v>
      </c>
      <c r="E28" s="10">
        <f>SUM(E7,E11,E18-E26)</f>
        <v>32317987</v>
      </c>
      <c r="F28" s="12">
        <v>100</v>
      </c>
      <c r="G28" s="11">
        <f>SUM(E28/C28*100)</f>
        <v>105.6692742641918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3971947</v>
      </c>
      <c r="D30" s="11">
        <v>13</v>
      </c>
      <c r="E30" s="10">
        <v>3389844</v>
      </c>
      <c r="F30" s="11">
        <v>10.5</v>
      </c>
      <c r="G30" s="11">
        <f>SUM(E30/C30*100)</f>
        <v>85.34464331976233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1047418</v>
      </c>
      <c r="D33" s="12">
        <v>3.4</v>
      </c>
      <c r="E33" s="10">
        <f>SUM(E34:E36)</f>
        <v>980011</v>
      </c>
      <c r="F33" s="12">
        <v>3</v>
      </c>
      <c r="G33" s="11">
        <f>SUM(E33/C33*100)</f>
        <v>93.56446041599438</v>
      </c>
    </row>
    <row r="34" spans="2:7" ht="12" customHeight="1">
      <c r="B34" s="8" t="s">
        <v>30</v>
      </c>
      <c r="C34" s="10">
        <v>1007916</v>
      </c>
      <c r="D34" s="11">
        <v>3.3</v>
      </c>
      <c r="E34" s="10">
        <v>974412</v>
      </c>
      <c r="F34" s="11">
        <v>3</v>
      </c>
      <c r="G34" s="11">
        <f>SUM(E34/C34*100)</f>
        <v>96.67591346897956</v>
      </c>
    </row>
    <row r="35" spans="2:7" ht="12" customHeight="1">
      <c r="B35" s="8" t="s">
        <v>31</v>
      </c>
      <c r="C35" s="15" t="s">
        <v>43</v>
      </c>
      <c r="D35" s="16" t="s">
        <v>49</v>
      </c>
      <c r="E35" s="15">
        <v>3607</v>
      </c>
      <c r="F35" s="16">
        <v>0</v>
      </c>
      <c r="G35" s="17" t="s">
        <v>42</v>
      </c>
    </row>
    <row r="36" spans="2:7" ht="12" customHeight="1">
      <c r="B36" s="8" t="s">
        <v>32</v>
      </c>
      <c r="C36" s="15">
        <v>39502</v>
      </c>
      <c r="D36" s="16">
        <v>0.1</v>
      </c>
      <c r="E36" s="15">
        <v>1992</v>
      </c>
      <c r="F36" s="16">
        <v>0</v>
      </c>
      <c r="G36" s="11">
        <f>SUM(E36/C36*100)</f>
        <v>5.042782643916763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17935862</v>
      </c>
      <c r="D38" s="12">
        <v>58.6</v>
      </c>
      <c r="E38" s="10">
        <f>SUM(E39:E41)</f>
        <v>18798959</v>
      </c>
      <c r="F38" s="12">
        <v>58.2</v>
      </c>
      <c r="G38" s="11">
        <f>SUM(E38/C38*100)</f>
        <v>104.81213002196381</v>
      </c>
    </row>
    <row r="39" spans="2:7" ht="12" customHeight="1">
      <c r="B39" s="8" t="s">
        <v>33</v>
      </c>
      <c r="C39" s="10">
        <v>30586</v>
      </c>
      <c r="D39" s="11">
        <v>0.1</v>
      </c>
      <c r="E39" s="15">
        <v>34483</v>
      </c>
      <c r="F39" s="16">
        <v>0.1</v>
      </c>
      <c r="G39" s="11">
        <f>SUM(E39/C39*100)</f>
        <v>112.74112338978617</v>
      </c>
    </row>
    <row r="40" spans="2:7" ht="12" customHeight="1">
      <c r="B40" s="8" t="s">
        <v>40</v>
      </c>
      <c r="C40" s="10">
        <v>2558556</v>
      </c>
      <c r="D40" s="11">
        <v>8.4</v>
      </c>
      <c r="E40" s="10">
        <v>2799727</v>
      </c>
      <c r="F40" s="11">
        <v>8.7</v>
      </c>
      <c r="G40" s="11">
        <f>SUM(E40/C40*100)</f>
        <v>109.4260590739464</v>
      </c>
    </row>
    <row r="41" spans="2:7" ht="12" customHeight="1">
      <c r="B41" s="8" t="s">
        <v>41</v>
      </c>
      <c r="C41" s="10">
        <v>15346720</v>
      </c>
      <c r="D41" s="11">
        <v>50.2</v>
      </c>
      <c r="E41" s="10">
        <v>15964749</v>
      </c>
      <c r="F41" s="11">
        <v>49.4</v>
      </c>
      <c r="G41" s="11">
        <f>SUM(E41/C41*100)</f>
        <v>104.02710807260445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11600811</v>
      </c>
      <c r="D43" s="12">
        <v>37.9</v>
      </c>
      <c r="E43" s="10">
        <f>SUM(E44:E48)</f>
        <v>12539017</v>
      </c>
      <c r="F43" s="16">
        <v>38.8</v>
      </c>
      <c r="G43" s="11">
        <f aca="true" t="shared" si="1" ref="G43:G48">SUM(E43/C43*100)</f>
        <v>108.08741733659828</v>
      </c>
    </row>
    <row r="44" spans="2:7" ht="12" customHeight="1">
      <c r="B44" s="8" t="s">
        <v>34</v>
      </c>
      <c r="C44" s="10">
        <v>1819414</v>
      </c>
      <c r="D44" s="11">
        <v>5.9</v>
      </c>
      <c r="E44" s="10">
        <v>1994271</v>
      </c>
      <c r="F44" s="11">
        <v>6.2</v>
      </c>
      <c r="G44" s="11">
        <f t="shared" si="1"/>
        <v>109.61062188155086</v>
      </c>
    </row>
    <row r="45" spans="2:7" ht="12" customHeight="1">
      <c r="B45" s="8" t="s">
        <v>35</v>
      </c>
      <c r="C45" s="10">
        <v>3201989</v>
      </c>
      <c r="D45" s="11">
        <v>10.5</v>
      </c>
      <c r="E45" s="10">
        <v>3357396</v>
      </c>
      <c r="F45" s="11">
        <v>10.4</v>
      </c>
      <c r="G45" s="11">
        <f t="shared" si="1"/>
        <v>104.85345202622496</v>
      </c>
    </row>
    <row r="46" spans="2:7" ht="12" customHeight="1">
      <c r="B46" s="8" t="s">
        <v>36</v>
      </c>
      <c r="C46" s="10">
        <v>2066191</v>
      </c>
      <c r="D46" s="11">
        <v>6.8</v>
      </c>
      <c r="E46" s="10">
        <v>2269825</v>
      </c>
      <c r="F46" s="11">
        <v>7</v>
      </c>
      <c r="G46" s="11">
        <f t="shared" si="1"/>
        <v>109.85552642519497</v>
      </c>
    </row>
    <row r="47" spans="2:7" ht="12" customHeight="1">
      <c r="B47" s="8" t="s">
        <v>37</v>
      </c>
      <c r="C47" s="10">
        <v>3687511</v>
      </c>
      <c r="D47" s="11">
        <v>12.1</v>
      </c>
      <c r="E47" s="10">
        <v>4111761</v>
      </c>
      <c r="F47" s="11">
        <v>12.7</v>
      </c>
      <c r="G47" s="11">
        <f t="shared" si="1"/>
        <v>111.5050504256123</v>
      </c>
    </row>
    <row r="48" spans="2:7" ht="12" customHeight="1">
      <c r="B48" s="8" t="s">
        <v>68</v>
      </c>
      <c r="C48" s="10">
        <v>825706</v>
      </c>
      <c r="D48" s="11">
        <v>2.7</v>
      </c>
      <c r="E48" s="10">
        <v>805764</v>
      </c>
      <c r="F48" s="11">
        <v>2.5</v>
      </c>
      <c r="G48" s="11">
        <f t="shared" si="1"/>
        <v>97.58485465771109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30584091</v>
      </c>
      <c r="D50" s="12">
        <v>100</v>
      </c>
      <c r="E50" s="10">
        <f>SUM(E33,E38,E43)</f>
        <v>32317987</v>
      </c>
      <c r="F50" s="12">
        <v>100</v>
      </c>
      <c r="G50" s="11">
        <f>SUM(E50/C50*100)</f>
        <v>105.6692742641918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2653</v>
      </c>
      <c r="D54" s="11">
        <v>90.2</v>
      </c>
      <c r="E54" s="10">
        <v>2779</v>
      </c>
      <c r="F54" s="11">
        <v>90.2</v>
      </c>
      <c r="G54" s="11">
        <f>SUM(E54/C54*100)</f>
        <v>104.74934036939314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5" t="s">
        <v>57</v>
      </c>
      <c r="D3" s="36"/>
      <c r="E3" s="36"/>
      <c r="F3" s="36"/>
      <c r="G3" s="37"/>
    </row>
    <row r="4" spans="2:7" ht="12" customHeight="1">
      <c r="B4" s="22" t="s">
        <v>0</v>
      </c>
      <c r="C4" s="30" t="s">
        <v>59</v>
      </c>
      <c r="D4" s="31"/>
      <c r="E4" s="30" t="s">
        <v>60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61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88443493</v>
      </c>
      <c r="D7" s="11">
        <v>67.8</v>
      </c>
      <c r="E7" s="10">
        <f>SUM(E8:E10)</f>
        <v>94752658</v>
      </c>
      <c r="F7" s="11">
        <v>66.7</v>
      </c>
      <c r="G7" s="11">
        <f aca="true" t="shared" si="0" ref="G7:G24">SUM(E7/C7*100)</f>
        <v>107.1335547545595</v>
      </c>
    </row>
    <row r="8" spans="2:7" ht="12" customHeight="1">
      <c r="B8" s="8" t="s">
        <v>6</v>
      </c>
      <c r="C8" s="10">
        <v>77019107</v>
      </c>
      <c r="D8" s="11">
        <v>59.1</v>
      </c>
      <c r="E8" s="10">
        <v>82871760</v>
      </c>
      <c r="F8" s="11">
        <v>58.3</v>
      </c>
      <c r="G8" s="11">
        <f t="shared" si="0"/>
        <v>107.59896242370091</v>
      </c>
    </row>
    <row r="9" spans="2:7" ht="12" customHeight="1">
      <c r="B9" s="8" t="s">
        <v>7</v>
      </c>
      <c r="C9" s="10">
        <v>6230666</v>
      </c>
      <c r="D9" s="11">
        <v>4.8</v>
      </c>
      <c r="E9" s="10">
        <v>6675809</v>
      </c>
      <c r="F9" s="11">
        <v>4.7</v>
      </c>
      <c r="G9" s="11">
        <f t="shared" si="0"/>
        <v>107.14438873789736</v>
      </c>
    </row>
    <row r="10" spans="2:7" ht="12" customHeight="1">
      <c r="B10" s="8" t="s">
        <v>8</v>
      </c>
      <c r="C10" s="10">
        <v>5193720</v>
      </c>
      <c r="D10" s="11">
        <v>4</v>
      </c>
      <c r="E10" s="10">
        <v>5205089</v>
      </c>
      <c r="F10" s="11">
        <v>3.7</v>
      </c>
      <c r="G10" s="11">
        <f t="shared" si="0"/>
        <v>100.2188989779965</v>
      </c>
    </row>
    <row r="11" spans="2:7" ht="12" customHeight="1">
      <c r="B11" s="8" t="s">
        <v>9</v>
      </c>
      <c r="C11" s="10">
        <f>SUM(C12:C14)</f>
        <v>17531752</v>
      </c>
      <c r="D11" s="11">
        <v>13.4</v>
      </c>
      <c r="E11" s="10">
        <f>SUM(E12:E14)</f>
        <v>19228823</v>
      </c>
      <c r="F11" s="11">
        <v>13.5</v>
      </c>
      <c r="G11" s="11">
        <f t="shared" si="0"/>
        <v>109.67998520627032</v>
      </c>
    </row>
    <row r="12" spans="2:7" ht="12" customHeight="1">
      <c r="B12" s="8" t="s">
        <v>10</v>
      </c>
      <c r="C12" s="10">
        <v>2748202</v>
      </c>
      <c r="D12" s="11">
        <v>2.1</v>
      </c>
      <c r="E12" s="10">
        <v>3279516</v>
      </c>
      <c r="F12" s="11">
        <v>2.3</v>
      </c>
      <c r="G12" s="11">
        <f t="shared" si="0"/>
        <v>119.33314945553492</v>
      </c>
    </row>
    <row r="13" spans="2:7" ht="12" customHeight="1">
      <c r="B13" s="8" t="s">
        <v>27</v>
      </c>
      <c r="C13" s="10">
        <v>372384</v>
      </c>
      <c r="D13" s="11">
        <v>0.3</v>
      </c>
      <c r="E13" s="10">
        <v>409795</v>
      </c>
      <c r="F13" s="11">
        <v>0.3</v>
      </c>
      <c r="G13" s="11">
        <f t="shared" si="0"/>
        <v>110.04635000429663</v>
      </c>
    </row>
    <row r="14" spans="2:7" ht="12" customHeight="1">
      <c r="B14" s="8" t="s">
        <v>11</v>
      </c>
      <c r="C14" s="10">
        <f>SUM(C15:C17)</f>
        <v>14411166</v>
      </c>
      <c r="D14" s="11">
        <v>11.1</v>
      </c>
      <c r="E14" s="10">
        <f>SUM(E15:E17)</f>
        <v>15539512</v>
      </c>
      <c r="F14" s="11">
        <v>10.9</v>
      </c>
      <c r="G14" s="11">
        <f t="shared" si="0"/>
        <v>107.82966485848542</v>
      </c>
    </row>
    <row r="15" spans="2:7" ht="12" customHeight="1">
      <c r="B15" s="8" t="s">
        <v>12</v>
      </c>
      <c r="C15" s="10">
        <v>11573211</v>
      </c>
      <c r="D15" s="11">
        <v>8.9</v>
      </c>
      <c r="E15" s="10">
        <v>12423299</v>
      </c>
      <c r="F15" s="11">
        <v>8.7</v>
      </c>
      <c r="G15" s="11">
        <f t="shared" si="0"/>
        <v>107.34530805668365</v>
      </c>
    </row>
    <row r="16" spans="2:7" ht="12" customHeight="1">
      <c r="B16" s="8" t="s">
        <v>13</v>
      </c>
      <c r="C16" s="10">
        <v>2336755</v>
      </c>
      <c r="D16" s="11">
        <v>1.8</v>
      </c>
      <c r="E16" s="10">
        <v>2570759</v>
      </c>
      <c r="F16" s="11">
        <v>1.8</v>
      </c>
      <c r="G16" s="11">
        <f t="shared" si="0"/>
        <v>110.01405795643959</v>
      </c>
    </row>
    <row r="17" spans="2:7" ht="12" customHeight="1">
      <c r="B17" s="8" t="s">
        <v>14</v>
      </c>
      <c r="C17" s="10">
        <v>501200</v>
      </c>
      <c r="D17" s="11">
        <v>0.4</v>
      </c>
      <c r="E17" s="10">
        <v>545454</v>
      </c>
      <c r="F17" s="11">
        <v>0.4</v>
      </c>
      <c r="G17" s="11">
        <f t="shared" si="0"/>
        <v>108.8296089385475</v>
      </c>
    </row>
    <row r="18" spans="2:7" ht="12" customHeight="1">
      <c r="B18" s="8" t="s">
        <v>15</v>
      </c>
      <c r="C18" s="10">
        <f>SUM(C19:C21)</f>
        <v>28834127</v>
      </c>
      <c r="D18" s="11">
        <v>22.1</v>
      </c>
      <c r="E18" s="10">
        <f>SUM(E19:E21)</f>
        <v>32904686</v>
      </c>
      <c r="F18" s="11">
        <v>23.1</v>
      </c>
      <c r="G18" s="11">
        <f t="shared" si="0"/>
        <v>114.11715707571102</v>
      </c>
    </row>
    <row r="19" spans="2:7" ht="12" customHeight="1">
      <c r="B19" s="8" t="s">
        <v>16</v>
      </c>
      <c r="C19" s="10">
        <v>19979424</v>
      </c>
      <c r="D19" s="11">
        <v>15.3</v>
      </c>
      <c r="E19" s="10">
        <v>23495728</v>
      </c>
      <c r="F19" s="11">
        <v>16.5</v>
      </c>
      <c r="G19" s="11">
        <f t="shared" si="0"/>
        <v>117.5996264957388</v>
      </c>
    </row>
    <row r="20" spans="2:7" ht="12" customHeight="1">
      <c r="B20" s="8" t="s">
        <v>17</v>
      </c>
      <c r="C20" s="10">
        <v>1265819</v>
      </c>
      <c r="D20" s="11">
        <v>1</v>
      </c>
      <c r="E20" s="10">
        <v>1689657</v>
      </c>
      <c r="F20" s="11">
        <v>1.2</v>
      </c>
      <c r="G20" s="11">
        <f t="shared" si="0"/>
        <v>133.48330211507334</v>
      </c>
    </row>
    <row r="21" spans="2:7" ht="12" customHeight="1">
      <c r="B21" s="8" t="s">
        <v>18</v>
      </c>
      <c r="C21" s="10">
        <f>SUM(C22:C24)</f>
        <v>7588884</v>
      </c>
      <c r="D21" s="11">
        <v>5.8</v>
      </c>
      <c r="E21" s="10">
        <f>SUM(E22:E24)</f>
        <v>7719301</v>
      </c>
      <c r="F21" s="11">
        <v>5.4</v>
      </c>
      <c r="G21" s="11">
        <f t="shared" si="0"/>
        <v>101.71852672935837</v>
      </c>
    </row>
    <row r="22" spans="2:7" ht="12" customHeight="1">
      <c r="B22" s="8" t="s">
        <v>19</v>
      </c>
      <c r="C22" s="10">
        <v>285795</v>
      </c>
      <c r="D22" s="11">
        <v>0.2</v>
      </c>
      <c r="E22" s="10">
        <v>292424</v>
      </c>
      <c r="F22" s="11">
        <v>0.2</v>
      </c>
      <c r="G22" s="11">
        <f t="shared" si="0"/>
        <v>102.31949474273519</v>
      </c>
    </row>
    <row r="23" spans="2:7" ht="12" customHeight="1">
      <c r="B23" s="8" t="s">
        <v>20</v>
      </c>
      <c r="C23" s="10">
        <v>4363852</v>
      </c>
      <c r="D23" s="11">
        <v>3.3</v>
      </c>
      <c r="E23" s="10">
        <v>4271405</v>
      </c>
      <c r="F23" s="11">
        <v>3</v>
      </c>
      <c r="G23" s="11">
        <f t="shared" si="0"/>
        <v>97.88152760451088</v>
      </c>
    </row>
    <row r="24" spans="2:7" ht="12" customHeight="1">
      <c r="B24" s="8" t="s">
        <v>21</v>
      </c>
      <c r="C24" s="10">
        <v>2939237</v>
      </c>
      <c r="D24" s="11">
        <v>2.3</v>
      </c>
      <c r="E24" s="10">
        <v>3155472</v>
      </c>
      <c r="F24" s="11">
        <v>2.2</v>
      </c>
      <c r="G24" s="11">
        <f t="shared" si="0"/>
        <v>107.35684124825593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4406121</v>
      </c>
      <c r="D26" s="11">
        <v>3.4</v>
      </c>
      <c r="E26" s="10">
        <v>4728663</v>
      </c>
      <c r="F26" s="11">
        <v>3.3</v>
      </c>
      <c r="G26" s="11">
        <f>SUM(E26/C26*100)</f>
        <v>107.32031644160476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130403251</v>
      </c>
      <c r="D28" s="12">
        <v>100</v>
      </c>
      <c r="E28" s="10">
        <f>SUM(E7,E11,E18-E26)</f>
        <v>142157504</v>
      </c>
      <c r="F28" s="12">
        <v>100</v>
      </c>
      <c r="G28" s="11">
        <f>SUM(E28/C28*100)</f>
        <v>109.01377297717832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21048965</v>
      </c>
      <c r="D30" s="11">
        <v>16.1</v>
      </c>
      <c r="E30" s="10">
        <v>24410678</v>
      </c>
      <c r="F30" s="11">
        <v>17.2</v>
      </c>
      <c r="G30" s="11">
        <f>SUM(E30/C30*100)</f>
        <v>115.97091828505582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358053</v>
      </c>
      <c r="D33" s="12">
        <v>0.3</v>
      </c>
      <c r="E33" s="10">
        <f>SUM(E34:E36)</f>
        <v>393994</v>
      </c>
      <c r="F33" s="12">
        <v>0.3</v>
      </c>
      <c r="G33" s="11">
        <f>SUM(E33/C33*100)</f>
        <v>110.0378994171254</v>
      </c>
    </row>
    <row r="34" spans="2:7" ht="12" customHeight="1">
      <c r="B34" s="8" t="s">
        <v>30</v>
      </c>
      <c r="C34" s="10">
        <v>350730</v>
      </c>
      <c r="D34" s="11">
        <v>0.3</v>
      </c>
      <c r="E34" s="10">
        <v>387046</v>
      </c>
      <c r="F34" s="11">
        <v>0.3</v>
      </c>
      <c r="G34" s="11">
        <f>SUM(E34/C34*100)</f>
        <v>110.35440367234055</v>
      </c>
    </row>
    <row r="35" spans="2:7" ht="12" customHeight="1">
      <c r="B35" s="8" t="s">
        <v>31</v>
      </c>
      <c r="C35" s="15" t="s">
        <v>45</v>
      </c>
      <c r="D35" s="16" t="s">
        <v>45</v>
      </c>
      <c r="E35" s="15">
        <v>6948</v>
      </c>
      <c r="F35" s="16">
        <v>0</v>
      </c>
      <c r="G35" s="17" t="s">
        <v>45</v>
      </c>
    </row>
    <row r="36" spans="2:7" ht="12" customHeight="1">
      <c r="B36" s="8" t="s">
        <v>32</v>
      </c>
      <c r="C36" s="15">
        <v>7323</v>
      </c>
      <c r="D36" s="16">
        <v>0</v>
      </c>
      <c r="E36" s="16" t="s">
        <v>45</v>
      </c>
      <c r="F36" s="16" t="s">
        <v>45</v>
      </c>
      <c r="G36" s="17" t="s">
        <v>45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87825865</v>
      </c>
      <c r="D38" s="12">
        <v>67.3</v>
      </c>
      <c r="E38" s="10">
        <f>SUM(E39:E41)</f>
        <v>95322608</v>
      </c>
      <c r="F38" s="12">
        <v>67.1</v>
      </c>
      <c r="G38" s="11">
        <f>SUM(E38/C38*100)</f>
        <v>108.53591706725577</v>
      </c>
    </row>
    <row r="39" spans="2:7" ht="12" customHeight="1">
      <c r="B39" s="8" t="s">
        <v>33</v>
      </c>
      <c r="C39" s="10">
        <v>83097</v>
      </c>
      <c r="D39" s="11">
        <v>0.1</v>
      </c>
      <c r="E39" s="15">
        <v>79159</v>
      </c>
      <c r="F39" s="16">
        <v>0.1</v>
      </c>
      <c r="G39" s="11">
        <f>SUM(E39/C39*100)</f>
        <v>95.26096008279481</v>
      </c>
    </row>
    <row r="40" spans="2:7" ht="12" customHeight="1">
      <c r="B40" s="8" t="s">
        <v>40</v>
      </c>
      <c r="C40" s="10">
        <v>6816343</v>
      </c>
      <c r="D40" s="11">
        <v>5.2</v>
      </c>
      <c r="E40" s="10">
        <v>7662933</v>
      </c>
      <c r="F40" s="11">
        <v>5.4</v>
      </c>
      <c r="G40" s="11">
        <f>SUM(E40/C40*100)</f>
        <v>112.42000292532228</v>
      </c>
    </row>
    <row r="41" spans="2:7" ht="12" customHeight="1">
      <c r="B41" s="8" t="s">
        <v>41</v>
      </c>
      <c r="C41" s="10">
        <v>80926425</v>
      </c>
      <c r="D41" s="11">
        <v>62.1</v>
      </c>
      <c r="E41" s="10">
        <v>87580516</v>
      </c>
      <c r="F41" s="11">
        <v>61.6</v>
      </c>
      <c r="G41" s="11">
        <f>SUM(E41/C41*100)</f>
        <v>108.22239583671218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42219333</v>
      </c>
      <c r="D43" s="12">
        <v>32.4</v>
      </c>
      <c r="E43" s="10">
        <f>SUM(E44:E48)</f>
        <v>46440902</v>
      </c>
      <c r="F43" s="16">
        <v>32.7</v>
      </c>
      <c r="G43" s="11">
        <f aca="true" t="shared" si="1" ref="G43:G48">SUM(E43/C43*100)</f>
        <v>109.9991371251649</v>
      </c>
    </row>
    <row r="44" spans="2:7" ht="12" customHeight="1">
      <c r="B44" s="8" t="s">
        <v>34</v>
      </c>
      <c r="C44" s="10">
        <v>6070550</v>
      </c>
      <c r="D44" s="11">
        <v>4.7</v>
      </c>
      <c r="E44" s="10">
        <v>6838061</v>
      </c>
      <c r="F44" s="11">
        <v>4.8</v>
      </c>
      <c r="G44" s="11">
        <f t="shared" si="1"/>
        <v>112.64318719061698</v>
      </c>
    </row>
    <row r="45" spans="2:7" ht="12" customHeight="1">
      <c r="B45" s="8" t="s">
        <v>35</v>
      </c>
      <c r="C45" s="10">
        <v>13690236</v>
      </c>
      <c r="D45" s="11">
        <v>10.5</v>
      </c>
      <c r="E45" s="10">
        <v>14446422</v>
      </c>
      <c r="F45" s="11">
        <v>10.2</v>
      </c>
      <c r="G45" s="11">
        <f t="shared" si="1"/>
        <v>105.52354247216775</v>
      </c>
    </row>
    <row r="46" spans="2:7" ht="12" customHeight="1">
      <c r="B46" s="8" t="s">
        <v>36</v>
      </c>
      <c r="C46" s="10">
        <v>7598320</v>
      </c>
      <c r="D46" s="11">
        <v>5.8</v>
      </c>
      <c r="E46" s="10">
        <v>8561066</v>
      </c>
      <c r="F46" s="11">
        <v>6</v>
      </c>
      <c r="G46" s="11">
        <f t="shared" si="1"/>
        <v>112.67051137619895</v>
      </c>
    </row>
    <row r="47" spans="2:7" ht="12" customHeight="1">
      <c r="B47" s="8" t="s">
        <v>37</v>
      </c>
      <c r="C47" s="10">
        <v>12552733</v>
      </c>
      <c r="D47" s="11">
        <v>9.6</v>
      </c>
      <c r="E47" s="10">
        <v>14266112</v>
      </c>
      <c r="F47" s="11">
        <v>10</v>
      </c>
      <c r="G47" s="11">
        <f t="shared" si="1"/>
        <v>113.64944988473825</v>
      </c>
    </row>
    <row r="48" spans="2:7" ht="12" customHeight="1">
      <c r="B48" s="8" t="s">
        <v>68</v>
      </c>
      <c r="C48" s="10">
        <v>2307494</v>
      </c>
      <c r="D48" s="11">
        <v>1.8</v>
      </c>
      <c r="E48" s="10">
        <v>2329241</v>
      </c>
      <c r="F48" s="11">
        <v>1.6</v>
      </c>
      <c r="G48" s="11">
        <f t="shared" si="1"/>
        <v>100.94245098795489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64</v>
      </c>
      <c r="C50" s="10">
        <f>SUM(C33,C38,C43)</f>
        <v>130403251</v>
      </c>
      <c r="D50" s="12">
        <v>100</v>
      </c>
      <c r="E50" s="10">
        <f>SUM(E33,E38,E43)</f>
        <v>142157504</v>
      </c>
      <c r="F50" s="12">
        <v>100</v>
      </c>
      <c r="G50" s="11">
        <f>SUM(E50/C50*100)</f>
        <v>109.01377297717832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8" t="s">
        <v>59</v>
      </c>
      <c r="D52" s="25" t="s">
        <v>25</v>
      </c>
      <c r="E52" s="28" t="s">
        <v>60</v>
      </c>
      <c r="F52" s="25" t="s">
        <v>25</v>
      </c>
      <c r="G52" s="7" t="s">
        <v>61</v>
      </c>
    </row>
    <row r="53" spans="2:7" ht="12" customHeight="1">
      <c r="B53" s="29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3324</v>
      </c>
      <c r="D54" s="11">
        <v>113</v>
      </c>
      <c r="E54" s="10">
        <v>3518</v>
      </c>
      <c r="F54" s="11">
        <v>114.2</v>
      </c>
      <c r="G54" s="11">
        <f>SUM(E54/C54*100)</f>
        <v>105.83634175691938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2004-01-30T05:53:23Z</cp:lastPrinted>
  <dcterms:created xsi:type="dcterms:W3CDTF">1999-09-03T00:31:32Z</dcterms:created>
  <dcterms:modified xsi:type="dcterms:W3CDTF">2004-01-30T05:53:24Z</dcterms:modified>
  <cp:category/>
  <cp:version/>
  <cp:contentType/>
  <cp:contentStatus/>
  <cp:revision>22</cp:revision>
</cp:coreProperties>
</file>