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activeTab="0"/>
  </bookViews>
  <sheets>
    <sheet name="伊勢崎佐波広域" sheetId="1" r:id="rId1"/>
    <sheet name="伊勢崎市" sheetId="2" r:id="rId2"/>
    <sheet name="赤堀町" sheetId="3" r:id="rId3"/>
    <sheet name="（佐）東村" sheetId="4" r:id="rId4"/>
    <sheet name="境町" sheetId="5" r:id="rId5"/>
    <sheet name="玉村町" sheetId="6" r:id="rId6"/>
  </sheets>
  <definedNames/>
  <calcPr fullCalcOnLoad="1"/>
</workbook>
</file>

<file path=xl/sharedStrings.xml><?xml version="1.0" encoding="utf-8"?>
<sst xmlns="http://schemas.openxmlformats.org/spreadsheetml/2006/main" count="391" uniqueCount="60">
  <si>
    <t>項　　　　　　　目</t>
  </si>
  <si>
    <t>所　得　額</t>
  </si>
  <si>
    <t>構成比</t>
  </si>
  <si>
    <t>千円</t>
  </si>
  <si>
    <t>％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</si>
  <si>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</si>
  <si>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</si>
  <si>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</si>
  <si>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</si>
  <si>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</si>
  <si>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</si>
  <si>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</si>
  <si>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</si>
  <si>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</si>
  <si>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</si>
  <si>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</si>
  <si>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</si>
  <si>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</si>
  <si>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</si>
  <si>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</si>
  <si>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</si>
  <si>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</si>
  <si>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</si>
  <si>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</si>
  <si>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(参考)民間法人企業所得(配当控除前)</t>
  </si>
  <si>
    <t>対県比</t>
  </si>
  <si>
    <t>市町村民所得の分配</t>
  </si>
  <si>
    <t>元年度</t>
  </si>
  <si>
    <t xml:space="preserve">  (2) 対家計民間非営利団体</t>
  </si>
  <si>
    <t>産業別分配所得</t>
  </si>
  <si>
    <t>　　　　第　　　３　　　次　　　産　　　業</t>
  </si>
  <si>
    <t>　　　　　　Ａ　　農　　　　　　　　　　業</t>
  </si>
  <si>
    <t>　　　　　　Ｂ　　林　　　　　　　　　　業</t>
  </si>
  <si>
    <t>　　　　　　Ｃ　　水　　　　産　　　　  業</t>
  </si>
  <si>
    <t>　　　　　  Ｄ　　鉱　　　　　　　　　　業</t>
  </si>
  <si>
    <t>　　　　  Ｇ・Ｈ    運 輸・通 信・公益事業</t>
  </si>
  <si>
    <t>　　　　　　Ｉ　　　卸  売・小売業・飲食店</t>
  </si>
  <si>
    <t>　　　　　Ｊ・Ｋ    金 融・保 険・不動産業</t>
  </si>
  <si>
    <t>　　　　　　Ｌ　　  サ　ー　 ビ　 ス　　業</t>
  </si>
  <si>
    <t>　　　　第　　　2　　　 次　　  産　　　業</t>
  </si>
  <si>
    <t>　　　　第　　　1       次      産      業</t>
  </si>
  <si>
    <t>　　　　　　Ｅ　　建　　　　設　　　　　業</t>
  </si>
  <si>
    <t>　　　　　　Ｆ　　製　　　　造　　　　　業</t>
  </si>
  <si>
    <t>－</t>
  </si>
  <si>
    <t>－</t>
  </si>
  <si>
    <t>千円</t>
  </si>
  <si>
    <t>－</t>
  </si>
  <si>
    <t>伊　勢　崎　佐　波　広　域　市　町　村　圏</t>
  </si>
  <si>
    <t>伊勢崎市</t>
  </si>
  <si>
    <t>赤堀町</t>
  </si>
  <si>
    <t>(佐)          東             村</t>
  </si>
  <si>
    <t>－</t>
  </si>
  <si>
    <t>境町</t>
  </si>
  <si>
    <t>玉村町</t>
  </si>
  <si>
    <t>2年度</t>
  </si>
  <si>
    <t>2/元</t>
  </si>
  <si>
    <t>－</t>
  </si>
  <si>
    <t>　　　総　　　　　　　　　　　　　　　計</t>
  </si>
  <si>
    <t>１人当たり所得</t>
  </si>
  <si>
    <t>　　　　　　Ｍ　  　公　　　　　　　　　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</si>
</sst>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  <numFmt numFmtId="180" formatCode="#,##0.0;[Red]\-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justify"/>
    </xf>
    <xf numFmtId="3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80" fontId="5" fillId="0" borderId="1" xfId="16" applyNumberFormat="1" applyFont="1" applyBorder="1" applyAlignment="1">
      <alignment horizontal="right"/>
    </xf>
    <xf numFmtId="38" fontId="5" fillId="0" borderId="1" xfId="16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3" xfId="0" applyFont="1" applyFill="1" applyBorder="1" applyAlignment="1">
      <alignment horizontal="distributed"/>
    </xf>
    <xf numFmtId="3" fontId="5" fillId="2" borderId="1" xfId="0" applyNumberFormat="1" applyFont="1" applyFill="1" applyBorder="1" applyAlignment="1">
      <alignment horizontal="distributed"/>
    </xf>
    <xf numFmtId="0" fontId="5" fillId="2" borderId="1" xfId="0" applyFont="1" applyFill="1" applyBorder="1" applyAlignment="1">
      <alignment horizontal="distributed"/>
    </xf>
    <xf numFmtId="0" fontId="0" fillId="0" borderId="1" xfId="0" applyFont="1" applyBorder="1" applyAlignment="1">
      <alignment horizontal="distributed"/>
    </xf>
    <xf numFmtId="0" fontId="5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5" fillId="2" borderId="5" xfId="0" applyFont="1" applyFill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2" t="s">
        <v>47</v>
      </c>
      <c r="D3" s="33"/>
      <c r="E3" s="33"/>
      <c r="F3" s="33"/>
      <c r="G3" s="33"/>
    </row>
    <row r="4" spans="2:7" ht="12" customHeight="1">
      <c r="B4" s="22" t="s">
        <v>0</v>
      </c>
      <c r="C4" s="30" t="s">
        <v>27</v>
      </c>
      <c r="D4" s="31"/>
      <c r="E4" s="30" t="s">
        <v>54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55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362434345</v>
      </c>
      <c r="D7" s="11">
        <v>66</v>
      </c>
      <c r="E7" s="10">
        <f>SUM(E8:E10)</f>
        <v>394546637</v>
      </c>
      <c r="F7" s="11">
        <v>65.9</v>
      </c>
      <c r="G7" s="11">
        <f>SUM(E7/C7*100)</f>
        <v>108.86016803953831</v>
      </c>
    </row>
    <row r="8" spans="2:7" ht="12" customHeight="1">
      <c r="B8" s="8" t="s">
        <v>6</v>
      </c>
      <c r="C8" s="10">
        <v>317661590</v>
      </c>
      <c r="D8" s="11">
        <v>57.8</v>
      </c>
      <c r="E8" s="10">
        <v>345330941</v>
      </c>
      <c r="F8" s="11">
        <v>57.7</v>
      </c>
      <c r="G8" s="11">
        <f aca="true" t="shared" si="0" ref="G8:G24">SUM(E8/C8*100)</f>
        <v>108.71032314608765</v>
      </c>
    </row>
    <row r="9" spans="2:7" ht="12" customHeight="1">
      <c r="B9" s="8" t="s">
        <v>7</v>
      </c>
      <c r="C9" s="10">
        <v>24235963</v>
      </c>
      <c r="D9" s="11">
        <v>4.4</v>
      </c>
      <c r="E9" s="10">
        <v>27135909</v>
      </c>
      <c r="F9" s="11">
        <v>4.5</v>
      </c>
      <c r="G9" s="11">
        <f t="shared" si="0"/>
        <v>111.96546636087868</v>
      </c>
    </row>
    <row r="10" spans="2:7" ht="12" customHeight="1">
      <c r="B10" s="8" t="s">
        <v>8</v>
      </c>
      <c r="C10" s="10">
        <v>20536792</v>
      </c>
      <c r="D10" s="11">
        <v>3.7</v>
      </c>
      <c r="E10" s="10">
        <v>22079787</v>
      </c>
      <c r="F10" s="11">
        <v>3.7</v>
      </c>
      <c r="G10" s="11">
        <f t="shared" si="0"/>
        <v>107.5133204835497</v>
      </c>
    </row>
    <row r="11" spans="2:7" ht="12" customHeight="1">
      <c r="B11" s="8" t="s">
        <v>9</v>
      </c>
      <c r="C11" s="10">
        <f>SUM(C12:C14)</f>
        <v>85650710</v>
      </c>
      <c r="D11" s="11">
        <v>15.6</v>
      </c>
      <c r="E11" s="10">
        <f>SUM(E12:E14)</f>
        <v>98091193</v>
      </c>
      <c r="F11" s="11">
        <v>16.4</v>
      </c>
      <c r="G11" s="11">
        <f t="shared" si="0"/>
        <v>114.52467002316735</v>
      </c>
    </row>
    <row r="12" spans="2:7" ht="12" customHeight="1">
      <c r="B12" s="8" t="s">
        <v>10</v>
      </c>
      <c r="C12" s="10">
        <v>14770941</v>
      </c>
      <c r="D12" s="11">
        <v>2.7</v>
      </c>
      <c r="E12" s="10">
        <v>14021585</v>
      </c>
      <c r="F12" s="11">
        <v>2.3</v>
      </c>
      <c r="G12" s="11">
        <f t="shared" si="0"/>
        <v>94.9268228747241</v>
      </c>
    </row>
    <row r="13" spans="2:7" ht="12" customHeight="1">
      <c r="B13" s="8" t="s">
        <v>28</v>
      </c>
      <c r="C13" s="10">
        <v>1336180</v>
      </c>
      <c r="D13" s="11">
        <v>0.2</v>
      </c>
      <c r="E13" s="10">
        <v>1895265</v>
      </c>
      <c r="F13" s="11">
        <v>0.3</v>
      </c>
      <c r="G13" s="11">
        <f t="shared" si="0"/>
        <v>141.84204223981797</v>
      </c>
    </row>
    <row r="14" spans="2:7" ht="12" customHeight="1">
      <c r="B14" s="8" t="s">
        <v>11</v>
      </c>
      <c r="C14" s="10">
        <f>SUM(C15:C17)</f>
        <v>69543589</v>
      </c>
      <c r="D14" s="11">
        <v>12.7</v>
      </c>
      <c r="E14" s="10">
        <f>SUM(E15:E17)</f>
        <v>82174343</v>
      </c>
      <c r="F14" s="11">
        <v>13.7</v>
      </c>
      <c r="G14" s="11">
        <f t="shared" si="0"/>
        <v>118.16235569895595</v>
      </c>
    </row>
    <row r="15" spans="2:7" ht="12" customHeight="1">
      <c r="B15" s="8" t="s">
        <v>12</v>
      </c>
      <c r="C15" s="10">
        <v>51051095</v>
      </c>
      <c r="D15" s="11">
        <v>9.3</v>
      </c>
      <c r="E15" s="10">
        <v>63193786</v>
      </c>
      <c r="F15" s="11">
        <v>10.6</v>
      </c>
      <c r="G15" s="11">
        <f t="shared" si="0"/>
        <v>123.78536836477258</v>
      </c>
    </row>
    <row r="16" spans="2:7" ht="12" customHeight="1">
      <c r="B16" s="8" t="s">
        <v>13</v>
      </c>
      <c r="C16" s="10">
        <v>14441415</v>
      </c>
      <c r="D16" s="11">
        <v>2.6</v>
      </c>
      <c r="E16" s="10">
        <v>14599639</v>
      </c>
      <c r="F16" s="11">
        <v>2.4</v>
      </c>
      <c r="G16" s="11">
        <f t="shared" si="0"/>
        <v>101.09562670970953</v>
      </c>
    </row>
    <row r="17" spans="2:7" ht="12" customHeight="1">
      <c r="B17" s="8" t="s">
        <v>14</v>
      </c>
      <c r="C17" s="10">
        <v>4051079</v>
      </c>
      <c r="D17" s="11">
        <v>0.7</v>
      </c>
      <c r="E17" s="10">
        <v>4380918</v>
      </c>
      <c r="F17" s="11">
        <v>0.7</v>
      </c>
      <c r="G17" s="11">
        <f t="shared" si="0"/>
        <v>108.1420036489044</v>
      </c>
    </row>
    <row r="18" spans="2:7" ht="12" customHeight="1">
      <c r="B18" s="8" t="s">
        <v>15</v>
      </c>
      <c r="C18" s="10">
        <f>SUM(C19:C21)</f>
        <v>121952822</v>
      </c>
      <c r="D18" s="11">
        <v>22.2</v>
      </c>
      <c r="E18" s="10">
        <f>SUM(E19:E21)</f>
        <v>129098117</v>
      </c>
      <c r="F18" s="11">
        <v>21.6</v>
      </c>
      <c r="G18" s="11">
        <f t="shared" si="0"/>
        <v>105.85906490954346</v>
      </c>
    </row>
    <row r="19" spans="2:7" ht="12" customHeight="1">
      <c r="B19" s="8" t="s">
        <v>16</v>
      </c>
      <c r="C19" s="10">
        <v>64872012</v>
      </c>
      <c r="D19" s="11">
        <v>11.8</v>
      </c>
      <c r="E19" s="10">
        <v>65304360</v>
      </c>
      <c r="F19" s="11">
        <v>10.9</v>
      </c>
      <c r="G19" s="11">
        <f t="shared" si="0"/>
        <v>100.6664630657671</v>
      </c>
    </row>
    <row r="20" spans="2:7" ht="12" customHeight="1">
      <c r="B20" s="8" t="s">
        <v>17</v>
      </c>
      <c r="C20" s="10">
        <v>5758803</v>
      </c>
      <c r="D20" s="11">
        <v>1</v>
      </c>
      <c r="E20" s="10">
        <v>8287250</v>
      </c>
      <c r="F20" s="11">
        <v>1.4</v>
      </c>
      <c r="G20" s="11">
        <f t="shared" si="0"/>
        <v>143.90577347410564</v>
      </c>
    </row>
    <row r="21" spans="2:7" ht="12" customHeight="1">
      <c r="B21" s="8" t="s">
        <v>18</v>
      </c>
      <c r="C21" s="10">
        <f>SUM(C22:C24)</f>
        <v>51322007</v>
      </c>
      <c r="D21" s="11">
        <v>9.3</v>
      </c>
      <c r="E21" s="10">
        <f>SUM(E22:E24)</f>
        <v>55506507</v>
      </c>
      <c r="F21" s="11">
        <v>9.3</v>
      </c>
      <c r="G21" s="11">
        <f t="shared" si="0"/>
        <v>108.1534223710308</v>
      </c>
    </row>
    <row r="22" spans="2:7" ht="12" customHeight="1">
      <c r="B22" s="8" t="s">
        <v>19</v>
      </c>
      <c r="C22" s="10">
        <v>14157250</v>
      </c>
      <c r="D22" s="11">
        <v>2.6</v>
      </c>
      <c r="E22" s="10">
        <v>13398552</v>
      </c>
      <c r="F22" s="11">
        <v>2.2</v>
      </c>
      <c r="G22" s="11">
        <f t="shared" si="0"/>
        <v>94.64092249554116</v>
      </c>
    </row>
    <row r="23" spans="2:7" ht="12" customHeight="1">
      <c r="B23" s="8" t="s">
        <v>20</v>
      </c>
      <c r="C23" s="10">
        <v>22059699</v>
      </c>
      <c r="D23" s="11">
        <v>4</v>
      </c>
      <c r="E23" s="10">
        <v>27148532</v>
      </c>
      <c r="F23" s="11">
        <v>4.5</v>
      </c>
      <c r="G23" s="11">
        <f t="shared" si="0"/>
        <v>123.06846072559739</v>
      </c>
    </row>
    <row r="24" spans="2:7" ht="12" customHeight="1">
      <c r="B24" s="8" t="s">
        <v>21</v>
      </c>
      <c r="C24" s="10">
        <v>15105058</v>
      </c>
      <c r="D24" s="11">
        <v>2.7</v>
      </c>
      <c r="E24" s="10">
        <v>14959423</v>
      </c>
      <c r="F24" s="11">
        <v>2.5</v>
      </c>
      <c r="G24" s="11">
        <f t="shared" si="0"/>
        <v>99.03585275872493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20717856</v>
      </c>
      <c r="D26" s="11">
        <v>3.8</v>
      </c>
      <c r="E26" s="10">
        <v>23061938</v>
      </c>
      <c r="F26" s="11">
        <v>3.9</v>
      </c>
      <c r="G26" s="11">
        <f>SUM(E26/C26*100)</f>
        <v>111.31430781254585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549320021</v>
      </c>
      <c r="D28" s="12">
        <v>100</v>
      </c>
      <c r="E28" s="10">
        <f>SUM(E7,E11,E18-E26)</f>
        <v>598674009</v>
      </c>
      <c r="F28" s="12">
        <v>100</v>
      </c>
      <c r="G28" s="11">
        <f>SUM(E28/C28*100)</f>
        <v>108.9845602041146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70570842</v>
      </c>
      <c r="D30" s="11">
        <v>12.8</v>
      </c>
      <c r="E30" s="10">
        <v>68800239</v>
      </c>
      <c r="F30" s="11">
        <v>11.5</v>
      </c>
      <c r="G30" s="11">
        <f>SUM(E30/C30*100)</f>
        <v>97.4910275266377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15076681</v>
      </c>
      <c r="D33" s="12">
        <v>2.7</v>
      </c>
      <c r="E33" s="10">
        <f>SUM(E34:E36)</f>
        <v>14403369</v>
      </c>
      <c r="F33" s="12">
        <v>2.4</v>
      </c>
      <c r="G33" s="11">
        <f>SUM(E33/C33*100)</f>
        <v>95.53408339673699</v>
      </c>
    </row>
    <row r="34" spans="2:7" ht="12" customHeight="1">
      <c r="B34" s="8" t="s">
        <v>31</v>
      </c>
      <c r="C34" s="10">
        <v>14744695</v>
      </c>
      <c r="D34" s="11">
        <v>2.7</v>
      </c>
      <c r="E34" s="10">
        <v>14199180</v>
      </c>
      <c r="F34" s="11">
        <v>2.4</v>
      </c>
      <c r="G34" s="11">
        <f>SUM(E34/C34*100)</f>
        <v>96.3002625690121</v>
      </c>
    </row>
    <row r="35" spans="2:7" ht="12" customHeight="1">
      <c r="B35" s="8" t="s">
        <v>32</v>
      </c>
      <c r="C35" s="10">
        <v>289784</v>
      </c>
      <c r="D35" s="11">
        <v>0.1</v>
      </c>
      <c r="E35" s="10">
        <v>155984</v>
      </c>
      <c r="F35" s="11">
        <v>0</v>
      </c>
      <c r="G35" s="11">
        <f>SUM(E35/C35*100)</f>
        <v>53.827678546779666</v>
      </c>
    </row>
    <row r="36" spans="2:7" ht="12" customHeight="1">
      <c r="B36" s="8" t="s">
        <v>33</v>
      </c>
      <c r="C36" s="10">
        <v>42202</v>
      </c>
      <c r="D36" s="11">
        <v>0</v>
      </c>
      <c r="E36" s="10">
        <v>48205</v>
      </c>
      <c r="F36" s="11">
        <v>0</v>
      </c>
      <c r="G36" s="11">
        <f>SUM(E36/C36*100)</f>
        <v>114.22444433913084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270161991</v>
      </c>
      <c r="D38" s="12">
        <v>49.2</v>
      </c>
      <c r="E38" s="10">
        <f>SUM(E39:E41)</f>
        <v>294350615</v>
      </c>
      <c r="F38" s="12">
        <v>49.2</v>
      </c>
      <c r="G38" s="11">
        <f>SUM(E38/C38*100)</f>
        <v>108.95337790133478</v>
      </c>
    </row>
    <row r="39" spans="2:7" ht="12" customHeight="1">
      <c r="B39" s="8" t="s">
        <v>34</v>
      </c>
      <c r="C39" s="10">
        <v>314303</v>
      </c>
      <c r="D39" s="11">
        <v>0.1</v>
      </c>
      <c r="E39" s="10">
        <v>338037</v>
      </c>
      <c r="F39" s="11">
        <v>0.1</v>
      </c>
      <c r="G39" s="11">
        <f>SUM(E39/C39*100)</f>
        <v>107.55131195057</v>
      </c>
    </row>
    <row r="40" spans="2:7" ht="12" customHeight="1">
      <c r="B40" s="8" t="s">
        <v>41</v>
      </c>
      <c r="C40" s="10">
        <v>38287635</v>
      </c>
      <c r="D40" s="11">
        <v>7</v>
      </c>
      <c r="E40" s="10">
        <v>44488736</v>
      </c>
      <c r="F40" s="11">
        <v>7.4</v>
      </c>
      <c r="G40" s="11">
        <f>SUM(E40/C40*100)</f>
        <v>116.19609307286805</v>
      </c>
    </row>
    <row r="41" spans="2:7" ht="12" customHeight="1">
      <c r="B41" s="8" t="s">
        <v>42</v>
      </c>
      <c r="C41" s="10">
        <v>231560053</v>
      </c>
      <c r="D41" s="11">
        <v>42.2</v>
      </c>
      <c r="E41" s="10">
        <v>249523842</v>
      </c>
      <c r="F41" s="11">
        <v>41.7</v>
      </c>
      <c r="G41" s="11">
        <f>SUM(E41/C41*100)</f>
        <v>107.75772365192886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264081349</v>
      </c>
      <c r="D43" s="12">
        <v>48.1</v>
      </c>
      <c r="E43" s="10">
        <f>SUM(E44:E48)</f>
        <v>289920025</v>
      </c>
      <c r="F43" s="12">
        <v>48.4</v>
      </c>
      <c r="G43" s="11">
        <f aca="true" t="shared" si="1" ref="G43:G48">SUM(E43/C43*100)</f>
        <v>109.78436231784016</v>
      </c>
    </row>
    <row r="44" spans="2:7" ht="12" customHeight="1">
      <c r="B44" s="8" t="s">
        <v>35</v>
      </c>
      <c r="C44" s="10">
        <v>28626371</v>
      </c>
      <c r="D44" s="11">
        <v>5.2</v>
      </c>
      <c r="E44" s="10">
        <v>30893001</v>
      </c>
      <c r="F44" s="11">
        <v>5.2</v>
      </c>
      <c r="G44" s="11">
        <f t="shared" si="1"/>
        <v>107.9179788454499</v>
      </c>
    </row>
    <row r="45" spans="2:7" ht="12" customHeight="1">
      <c r="B45" s="8" t="s">
        <v>36</v>
      </c>
      <c r="C45" s="10">
        <v>86759851</v>
      </c>
      <c r="D45" s="11">
        <v>15.8</v>
      </c>
      <c r="E45" s="10">
        <v>95362142</v>
      </c>
      <c r="F45" s="11">
        <v>15.9</v>
      </c>
      <c r="G45" s="11">
        <f t="shared" si="1"/>
        <v>109.91505967431871</v>
      </c>
    </row>
    <row r="46" spans="2:7" ht="12" customHeight="1">
      <c r="B46" s="8" t="s">
        <v>37</v>
      </c>
      <c r="C46" s="10">
        <v>45764150</v>
      </c>
      <c r="D46" s="11">
        <v>8.3</v>
      </c>
      <c r="E46" s="10">
        <v>48136239</v>
      </c>
      <c r="F46" s="11">
        <v>8</v>
      </c>
      <c r="G46" s="11">
        <f t="shared" si="1"/>
        <v>105.1832908510264</v>
      </c>
    </row>
    <row r="47" spans="2:7" ht="12" customHeight="1">
      <c r="B47" s="8" t="s">
        <v>38</v>
      </c>
      <c r="C47" s="10">
        <v>89241278</v>
      </c>
      <c r="D47" s="11">
        <v>16.2</v>
      </c>
      <c r="E47" s="10">
        <v>100847594</v>
      </c>
      <c r="F47" s="11">
        <v>16.8</v>
      </c>
      <c r="G47" s="11">
        <f t="shared" si="1"/>
        <v>113.00554660366922</v>
      </c>
    </row>
    <row r="48" spans="2:7" ht="12" customHeight="1">
      <c r="B48" s="8" t="s">
        <v>59</v>
      </c>
      <c r="C48" s="10">
        <v>13689699</v>
      </c>
      <c r="D48" s="11">
        <v>2.5</v>
      </c>
      <c r="E48" s="10">
        <v>14681049</v>
      </c>
      <c r="F48" s="11">
        <v>2.5</v>
      </c>
      <c r="G48" s="11">
        <f t="shared" si="1"/>
        <v>107.24157631223301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57</v>
      </c>
      <c r="C50" s="10">
        <f>SUM(C33,C38,C43)</f>
        <v>549320021</v>
      </c>
      <c r="D50" s="12">
        <v>100</v>
      </c>
      <c r="E50" s="10">
        <f>SUM(E33,E38,E43)</f>
        <v>598674009</v>
      </c>
      <c r="F50" s="12">
        <v>100</v>
      </c>
      <c r="G50" s="11">
        <f>SUM(E50/C50*100)</f>
        <v>108.9845602041146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9" t="s">
        <v>27</v>
      </c>
      <c r="D52" s="25" t="s">
        <v>25</v>
      </c>
      <c r="E52" s="29" t="s">
        <v>54</v>
      </c>
      <c r="F52" s="25" t="s">
        <v>25</v>
      </c>
      <c r="G52" s="7" t="s">
        <v>55</v>
      </c>
    </row>
    <row r="53" spans="2:7" ht="12" customHeight="1">
      <c r="B53" s="28" t="s">
        <v>58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2798</v>
      </c>
      <c r="D54" s="11">
        <v>101.5</v>
      </c>
      <c r="E54" s="10">
        <v>2998</v>
      </c>
      <c r="F54" s="11">
        <v>101.9</v>
      </c>
      <c r="G54" s="11">
        <f>SUM(E54/C54*100)</f>
        <v>107.14796283059329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4" t="s">
        <v>48</v>
      </c>
      <c r="D3" s="35"/>
      <c r="E3" s="35"/>
      <c r="F3" s="35"/>
      <c r="G3" s="36"/>
    </row>
    <row r="4" spans="2:7" ht="12" customHeight="1">
      <c r="B4" s="22" t="s">
        <v>0</v>
      </c>
      <c r="C4" s="30" t="s">
        <v>27</v>
      </c>
      <c r="D4" s="31"/>
      <c r="E4" s="30" t="s">
        <v>54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55</v>
      </c>
    </row>
    <row r="6" spans="2:7" ht="12" customHeight="1">
      <c r="B6" s="8"/>
      <c r="C6" s="9" t="s">
        <v>45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237160919</v>
      </c>
      <c r="D7" s="11">
        <v>67.5</v>
      </c>
      <c r="E7" s="10">
        <f>SUM(E8:E10)</f>
        <v>254599912</v>
      </c>
      <c r="F7" s="11">
        <v>67.6</v>
      </c>
      <c r="G7" s="11">
        <f aca="true" t="shared" si="0" ref="G7:G24">SUM(E7/C7*100)</f>
        <v>107.35323217397384</v>
      </c>
    </row>
    <row r="8" spans="2:7" ht="12" customHeight="1">
      <c r="B8" s="8" t="s">
        <v>6</v>
      </c>
      <c r="C8" s="10">
        <v>209007881</v>
      </c>
      <c r="D8" s="11">
        <v>59.5</v>
      </c>
      <c r="E8" s="10">
        <v>223968475</v>
      </c>
      <c r="F8" s="11">
        <v>59.5</v>
      </c>
      <c r="G8" s="11">
        <f t="shared" si="0"/>
        <v>107.15790903597554</v>
      </c>
    </row>
    <row r="9" spans="2:7" ht="12" customHeight="1">
      <c r="B9" s="8" t="s">
        <v>7</v>
      </c>
      <c r="C9" s="10">
        <v>14826543</v>
      </c>
      <c r="D9" s="11">
        <v>4.2</v>
      </c>
      <c r="E9" s="10">
        <v>16512869</v>
      </c>
      <c r="F9" s="11">
        <v>4.4</v>
      </c>
      <c r="G9" s="11">
        <f t="shared" si="0"/>
        <v>111.3736964847436</v>
      </c>
    </row>
    <row r="10" spans="2:7" ht="12" customHeight="1">
      <c r="B10" s="8" t="s">
        <v>8</v>
      </c>
      <c r="C10" s="10">
        <v>13326495</v>
      </c>
      <c r="D10" s="11">
        <v>3.8</v>
      </c>
      <c r="E10" s="10">
        <v>14118568</v>
      </c>
      <c r="F10" s="11">
        <v>3.7</v>
      </c>
      <c r="G10" s="11">
        <f t="shared" si="0"/>
        <v>105.94359582170705</v>
      </c>
    </row>
    <row r="11" spans="2:7" ht="12" customHeight="1">
      <c r="B11" s="8" t="s">
        <v>9</v>
      </c>
      <c r="C11" s="10">
        <f>SUM(C12:C14)</f>
        <v>50969222</v>
      </c>
      <c r="D11" s="11">
        <v>14.5</v>
      </c>
      <c r="E11" s="10">
        <f>SUM(E12:E14)</f>
        <v>57386494</v>
      </c>
      <c r="F11" s="11">
        <v>15.2</v>
      </c>
      <c r="G11" s="11">
        <f t="shared" si="0"/>
        <v>112.59048450847456</v>
      </c>
    </row>
    <row r="12" spans="2:7" ht="12" customHeight="1">
      <c r="B12" s="8" t="s">
        <v>10</v>
      </c>
      <c r="C12" s="10">
        <v>8566875</v>
      </c>
      <c r="D12" s="11">
        <v>2.4</v>
      </c>
      <c r="E12" s="10">
        <v>8095159</v>
      </c>
      <c r="F12" s="11">
        <v>2.1</v>
      </c>
      <c r="G12" s="11">
        <f t="shared" si="0"/>
        <v>94.49372145619027</v>
      </c>
    </row>
    <row r="13" spans="2:7" ht="12" customHeight="1">
      <c r="B13" s="8" t="s">
        <v>28</v>
      </c>
      <c r="C13" s="10">
        <v>778234</v>
      </c>
      <c r="D13" s="11">
        <v>0.2</v>
      </c>
      <c r="E13" s="10">
        <v>1100445</v>
      </c>
      <c r="F13" s="11">
        <v>0.3</v>
      </c>
      <c r="G13" s="11">
        <f t="shared" si="0"/>
        <v>141.40284284675303</v>
      </c>
    </row>
    <row r="14" spans="2:7" ht="12" customHeight="1">
      <c r="B14" s="8" t="s">
        <v>11</v>
      </c>
      <c r="C14" s="10">
        <f>SUM(C15:C17)</f>
        <v>41624113</v>
      </c>
      <c r="D14" s="11">
        <v>11.8</v>
      </c>
      <c r="E14" s="10">
        <f>SUM(E15:E17)</f>
        <v>48190890</v>
      </c>
      <c r="F14" s="11">
        <v>12.8</v>
      </c>
      <c r="G14" s="11">
        <f t="shared" si="0"/>
        <v>115.77637702453865</v>
      </c>
    </row>
    <row r="15" spans="2:7" ht="12" customHeight="1">
      <c r="B15" s="8" t="s">
        <v>12</v>
      </c>
      <c r="C15" s="10">
        <v>29081312</v>
      </c>
      <c r="D15" s="11">
        <v>8.3</v>
      </c>
      <c r="E15" s="10">
        <v>35596196</v>
      </c>
      <c r="F15" s="11">
        <v>9.5</v>
      </c>
      <c r="G15" s="11">
        <f t="shared" si="0"/>
        <v>122.40230427017873</v>
      </c>
    </row>
    <row r="16" spans="2:7" ht="12" customHeight="1">
      <c r="B16" s="8" t="s">
        <v>13</v>
      </c>
      <c r="C16" s="10">
        <v>9636042</v>
      </c>
      <c r="D16" s="11">
        <v>2.7</v>
      </c>
      <c r="E16" s="10">
        <v>9613042</v>
      </c>
      <c r="F16" s="11">
        <v>2.6</v>
      </c>
      <c r="G16" s="11">
        <f t="shared" si="0"/>
        <v>99.76131278796834</v>
      </c>
    </row>
    <row r="17" spans="2:7" ht="12" customHeight="1">
      <c r="B17" s="8" t="s">
        <v>14</v>
      </c>
      <c r="C17" s="10">
        <v>2906759</v>
      </c>
      <c r="D17" s="11">
        <v>0.8</v>
      </c>
      <c r="E17" s="10">
        <v>2981652</v>
      </c>
      <c r="F17" s="11">
        <v>0.8</v>
      </c>
      <c r="G17" s="11">
        <f t="shared" si="0"/>
        <v>102.57651219106916</v>
      </c>
    </row>
    <row r="18" spans="2:7" ht="12" customHeight="1">
      <c r="B18" s="8" t="s">
        <v>15</v>
      </c>
      <c r="C18" s="10">
        <f>SUM(C19:C21)</f>
        <v>75365930</v>
      </c>
      <c r="D18" s="11">
        <v>21.4</v>
      </c>
      <c r="E18" s="10">
        <f>SUM(E19:E21)</f>
        <v>77981283</v>
      </c>
      <c r="F18" s="11">
        <v>20.7</v>
      </c>
      <c r="G18" s="11">
        <f t="shared" si="0"/>
        <v>103.47020596707293</v>
      </c>
    </row>
    <row r="19" spans="2:7" ht="12" customHeight="1">
      <c r="B19" s="8" t="s">
        <v>16</v>
      </c>
      <c r="C19" s="10">
        <v>45226154</v>
      </c>
      <c r="D19" s="11">
        <v>12.9</v>
      </c>
      <c r="E19" s="10">
        <v>43537773</v>
      </c>
      <c r="F19" s="11">
        <v>11.6</v>
      </c>
      <c r="G19" s="11">
        <f t="shared" si="0"/>
        <v>96.26680393826987</v>
      </c>
    </row>
    <row r="20" spans="2:7" ht="12" customHeight="1">
      <c r="B20" s="8" t="s">
        <v>17</v>
      </c>
      <c r="C20" s="10">
        <v>3962177</v>
      </c>
      <c r="D20" s="11">
        <v>1.1</v>
      </c>
      <c r="E20" s="10">
        <v>5584547</v>
      </c>
      <c r="F20" s="11">
        <v>1.5</v>
      </c>
      <c r="G20" s="11">
        <f t="shared" si="0"/>
        <v>140.94642919788794</v>
      </c>
    </row>
    <row r="21" spans="2:7" ht="12" customHeight="1">
      <c r="B21" s="8" t="s">
        <v>18</v>
      </c>
      <c r="C21" s="10">
        <f>SUM(C22:C24)</f>
        <v>26177599</v>
      </c>
      <c r="D21" s="11">
        <v>7.5</v>
      </c>
      <c r="E21" s="10">
        <f>SUM(E22:E24)</f>
        <v>28858963</v>
      </c>
      <c r="F21" s="11">
        <v>7.7</v>
      </c>
      <c r="G21" s="11">
        <f t="shared" si="0"/>
        <v>110.24297148107433</v>
      </c>
    </row>
    <row r="22" spans="2:7" ht="12" customHeight="1">
      <c r="B22" s="8" t="s">
        <v>19</v>
      </c>
      <c r="C22" s="10">
        <v>3708656</v>
      </c>
      <c r="D22" s="11">
        <v>1.1</v>
      </c>
      <c r="E22" s="10">
        <v>3395078</v>
      </c>
      <c r="F22" s="11">
        <v>0.9</v>
      </c>
      <c r="G22" s="11">
        <f t="shared" si="0"/>
        <v>91.54469975106885</v>
      </c>
    </row>
    <row r="23" spans="2:7" ht="12" customHeight="1">
      <c r="B23" s="8" t="s">
        <v>20</v>
      </c>
      <c r="C23" s="10">
        <v>13671275</v>
      </c>
      <c r="D23" s="11">
        <v>3.9</v>
      </c>
      <c r="E23" s="10">
        <v>16778016</v>
      </c>
      <c r="F23" s="11">
        <v>4.5</v>
      </c>
      <c r="G23" s="11">
        <f t="shared" si="0"/>
        <v>122.72458859908824</v>
      </c>
    </row>
    <row r="24" spans="2:7" ht="12" customHeight="1">
      <c r="B24" s="8" t="s">
        <v>21</v>
      </c>
      <c r="C24" s="10">
        <v>8797668</v>
      </c>
      <c r="D24" s="11">
        <v>2.5</v>
      </c>
      <c r="E24" s="10">
        <v>8685869</v>
      </c>
      <c r="F24" s="11">
        <v>2.3</v>
      </c>
      <c r="G24" s="11">
        <f t="shared" si="0"/>
        <v>98.72922006149811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12133231</v>
      </c>
      <c r="D26" s="11">
        <v>3.5</v>
      </c>
      <c r="E26" s="10">
        <v>13364194</v>
      </c>
      <c r="F26" s="11">
        <v>3.5</v>
      </c>
      <c r="G26" s="11">
        <f>SUM(E26/C26*100)</f>
        <v>110.14538501739561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351362840</v>
      </c>
      <c r="D28" s="12">
        <v>100</v>
      </c>
      <c r="E28" s="10">
        <f>SUM(E7,E11,E18-E26)</f>
        <v>376603495</v>
      </c>
      <c r="F28" s="12">
        <v>100</v>
      </c>
      <c r="G28" s="11">
        <f>SUM(E28/C28*100)</f>
        <v>107.18364383666754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49199148</v>
      </c>
      <c r="D30" s="11">
        <v>14</v>
      </c>
      <c r="E30" s="10">
        <v>45868441</v>
      </c>
      <c r="F30" s="11">
        <v>12.2</v>
      </c>
      <c r="G30" s="11">
        <f>SUM(E30/C30*100)</f>
        <v>93.23015309126897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4148630</v>
      </c>
      <c r="D33" s="12">
        <v>1.2</v>
      </c>
      <c r="E33" s="10">
        <f>SUM(E34:E36)</f>
        <v>3899542</v>
      </c>
      <c r="F33" s="12">
        <v>1</v>
      </c>
      <c r="G33" s="11">
        <f>SUM(E33/C33*100)</f>
        <v>93.99589744084192</v>
      </c>
    </row>
    <row r="34" spans="2:7" ht="12" customHeight="1">
      <c r="B34" s="8" t="s">
        <v>31</v>
      </c>
      <c r="C34" s="10">
        <v>4119855</v>
      </c>
      <c r="D34" s="11">
        <v>1.2</v>
      </c>
      <c r="E34" s="10">
        <v>3867920</v>
      </c>
      <c r="F34" s="11">
        <v>1</v>
      </c>
      <c r="G34" s="11">
        <f>SUM(E34/C34*100)</f>
        <v>93.88485759814363</v>
      </c>
    </row>
    <row r="35" spans="2:7" ht="12" customHeight="1">
      <c r="B35" s="8" t="s">
        <v>32</v>
      </c>
      <c r="C35" s="10">
        <v>2023</v>
      </c>
      <c r="D35" s="11">
        <v>0</v>
      </c>
      <c r="E35" s="15" t="s">
        <v>44</v>
      </c>
      <c r="F35" s="15" t="s">
        <v>44</v>
      </c>
      <c r="G35" s="17" t="s">
        <v>44</v>
      </c>
    </row>
    <row r="36" spans="2:7" ht="12" customHeight="1">
      <c r="B36" s="8" t="s">
        <v>33</v>
      </c>
      <c r="C36" s="10">
        <v>26752</v>
      </c>
      <c r="D36" s="11">
        <v>0</v>
      </c>
      <c r="E36" s="15">
        <v>31622</v>
      </c>
      <c r="F36" s="16">
        <v>0</v>
      </c>
      <c r="G36" s="11">
        <f>SUM(E36/C36*100)</f>
        <v>118.20424641148325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174049647</v>
      </c>
      <c r="D38" s="12">
        <v>49.5</v>
      </c>
      <c r="E38" s="10">
        <f>SUM(E39:E41)</f>
        <v>185891182</v>
      </c>
      <c r="F38" s="12">
        <v>49.4</v>
      </c>
      <c r="G38" s="11">
        <f>SUM(E38/C38*100)</f>
        <v>106.80353864779744</v>
      </c>
    </row>
    <row r="39" spans="2:7" ht="12" customHeight="1">
      <c r="B39" s="8" t="s">
        <v>34</v>
      </c>
      <c r="C39" s="10">
        <v>169556</v>
      </c>
      <c r="D39" s="11">
        <v>0</v>
      </c>
      <c r="E39" s="10">
        <v>204108</v>
      </c>
      <c r="F39" s="11">
        <v>0.1</v>
      </c>
      <c r="G39" s="11">
        <f>SUM(E39/C39*100)</f>
        <v>120.37792823609898</v>
      </c>
    </row>
    <row r="40" spans="2:7" ht="12" customHeight="1">
      <c r="B40" s="8" t="s">
        <v>41</v>
      </c>
      <c r="C40" s="10">
        <v>24216097</v>
      </c>
      <c r="D40" s="11">
        <v>6.9</v>
      </c>
      <c r="E40" s="10">
        <v>28221338</v>
      </c>
      <c r="F40" s="11">
        <v>7.5</v>
      </c>
      <c r="G40" s="11">
        <f>SUM(E40/C40*100)</f>
        <v>116.5395810893886</v>
      </c>
    </row>
    <row r="41" spans="2:7" ht="12" customHeight="1">
      <c r="B41" s="8" t="s">
        <v>42</v>
      </c>
      <c r="C41" s="10">
        <v>149663994</v>
      </c>
      <c r="D41" s="11">
        <v>42.6</v>
      </c>
      <c r="E41" s="10">
        <v>157465736</v>
      </c>
      <c r="F41" s="11">
        <v>41.8</v>
      </c>
      <c r="G41" s="11">
        <f>SUM(E41/C41*100)</f>
        <v>105.21283829963805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173164563</v>
      </c>
      <c r="D43" s="12">
        <v>49.3</v>
      </c>
      <c r="E43" s="10">
        <f>SUM(E44:E48)</f>
        <v>186812771</v>
      </c>
      <c r="F43" s="12">
        <v>49.6</v>
      </c>
      <c r="G43" s="11">
        <f aca="true" t="shared" si="1" ref="G43:G48">SUM(E43/C43*100)</f>
        <v>107.88164030997496</v>
      </c>
    </row>
    <row r="44" spans="2:7" ht="12" customHeight="1">
      <c r="B44" s="8" t="s">
        <v>35</v>
      </c>
      <c r="C44" s="10">
        <v>16946602</v>
      </c>
      <c r="D44" s="11">
        <v>4.8</v>
      </c>
      <c r="E44" s="10">
        <v>17758701</v>
      </c>
      <c r="F44" s="11">
        <v>4.7</v>
      </c>
      <c r="G44" s="11">
        <f t="shared" si="1"/>
        <v>104.79210522557855</v>
      </c>
    </row>
    <row r="45" spans="2:7" ht="12" customHeight="1">
      <c r="B45" s="8" t="s">
        <v>36</v>
      </c>
      <c r="C45" s="10">
        <v>59974903</v>
      </c>
      <c r="D45" s="11">
        <v>17.1</v>
      </c>
      <c r="E45" s="10">
        <v>64852144</v>
      </c>
      <c r="F45" s="11">
        <v>17.2</v>
      </c>
      <c r="G45" s="11">
        <f t="shared" si="1"/>
        <v>108.1321365371779</v>
      </c>
    </row>
    <row r="46" spans="2:7" ht="12" customHeight="1">
      <c r="B46" s="8" t="s">
        <v>37</v>
      </c>
      <c r="C46" s="10">
        <v>30241554</v>
      </c>
      <c r="D46" s="11">
        <v>8.6</v>
      </c>
      <c r="E46" s="10">
        <v>31104440</v>
      </c>
      <c r="F46" s="11">
        <v>8.3</v>
      </c>
      <c r="G46" s="11">
        <f t="shared" si="1"/>
        <v>102.85331236615684</v>
      </c>
    </row>
    <row r="47" spans="2:7" ht="12" customHeight="1">
      <c r="B47" s="8" t="s">
        <v>38</v>
      </c>
      <c r="C47" s="10">
        <v>58006603</v>
      </c>
      <c r="D47" s="11">
        <v>16.5</v>
      </c>
      <c r="E47" s="10">
        <v>64447735</v>
      </c>
      <c r="F47" s="11">
        <v>17.1</v>
      </c>
      <c r="G47" s="11">
        <f t="shared" si="1"/>
        <v>111.10413585156849</v>
      </c>
    </row>
    <row r="48" spans="2:7" ht="12" customHeight="1">
      <c r="B48" s="8" t="s">
        <v>59</v>
      </c>
      <c r="C48" s="10">
        <v>7994901</v>
      </c>
      <c r="D48" s="11">
        <v>2.3</v>
      </c>
      <c r="E48" s="10">
        <v>8649751</v>
      </c>
      <c r="F48" s="11">
        <v>2.3</v>
      </c>
      <c r="G48" s="11">
        <f t="shared" si="1"/>
        <v>108.19084564023996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57</v>
      </c>
      <c r="C50" s="10">
        <f>SUM(C33,C38,C43)</f>
        <v>351362840</v>
      </c>
      <c r="D50" s="12">
        <v>100</v>
      </c>
      <c r="E50" s="10">
        <f>SUM(E33,E38,E43)</f>
        <v>376603495</v>
      </c>
      <c r="F50" s="12">
        <v>100</v>
      </c>
      <c r="G50" s="11">
        <f>SUM(E50/C50*100)</f>
        <v>107.18364383666754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9" t="s">
        <v>27</v>
      </c>
      <c r="D52" s="25" t="s">
        <v>25</v>
      </c>
      <c r="E52" s="29" t="s">
        <v>54</v>
      </c>
      <c r="F52" s="25" t="s">
        <v>25</v>
      </c>
      <c r="G52" s="7" t="s">
        <v>55</v>
      </c>
    </row>
    <row r="53" spans="2:7" ht="12" customHeight="1">
      <c r="B53" s="28" t="s">
        <v>58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3073</v>
      </c>
      <c r="D54" s="11">
        <v>111.4</v>
      </c>
      <c r="E54" s="10">
        <v>3248</v>
      </c>
      <c r="F54" s="11">
        <v>110.4</v>
      </c>
      <c r="G54" s="11">
        <f>SUM(E54/C54*100)</f>
        <v>105.69476082004556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4" t="s">
        <v>49</v>
      </c>
      <c r="D3" s="35"/>
      <c r="E3" s="35"/>
      <c r="F3" s="35"/>
      <c r="G3" s="36"/>
    </row>
    <row r="4" spans="2:7" ht="12" customHeight="1">
      <c r="B4" s="22" t="s">
        <v>0</v>
      </c>
      <c r="C4" s="30" t="s">
        <v>27</v>
      </c>
      <c r="D4" s="31"/>
      <c r="E4" s="30" t="s">
        <v>54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55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16142583</v>
      </c>
      <c r="D7" s="11">
        <v>56.8</v>
      </c>
      <c r="E7" s="10">
        <f>SUM(E8:E10)</f>
        <v>18016488</v>
      </c>
      <c r="F7" s="11">
        <v>54.3</v>
      </c>
      <c r="G7" s="11">
        <f aca="true" t="shared" si="0" ref="G7:G24">SUM(E7/C7*100)</f>
        <v>111.60845820027687</v>
      </c>
    </row>
    <row r="8" spans="2:7" ht="12" customHeight="1">
      <c r="B8" s="8" t="s">
        <v>6</v>
      </c>
      <c r="C8" s="10">
        <v>13909230</v>
      </c>
      <c r="D8" s="11">
        <v>48.9</v>
      </c>
      <c r="E8" s="10">
        <v>15511396</v>
      </c>
      <c r="F8" s="11">
        <v>46.7</v>
      </c>
      <c r="G8" s="11">
        <f t="shared" si="0"/>
        <v>111.51872533562246</v>
      </c>
    </row>
    <row r="9" spans="2:7" ht="12" customHeight="1">
      <c r="B9" s="8" t="s">
        <v>7</v>
      </c>
      <c r="C9" s="10">
        <v>1307174</v>
      </c>
      <c r="D9" s="11">
        <v>4.6</v>
      </c>
      <c r="E9" s="10">
        <v>1484618</v>
      </c>
      <c r="F9" s="11">
        <v>4.5</v>
      </c>
      <c r="G9" s="11">
        <f t="shared" si="0"/>
        <v>113.5746274023198</v>
      </c>
    </row>
    <row r="10" spans="2:7" ht="12" customHeight="1">
      <c r="B10" s="8" t="s">
        <v>8</v>
      </c>
      <c r="C10" s="10">
        <v>926179</v>
      </c>
      <c r="D10" s="11">
        <v>3.3</v>
      </c>
      <c r="E10" s="10">
        <v>1020474</v>
      </c>
      <c r="F10" s="11">
        <v>3.1</v>
      </c>
      <c r="G10" s="11">
        <f t="shared" si="0"/>
        <v>110.18107730795019</v>
      </c>
    </row>
    <row r="11" spans="2:7" ht="12" customHeight="1">
      <c r="B11" s="8" t="s">
        <v>9</v>
      </c>
      <c r="C11" s="10">
        <f>SUM(C12:C14)</f>
        <v>5314907</v>
      </c>
      <c r="D11" s="11">
        <v>18.7</v>
      </c>
      <c r="E11" s="10">
        <f>SUM(E12:E14)</f>
        <v>6440708</v>
      </c>
      <c r="F11" s="11">
        <v>19.4</v>
      </c>
      <c r="G11" s="11">
        <f t="shared" si="0"/>
        <v>121.18195106706477</v>
      </c>
    </row>
    <row r="12" spans="2:7" ht="12" customHeight="1">
      <c r="B12" s="8" t="s">
        <v>10</v>
      </c>
      <c r="C12" s="10">
        <v>994595</v>
      </c>
      <c r="D12" s="11">
        <v>3.5</v>
      </c>
      <c r="E12" s="10">
        <v>1002040</v>
      </c>
      <c r="F12" s="11">
        <v>3</v>
      </c>
      <c r="G12" s="11">
        <f t="shared" si="0"/>
        <v>100.74854589053837</v>
      </c>
    </row>
    <row r="13" spans="2:7" ht="12" customHeight="1">
      <c r="B13" s="8" t="s">
        <v>28</v>
      </c>
      <c r="C13" s="10">
        <v>85305</v>
      </c>
      <c r="D13" s="11">
        <v>0.3</v>
      </c>
      <c r="E13" s="10">
        <v>122635</v>
      </c>
      <c r="F13" s="11">
        <v>0.4</v>
      </c>
      <c r="G13" s="11">
        <f t="shared" si="0"/>
        <v>143.7606236445695</v>
      </c>
    </row>
    <row r="14" spans="2:7" ht="12" customHeight="1">
      <c r="B14" s="8" t="s">
        <v>11</v>
      </c>
      <c r="C14" s="10">
        <f>SUM(C15:C17)</f>
        <v>4235007</v>
      </c>
      <c r="D14" s="11">
        <v>14.9</v>
      </c>
      <c r="E14" s="10">
        <f>SUM(E15:E17)</f>
        <v>5316033</v>
      </c>
      <c r="F14" s="11">
        <v>16</v>
      </c>
      <c r="G14" s="11">
        <f t="shared" si="0"/>
        <v>125.52595544706303</v>
      </c>
    </row>
    <row r="15" spans="2:7" ht="12" customHeight="1">
      <c r="B15" s="8" t="s">
        <v>12</v>
      </c>
      <c r="C15" s="10">
        <v>3404793</v>
      </c>
      <c r="D15" s="11">
        <v>12</v>
      </c>
      <c r="E15" s="10">
        <v>4375747</v>
      </c>
      <c r="F15" s="11">
        <v>13.2</v>
      </c>
      <c r="G15" s="11">
        <f t="shared" si="0"/>
        <v>128.5172696254956</v>
      </c>
    </row>
    <row r="16" spans="2:7" ht="12" customHeight="1">
      <c r="B16" s="8" t="s">
        <v>13</v>
      </c>
      <c r="C16" s="10">
        <v>639030</v>
      </c>
      <c r="D16" s="11">
        <v>2.2</v>
      </c>
      <c r="E16" s="10">
        <v>672965</v>
      </c>
      <c r="F16" s="11">
        <v>2</v>
      </c>
      <c r="G16" s="11">
        <f t="shared" si="0"/>
        <v>105.31039231334994</v>
      </c>
    </row>
    <row r="17" spans="2:7" ht="12" customHeight="1">
      <c r="B17" s="8" t="s">
        <v>14</v>
      </c>
      <c r="C17" s="10">
        <v>191184</v>
      </c>
      <c r="D17" s="11">
        <v>0.7</v>
      </c>
      <c r="E17" s="10">
        <v>267321</v>
      </c>
      <c r="F17" s="11">
        <v>0.8</v>
      </c>
      <c r="G17" s="11">
        <f t="shared" si="0"/>
        <v>139.82393924177757</v>
      </c>
    </row>
    <row r="18" spans="2:7" ht="12" customHeight="1">
      <c r="B18" s="8" t="s">
        <v>15</v>
      </c>
      <c r="C18" s="10">
        <f>SUM(C19:C21)</f>
        <v>8307003</v>
      </c>
      <c r="D18" s="11">
        <v>29.2</v>
      </c>
      <c r="E18" s="10">
        <f>SUM(E19:E21)</f>
        <v>10277747</v>
      </c>
      <c r="F18" s="11">
        <v>31</v>
      </c>
      <c r="G18" s="11">
        <f t="shared" si="0"/>
        <v>123.72388694213785</v>
      </c>
    </row>
    <row r="19" spans="2:7" ht="12" customHeight="1">
      <c r="B19" s="8" t="s">
        <v>16</v>
      </c>
      <c r="C19" s="10">
        <v>3025933</v>
      </c>
      <c r="D19" s="11">
        <v>10.6</v>
      </c>
      <c r="E19" s="10">
        <v>4670933</v>
      </c>
      <c r="F19" s="11">
        <v>14.1</v>
      </c>
      <c r="G19" s="11">
        <f t="shared" si="0"/>
        <v>154.36339799988963</v>
      </c>
    </row>
    <row r="20" spans="2:7" ht="12" customHeight="1">
      <c r="B20" s="8" t="s">
        <v>17</v>
      </c>
      <c r="C20" s="10">
        <v>269380</v>
      </c>
      <c r="D20" s="11">
        <v>0.9</v>
      </c>
      <c r="E20" s="10">
        <v>422204</v>
      </c>
      <c r="F20" s="11">
        <v>1.3</v>
      </c>
      <c r="G20" s="11">
        <f t="shared" si="0"/>
        <v>156.73175439899026</v>
      </c>
    </row>
    <row r="21" spans="2:7" ht="12" customHeight="1">
      <c r="B21" s="8" t="s">
        <v>18</v>
      </c>
      <c r="C21" s="10">
        <f>SUM(C22:C24)</f>
        <v>5011690</v>
      </c>
      <c r="D21" s="11">
        <v>17.6</v>
      </c>
      <c r="E21" s="10">
        <f>SUM(E22:E24)</f>
        <v>5184610</v>
      </c>
      <c r="F21" s="11">
        <v>15.6</v>
      </c>
      <c r="G21" s="11">
        <f t="shared" si="0"/>
        <v>103.45033312116271</v>
      </c>
    </row>
    <row r="22" spans="2:7" ht="12" customHeight="1">
      <c r="B22" s="8" t="s">
        <v>19</v>
      </c>
      <c r="C22" s="10">
        <v>2737744</v>
      </c>
      <c r="D22" s="11">
        <v>9.6</v>
      </c>
      <c r="E22" s="10">
        <v>2583916</v>
      </c>
      <c r="F22" s="11">
        <v>7.8</v>
      </c>
      <c r="G22" s="11">
        <f t="shared" si="0"/>
        <v>94.3812131448375</v>
      </c>
    </row>
    <row r="23" spans="2:7" ht="12" customHeight="1">
      <c r="B23" s="8" t="s">
        <v>20</v>
      </c>
      <c r="C23" s="10">
        <v>1309607</v>
      </c>
      <c r="D23" s="11">
        <v>4.6</v>
      </c>
      <c r="E23" s="10">
        <v>1632733</v>
      </c>
      <c r="F23" s="11">
        <v>4.9</v>
      </c>
      <c r="G23" s="11">
        <f t="shared" si="0"/>
        <v>124.67350892290587</v>
      </c>
    </row>
    <row r="24" spans="2:7" ht="12" customHeight="1">
      <c r="B24" s="8" t="s">
        <v>21</v>
      </c>
      <c r="C24" s="10">
        <v>964339</v>
      </c>
      <c r="D24" s="11">
        <v>3.4</v>
      </c>
      <c r="E24" s="10">
        <v>967961</v>
      </c>
      <c r="F24" s="11">
        <v>2.9</v>
      </c>
      <c r="G24" s="11">
        <f t="shared" si="0"/>
        <v>100.37559405976528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1322352</v>
      </c>
      <c r="D26" s="11">
        <v>4.6</v>
      </c>
      <c r="E26" s="10">
        <v>1540070</v>
      </c>
      <c r="F26" s="11">
        <v>4.6</v>
      </c>
      <c r="G26" s="11">
        <f>SUM(E26/C26*100)</f>
        <v>116.46445122024997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28442141</v>
      </c>
      <c r="D28" s="12">
        <v>100</v>
      </c>
      <c r="E28" s="10">
        <f>SUM(E7,E11,E18-E26)</f>
        <v>33194873</v>
      </c>
      <c r="F28" s="12">
        <v>100</v>
      </c>
      <c r="G28" s="11">
        <f>SUM(E28/C28*100)</f>
        <v>116.71017663543684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3291753</v>
      </c>
      <c r="D30" s="11">
        <v>11.6</v>
      </c>
      <c r="E30" s="10">
        <v>4920978</v>
      </c>
      <c r="F30" s="11">
        <v>14.8</v>
      </c>
      <c r="G30" s="11">
        <f>SUM(E30/C30*100)</f>
        <v>149.49414491306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2812041</v>
      </c>
      <c r="D33" s="12">
        <v>9.9</v>
      </c>
      <c r="E33" s="10">
        <f>SUM(E34:E36)</f>
        <v>2673812</v>
      </c>
      <c r="F33" s="12">
        <v>8.1</v>
      </c>
      <c r="G33" s="11">
        <f>SUM(E33/C33*100)</f>
        <v>95.08438888337687</v>
      </c>
    </row>
    <row r="34" spans="2:7" ht="12" customHeight="1">
      <c r="B34" s="8" t="s">
        <v>31</v>
      </c>
      <c r="C34" s="10">
        <v>2771599</v>
      </c>
      <c r="D34" s="11">
        <v>9.7</v>
      </c>
      <c r="E34" s="10">
        <v>2648566</v>
      </c>
      <c r="F34" s="11">
        <v>8</v>
      </c>
      <c r="G34" s="11">
        <f>SUM(E34/C34*100)</f>
        <v>95.56093792788928</v>
      </c>
    </row>
    <row r="35" spans="2:7" ht="12" customHeight="1">
      <c r="B35" s="8" t="s">
        <v>32</v>
      </c>
      <c r="C35" s="10">
        <v>29522</v>
      </c>
      <c r="D35" s="11">
        <v>0.1</v>
      </c>
      <c r="E35" s="10">
        <v>13139</v>
      </c>
      <c r="F35" s="11">
        <v>0</v>
      </c>
      <c r="G35" s="11">
        <f>SUM(E35/C35*100)</f>
        <v>44.50579229049522</v>
      </c>
    </row>
    <row r="36" spans="2:7" ht="12" customHeight="1">
      <c r="B36" s="8" t="s">
        <v>33</v>
      </c>
      <c r="C36" s="15">
        <v>10920</v>
      </c>
      <c r="D36" s="19">
        <v>0</v>
      </c>
      <c r="E36" s="20">
        <v>12107</v>
      </c>
      <c r="F36" s="19">
        <v>0</v>
      </c>
      <c r="G36" s="11">
        <f>SUM(E36/C36*100)</f>
        <v>110.86996336996337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13477276</v>
      </c>
      <c r="D38" s="12">
        <v>47.4</v>
      </c>
      <c r="E38" s="10">
        <f>SUM(E39:E41)</f>
        <v>16244336</v>
      </c>
      <c r="F38" s="12">
        <v>48.9</v>
      </c>
      <c r="G38" s="11">
        <f>SUM(E38/C38*100)</f>
        <v>120.53130024197769</v>
      </c>
    </row>
    <row r="39" spans="2:7" ht="12" customHeight="1">
      <c r="B39" s="8" t="s">
        <v>34</v>
      </c>
      <c r="C39" s="10">
        <v>8539</v>
      </c>
      <c r="D39" s="11">
        <v>0</v>
      </c>
      <c r="E39" s="10">
        <v>10465</v>
      </c>
      <c r="F39" s="11">
        <v>0</v>
      </c>
      <c r="G39" s="11">
        <f>SUM(E39/C39*100)</f>
        <v>122.55533434828433</v>
      </c>
    </row>
    <row r="40" spans="2:7" ht="12" customHeight="1">
      <c r="B40" s="8" t="s">
        <v>41</v>
      </c>
      <c r="C40" s="10">
        <v>2215753</v>
      </c>
      <c r="D40" s="11">
        <v>7.8</v>
      </c>
      <c r="E40" s="10">
        <v>2504578</v>
      </c>
      <c r="F40" s="11">
        <v>7.5</v>
      </c>
      <c r="G40" s="11">
        <f>SUM(E40/C40*100)</f>
        <v>113.03507204999835</v>
      </c>
    </row>
    <row r="41" spans="2:7" ht="12" customHeight="1">
      <c r="B41" s="8" t="s">
        <v>42</v>
      </c>
      <c r="C41" s="10">
        <v>11252984</v>
      </c>
      <c r="D41" s="11">
        <v>39.6</v>
      </c>
      <c r="E41" s="10">
        <v>13729293</v>
      </c>
      <c r="F41" s="11">
        <v>41.4</v>
      </c>
      <c r="G41" s="11">
        <f>SUM(E41/C41*100)</f>
        <v>122.00579863972081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12152824</v>
      </c>
      <c r="D43" s="12">
        <v>42.7</v>
      </c>
      <c r="E43" s="10">
        <f>SUM(E44:E48)</f>
        <v>14276725</v>
      </c>
      <c r="F43" s="12">
        <v>43</v>
      </c>
      <c r="G43" s="11">
        <f aca="true" t="shared" si="1" ref="G43:G48">SUM(E43/C43*100)</f>
        <v>117.47660461469695</v>
      </c>
    </row>
    <row r="44" spans="2:7" ht="12" customHeight="1">
      <c r="B44" s="8" t="s">
        <v>35</v>
      </c>
      <c r="C44" s="10">
        <v>1513528</v>
      </c>
      <c r="D44" s="11">
        <v>5.3</v>
      </c>
      <c r="E44" s="10">
        <v>1645548</v>
      </c>
      <c r="F44" s="11">
        <v>5</v>
      </c>
      <c r="G44" s="11">
        <f t="shared" si="1"/>
        <v>108.72266651162053</v>
      </c>
    </row>
    <row r="45" spans="2:7" ht="12" customHeight="1">
      <c r="B45" s="8" t="s">
        <v>36</v>
      </c>
      <c r="C45" s="10">
        <v>3122398</v>
      </c>
      <c r="D45" s="11">
        <v>11</v>
      </c>
      <c r="E45" s="10">
        <v>3840516</v>
      </c>
      <c r="F45" s="11">
        <v>11.6</v>
      </c>
      <c r="G45" s="11">
        <f t="shared" si="1"/>
        <v>122.99892582559944</v>
      </c>
    </row>
    <row r="46" spans="2:7" ht="12" customHeight="1">
      <c r="B46" s="8" t="s">
        <v>37</v>
      </c>
      <c r="C46" s="10">
        <v>2173226</v>
      </c>
      <c r="D46" s="11">
        <v>7.6</v>
      </c>
      <c r="E46" s="10">
        <v>2461280</v>
      </c>
      <c r="F46" s="11">
        <v>7.4</v>
      </c>
      <c r="G46" s="11">
        <f t="shared" si="1"/>
        <v>113.25467300685708</v>
      </c>
    </row>
    <row r="47" spans="2:7" ht="12" customHeight="1">
      <c r="B47" s="8" t="s">
        <v>38</v>
      </c>
      <c r="C47" s="10">
        <v>4660135</v>
      </c>
      <c r="D47" s="11">
        <v>16.4</v>
      </c>
      <c r="E47" s="10">
        <v>5600993</v>
      </c>
      <c r="F47" s="11">
        <v>16.9</v>
      </c>
      <c r="G47" s="11">
        <f t="shared" si="1"/>
        <v>120.18950094793391</v>
      </c>
    </row>
    <row r="48" spans="2:7" ht="12" customHeight="1">
      <c r="B48" s="8" t="s">
        <v>59</v>
      </c>
      <c r="C48" s="10">
        <v>683537</v>
      </c>
      <c r="D48" s="11">
        <v>2.4</v>
      </c>
      <c r="E48" s="10">
        <v>728388</v>
      </c>
      <c r="F48" s="11">
        <v>2.2</v>
      </c>
      <c r="G48" s="11">
        <f t="shared" si="1"/>
        <v>106.56160529715291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57</v>
      </c>
      <c r="C50" s="10">
        <f>SUM(C33,C38,C43)</f>
        <v>28442141</v>
      </c>
      <c r="D50" s="12">
        <v>100</v>
      </c>
      <c r="E50" s="10">
        <f>SUM(E33,E38,E43)</f>
        <v>33194873</v>
      </c>
      <c r="F50" s="12">
        <v>100</v>
      </c>
      <c r="G50" s="11">
        <f>SUM(E50/C50*100)</f>
        <v>116.71017663543684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9" t="s">
        <v>27</v>
      </c>
      <c r="D52" s="25" t="s">
        <v>25</v>
      </c>
      <c r="E52" s="29" t="s">
        <v>54</v>
      </c>
      <c r="F52" s="25" t="s">
        <v>25</v>
      </c>
      <c r="G52" s="7" t="s">
        <v>55</v>
      </c>
    </row>
    <row r="53" spans="2:7" ht="12" customHeight="1">
      <c r="B53" s="28" t="s">
        <v>58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2269</v>
      </c>
      <c r="D54" s="11">
        <v>82.3</v>
      </c>
      <c r="E54" s="10">
        <v>2569</v>
      </c>
      <c r="F54" s="11">
        <v>87.3</v>
      </c>
      <c r="G54" s="11">
        <f>SUM(E54/C54*100)</f>
        <v>113.2216835610401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4" t="s">
        <v>50</v>
      </c>
      <c r="D3" s="35"/>
      <c r="E3" s="35"/>
      <c r="F3" s="35"/>
      <c r="G3" s="36"/>
    </row>
    <row r="4" spans="2:7" ht="12" customHeight="1">
      <c r="B4" s="22" t="s">
        <v>0</v>
      </c>
      <c r="C4" s="30" t="s">
        <v>27</v>
      </c>
      <c r="D4" s="31"/>
      <c r="E4" s="30" t="s">
        <v>54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55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23178816</v>
      </c>
      <c r="D7" s="11">
        <v>62.7</v>
      </c>
      <c r="E7" s="10">
        <f>SUM(E8:E10)</f>
        <v>25941469</v>
      </c>
      <c r="F7" s="11">
        <v>63.3</v>
      </c>
      <c r="G7" s="11">
        <f aca="true" t="shared" si="0" ref="G7:G24">SUM(E7/C7*100)</f>
        <v>111.9188702304725</v>
      </c>
    </row>
    <row r="8" spans="2:7" ht="12" customHeight="1">
      <c r="B8" s="8" t="s">
        <v>6</v>
      </c>
      <c r="C8" s="10">
        <v>20039199</v>
      </c>
      <c r="D8" s="11">
        <v>54.2</v>
      </c>
      <c r="E8" s="10">
        <v>22422799</v>
      </c>
      <c r="F8" s="11">
        <v>54.7</v>
      </c>
      <c r="G8" s="11">
        <f t="shared" si="0"/>
        <v>111.89468700819829</v>
      </c>
    </row>
    <row r="9" spans="2:7" ht="12" customHeight="1">
      <c r="B9" s="8" t="s">
        <v>7</v>
      </c>
      <c r="C9" s="10">
        <v>1816882</v>
      </c>
      <c r="D9" s="11">
        <v>4.9</v>
      </c>
      <c r="E9" s="10">
        <v>2060899</v>
      </c>
      <c r="F9" s="11">
        <v>5</v>
      </c>
      <c r="G9" s="11">
        <f t="shared" si="0"/>
        <v>113.4305364905371</v>
      </c>
    </row>
    <row r="10" spans="2:7" ht="12" customHeight="1">
      <c r="B10" s="8" t="s">
        <v>8</v>
      </c>
      <c r="C10" s="10">
        <v>1322735</v>
      </c>
      <c r="D10" s="11">
        <v>3.6</v>
      </c>
      <c r="E10" s="10">
        <v>1457771</v>
      </c>
      <c r="F10" s="11">
        <v>3.6</v>
      </c>
      <c r="G10" s="11">
        <f t="shared" si="0"/>
        <v>110.2088475771791</v>
      </c>
    </row>
    <row r="11" spans="2:7" ht="12" customHeight="1">
      <c r="B11" s="8" t="s">
        <v>9</v>
      </c>
      <c r="C11" s="10">
        <f>SUM(C12:C14)</f>
        <v>6731823</v>
      </c>
      <c r="D11" s="11">
        <v>18.2</v>
      </c>
      <c r="E11" s="10">
        <f>SUM(E12:E14)</f>
        <v>7705570</v>
      </c>
      <c r="F11" s="11">
        <v>18.8</v>
      </c>
      <c r="G11" s="11">
        <f t="shared" si="0"/>
        <v>114.4648336713547</v>
      </c>
    </row>
    <row r="12" spans="2:7" ht="12" customHeight="1">
      <c r="B12" s="8" t="s">
        <v>10</v>
      </c>
      <c r="C12" s="10">
        <v>1189116</v>
      </c>
      <c r="D12" s="11">
        <v>3.2</v>
      </c>
      <c r="E12" s="10">
        <v>1115864</v>
      </c>
      <c r="F12" s="11">
        <v>2.7</v>
      </c>
      <c r="G12" s="11">
        <f t="shared" si="0"/>
        <v>93.83979359456941</v>
      </c>
    </row>
    <row r="13" spans="2:7" ht="12" customHeight="1">
      <c r="B13" s="8" t="s">
        <v>28</v>
      </c>
      <c r="C13" s="10">
        <v>109904</v>
      </c>
      <c r="D13" s="11">
        <v>0.3</v>
      </c>
      <c r="E13" s="10">
        <v>156079</v>
      </c>
      <c r="F13" s="11">
        <v>0.4</v>
      </c>
      <c r="G13" s="11">
        <f t="shared" si="0"/>
        <v>142.01393943805502</v>
      </c>
    </row>
    <row r="14" spans="2:7" ht="12" customHeight="1">
      <c r="B14" s="8" t="s">
        <v>11</v>
      </c>
      <c r="C14" s="10">
        <f>SUM(C15:C17)</f>
        <v>5432803</v>
      </c>
      <c r="D14" s="11">
        <v>14.7</v>
      </c>
      <c r="E14" s="10">
        <f>SUM(E15:E17)</f>
        <v>6433627</v>
      </c>
      <c r="F14" s="11">
        <v>15.7</v>
      </c>
      <c r="G14" s="11">
        <f t="shared" si="0"/>
        <v>118.42187172993388</v>
      </c>
    </row>
    <row r="15" spans="2:7" ht="12" customHeight="1">
      <c r="B15" s="8" t="s">
        <v>12</v>
      </c>
      <c r="C15" s="10">
        <v>4272402</v>
      </c>
      <c r="D15" s="11">
        <v>11.6</v>
      </c>
      <c r="E15" s="10">
        <v>5196253</v>
      </c>
      <c r="F15" s="11">
        <v>12.7</v>
      </c>
      <c r="G15" s="11">
        <f t="shared" si="0"/>
        <v>121.6236908418262</v>
      </c>
    </row>
    <row r="16" spans="2:7" ht="12" customHeight="1">
      <c r="B16" s="8" t="s">
        <v>13</v>
      </c>
      <c r="C16" s="10">
        <v>999115</v>
      </c>
      <c r="D16" s="11">
        <v>2.7</v>
      </c>
      <c r="E16" s="10">
        <v>1032843</v>
      </c>
      <c r="F16" s="11">
        <v>2.5</v>
      </c>
      <c r="G16" s="11">
        <f t="shared" si="0"/>
        <v>103.37578757200123</v>
      </c>
    </row>
    <row r="17" spans="2:7" ht="12" customHeight="1">
      <c r="B17" s="8" t="s">
        <v>14</v>
      </c>
      <c r="C17" s="10">
        <v>161286</v>
      </c>
      <c r="D17" s="11">
        <v>0.4</v>
      </c>
      <c r="E17" s="10">
        <v>204531</v>
      </c>
      <c r="F17" s="11">
        <v>0.5</v>
      </c>
      <c r="G17" s="11">
        <f t="shared" si="0"/>
        <v>126.81261857817789</v>
      </c>
    </row>
    <row r="18" spans="2:7" ht="12" customHeight="1">
      <c r="B18" s="8" t="s">
        <v>15</v>
      </c>
      <c r="C18" s="10">
        <f>SUM(C19:C21)</f>
        <v>8716183</v>
      </c>
      <c r="D18" s="11">
        <v>23.6</v>
      </c>
      <c r="E18" s="10">
        <f>SUM(E19:E21)</f>
        <v>9216095</v>
      </c>
      <c r="F18" s="11">
        <v>22.5</v>
      </c>
      <c r="G18" s="11">
        <f t="shared" si="0"/>
        <v>105.73544635306533</v>
      </c>
    </row>
    <row r="19" spans="2:7" ht="12" customHeight="1">
      <c r="B19" s="8" t="s">
        <v>16</v>
      </c>
      <c r="C19" s="10">
        <v>2894879</v>
      </c>
      <c r="D19" s="11">
        <v>7.8</v>
      </c>
      <c r="E19" s="10">
        <v>3232004</v>
      </c>
      <c r="F19" s="11">
        <v>7.9</v>
      </c>
      <c r="G19" s="11">
        <f t="shared" si="0"/>
        <v>111.64556446055258</v>
      </c>
    </row>
    <row r="20" spans="2:7" ht="12" customHeight="1">
      <c r="B20" s="8" t="s">
        <v>17</v>
      </c>
      <c r="C20" s="10">
        <v>358006</v>
      </c>
      <c r="D20" s="11">
        <v>1</v>
      </c>
      <c r="E20" s="10">
        <v>543613</v>
      </c>
      <c r="F20" s="11">
        <v>1.3</v>
      </c>
      <c r="G20" s="11">
        <f t="shared" si="0"/>
        <v>151.84466182131027</v>
      </c>
    </row>
    <row r="21" spans="2:7" ht="12" customHeight="1">
      <c r="B21" s="8" t="s">
        <v>18</v>
      </c>
      <c r="C21" s="10">
        <f>SUM(C22:C24)</f>
        <v>5463298</v>
      </c>
      <c r="D21" s="11">
        <v>14.8</v>
      </c>
      <c r="E21" s="10">
        <f>SUM(E22:E24)</f>
        <v>5440478</v>
      </c>
      <c r="F21" s="11">
        <v>13.3</v>
      </c>
      <c r="G21" s="11">
        <f t="shared" si="0"/>
        <v>99.58230358292738</v>
      </c>
    </row>
    <row r="22" spans="2:7" ht="12" customHeight="1">
      <c r="B22" s="8" t="s">
        <v>19</v>
      </c>
      <c r="C22" s="10">
        <v>2728404</v>
      </c>
      <c r="D22" s="11">
        <v>7.4</v>
      </c>
      <c r="E22" s="10">
        <v>2360706</v>
      </c>
      <c r="F22" s="11">
        <v>5.8</v>
      </c>
      <c r="G22" s="11">
        <f t="shared" si="0"/>
        <v>86.52333012266512</v>
      </c>
    </row>
    <row r="23" spans="2:7" ht="12" customHeight="1">
      <c r="B23" s="8" t="s">
        <v>20</v>
      </c>
      <c r="C23" s="10">
        <v>1492468</v>
      </c>
      <c r="D23" s="11">
        <v>4</v>
      </c>
      <c r="E23" s="10">
        <v>1847835</v>
      </c>
      <c r="F23" s="11">
        <v>4.5</v>
      </c>
      <c r="G23" s="11">
        <f t="shared" si="0"/>
        <v>123.81069476866506</v>
      </c>
    </row>
    <row r="24" spans="2:7" ht="12" customHeight="1">
      <c r="B24" s="8" t="s">
        <v>21</v>
      </c>
      <c r="C24" s="10">
        <v>1242426</v>
      </c>
      <c r="D24" s="11">
        <v>3.4</v>
      </c>
      <c r="E24" s="10">
        <v>1231937</v>
      </c>
      <c r="F24" s="11">
        <v>3</v>
      </c>
      <c r="G24" s="11">
        <f t="shared" si="0"/>
        <v>99.15576460891836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1684977</v>
      </c>
      <c r="D26" s="11">
        <v>4.6</v>
      </c>
      <c r="E26" s="10">
        <v>1849137</v>
      </c>
      <c r="F26" s="11">
        <v>4.5</v>
      </c>
      <c r="G26" s="11">
        <f>SUM(E26/C26*100)</f>
        <v>109.74256621900477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36941845</v>
      </c>
      <c r="D28" s="12">
        <v>100</v>
      </c>
      <c r="E28" s="10">
        <f>SUM(E7,E11,E18-E26)</f>
        <v>41013997</v>
      </c>
      <c r="F28" s="12">
        <v>100</v>
      </c>
      <c r="G28" s="11">
        <f>SUM(E28/C28*100)</f>
        <v>111.02314191400025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3149186</v>
      </c>
      <c r="D30" s="11">
        <v>8.5</v>
      </c>
      <c r="E30" s="10">
        <v>3405020</v>
      </c>
      <c r="F30" s="11">
        <v>8.3</v>
      </c>
      <c r="G30" s="11">
        <f>SUM(E30/C30*100)</f>
        <v>108.1238135823035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2787773</v>
      </c>
      <c r="D33" s="12">
        <v>7.5</v>
      </c>
      <c r="E33" s="10">
        <f>SUM(E34:E36)</f>
        <v>2434412</v>
      </c>
      <c r="F33" s="12">
        <v>5.9</v>
      </c>
      <c r="G33" s="11">
        <f>SUM(E33/C33*100)</f>
        <v>87.32461358941347</v>
      </c>
    </row>
    <row r="34" spans="2:7" ht="12" customHeight="1">
      <c r="B34" s="8" t="s">
        <v>31</v>
      </c>
      <c r="C34" s="10">
        <v>2601928</v>
      </c>
      <c r="D34" s="11">
        <v>7</v>
      </c>
      <c r="E34" s="10">
        <v>2366273</v>
      </c>
      <c r="F34" s="11">
        <v>5.8</v>
      </c>
      <c r="G34" s="11">
        <f>SUM(E34/C34*100)</f>
        <v>90.94306222155262</v>
      </c>
    </row>
    <row r="35" spans="2:7" ht="12" customHeight="1">
      <c r="B35" s="8" t="s">
        <v>32</v>
      </c>
      <c r="C35" s="10">
        <v>185845</v>
      </c>
      <c r="D35" s="11">
        <v>0.5</v>
      </c>
      <c r="E35" s="10">
        <v>68139</v>
      </c>
      <c r="F35" s="11">
        <v>0.2</v>
      </c>
      <c r="G35" s="11">
        <f>SUM(E35/C35*100)</f>
        <v>36.664424654954395</v>
      </c>
    </row>
    <row r="36" spans="2:7" ht="12" customHeight="1">
      <c r="B36" s="8" t="s">
        <v>33</v>
      </c>
      <c r="C36" s="15" t="s">
        <v>51</v>
      </c>
      <c r="D36" s="17" t="s">
        <v>51</v>
      </c>
      <c r="E36" s="17" t="s">
        <v>51</v>
      </c>
      <c r="F36" s="17" t="s">
        <v>51</v>
      </c>
      <c r="G36" s="17" t="s">
        <v>43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17023950</v>
      </c>
      <c r="D38" s="12">
        <v>46.1</v>
      </c>
      <c r="E38" s="10">
        <v>15264337</v>
      </c>
      <c r="F38" s="12">
        <v>45.8</v>
      </c>
      <c r="G38" s="11">
        <f>SUM(E38/C38*100)</f>
        <v>89.66389703917127</v>
      </c>
    </row>
    <row r="39" spans="2:7" ht="12" customHeight="1">
      <c r="B39" s="8" t="s">
        <v>34</v>
      </c>
      <c r="C39" s="15">
        <v>9770</v>
      </c>
      <c r="D39" s="17">
        <v>0</v>
      </c>
      <c r="E39" s="18">
        <v>11387</v>
      </c>
      <c r="F39" s="17">
        <v>0</v>
      </c>
      <c r="G39" s="11">
        <f>SUM(E39/C39*100)</f>
        <v>116.55066530194473</v>
      </c>
    </row>
    <row r="40" spans="2:7" ht="12" customHeight="1">
      <c r="B40" s="8" t="s">
        <v>41</v>
      </c>
      <c r="C40" s="10">
        <v>2486218</v>
      </c>
      <c r="D40" s="11">
        <v>6.7</v>
      </c>
      <c r="E40" s="10">
        <v>3014585</v>
      </c>
      <c r="F40" s="11">
        <v>7.4</v>
      </c>
      <c r="G40" s="11">
        <f>SUM(E40/C40*100)</f>
        <v>121.25183712771768</v>
      </c>
    </row>
    <row r="41" spans="2:7" ht="12" customHeight="1">
      <c r="B41" s="8" t="s">
        <v>42</v>
      </c>
      <c r="C41" s="10">
        <v>14527962</v>
      </c>
      <c r="D41" s="11">
        <v>39.3</v>
      </c>
      <c r="E41" s="10">
        <v>16293843</v>
      </c>
      <c r="F41" s="11">
        <v>39.7</v>
      </c>
      <c r="G41" s="11">
        <f>SUM(E41/C41*100)</f>
        <v>112.15504968969495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17130122</v>
      </c>
      <c r="D43" s="12">
        <v>46.4</v>
      </c>
      <c r="E43" s="10">
        <f>SUM(E44:E48)</f>
        <v>19259770</v>
      </c>
      <c r="F43" s="12">
        <v>47</v>
      </c>
      <c r="G43" s="11">
        <f aca="true" t="shared" si="1" ref="G43:G48">SUM(E43/C43*100)</f>
        <v>112.43218232771488</v>
      </c>
    </row>
    <row r="44" spans="2:7" ht="12" customHeight="1">
      <c r="B44" s="8" t="s">
        <v>35</v>
      </c>
      <c r="C44" s="10">
        <v>2826591</v>
      </c>
      <c r="D44" s="11">
        <v>7.7</v>
      </c>
      <c r="E44" s="10">
        <v>3276273</v>
      </c>
      <c r="F44" s="11">
        <v>8</v>
      </c>
      <c r="G44" s="11">
        <f t="shared" si="1"/>
        <v>115.90898718633152</v>
      </c>
    </row>
    <row r="45" spans="2:7" ht="12" customHeight="1">
      <c r="B45" s="8" t="s">
        <v>36</v>
      </c>
      <c r="C45" s="10">
        <v>5049006</v>
      </c>
      <c r="D45" s="11">
        <v>13.7</v>
      </c>
      <c r="E45" s="10">
        <v>5751280</v>
      </c>
      <c r="F45" s="11">
        <v>14</v>
      </c>
      <c r="G45" s="11">
        <f t="shared" si="1"/>
        <v>113.90915360369942</v>
      </c>
    </row>
    <row r="46" spans="2:7" ht="12" customHeight="1">
      <c r="B46" s="8" t="s">
        <v>37</v>
      </c>
      <c r="C46" s="10">
        <v>2698857</v>
      </c>
      <c r="D46" s="11">
        <v>7.3</v>
      </c>
      <c r="E46" s="10">
        <v>2979681</v>
      </c>
      <c r="F46" s="11">
        <v>7.3</v>
      </c>
      <c r="G46" s="11">
        <f t="shared" si="1"/>
        <v>110.40529379659611</v>
      </c>
    </row>
    <row r="47" spans="2:7" ht="12" customHeight="1">
      <c r="B47" s="8" t="s">
        <v>38</v>
      </c>
      <c r="C47" s="10">
        <v>5624631</v>
      </c>
      <c r="D47" s="11">
        <v>15.2</v>
      </c>
      <c r="E47" s="10">
        <v>6171220</v>
      </c>
      <c r="F47" s="11">
        <v>15</v>
      </c>
      <c r="G47" s="11">
        <f t="shared" si="1"/>
        <v>109.71777526383508</v>
      </c>
    </row>
    <row r="48" spans="2:7" ht="12" customHeight="1">
      <c r="B48" s="8" t="s">
        <v>59</v>
      </c>
      <c r="C48" s="10">
        <v>931037</v>
      </c>
      <c r="D48" s="11">
        <v>2.5</v>
      </c>
      <c r="E48" s="10">
        <v>1081316</v>
      </c>
      <c r="F48" s="11">
        <v>2.6</v>
      </c>
      <c r="G48" s="11">
        <f t="shared" si="1"/>
        <v>116.141034137204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57</v>
      </c>
      <c r="C50" s="10">
        <f>SUM(C33,C38,C43)</f>
        <v>36941845</v>
      </c>
      <c r="D50" s="12">
        <v>100</v>
      </c>
      <c r="E50" s="10">
        <v>41013997</v>
      </c>
      <c r="F50" s="12">
        <v>100</v>
      </c>
      <c r="G50" s="11">
        <f>SUM(E50/C50*100)</f>
        <v>111.02314191400025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9" t="s">
        <v>27</v>
      </c>
      <c r="D52" s="25" t="s">
        <v>25</v>
      </c>
      <c r="E52" s="29" t="s">
        <v>54</v>
      </c>
      <c r="F52" s="25" t="s">
        <v>25</v>
      </c>
      <c r="G52" s="7" t="s">
        <v>55</v>
      </c>
    </row>
    <row r="53" spans="2:7" ht="12" customHeight="1">
      <c r="B53" s="28" t="s">
        <v>58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2288</v>
      </c>
      <c r="D54" s="11">
        <v>83</v>
      </c>
      <c r="E54" s="10">
        <v>2494</v>
      </c>
      <c r="F54" s="11">
        <v>84.8</v>
      </c>
      <c r="G54" s="11">
        <f>SUM(E54/C54*100)</f>
        <v>109.0034965034965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4" t="s">
        <v>52</v>
      </c>
      <c r="D3" s="35"/>
      <c r="E3" s="35"/>
      <c r="F3" s="35"/>
      <c r="G3" s="36"/>
    </row>
    <row r="4" spans="2:7" ht="12" customHeight="1">
      <c r="B4" s="22" t="s">
        <v>0</v>
      </c>
      <c r="C4" s="30" t="s">
        <v>27</v>
      </c>
      <c r="D4" s="31"/>
      <c r="E4" s="30" t="s">
        <v>54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55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46364313</v>
      </c>
      <c r="D7" s="11">
        <v>63.1</v>
      </c>
      <c r="E7" s="10">
        <f>SUM(E8:E10)</f>
        <v>51597158</v>
      </c>
      <c r="F7" s="11">
        <v>63.7</v>
      </c>
      <c r="G7" s="11">
        <f aca="true" t="shared" si="0" ref="G7:G24">SUM(E7/C7*100)</f>
        <v>111.28636371685265</v>
      </c>
    </row>
    <row r="8" spans="2:7" ht="12" customHeight="1">
      <c r="B8" s="8" t="s">
        <v>6</v>
      </c>
      <c r="C8" s="10">
        <v>40245355</v>
      </c>
      <c r="D8" s="11">
        <v>54.8</v>
      </c>
      <c r="E8" s="10">
        <v>44817900</v>
      </c>
      <c r="F8" s="11">
        <v>55.3</v>
      </c>
      <c r="G8" s="11">
        <f t="shared" si="0"/>
        <v>111.3616714276716</v>
      </c>
    </row>
    <row r="9" spans="2:7" ht="12" customHeight="1">
      <c r="B9" s="8" t="s">
        <v>7</v>
      </c>
      <c r="C9" s="10">
        <v>3443478</v>
      </c>
      <c r="D9" s="11">
        <v>4.7</v>
      </c>
      <c r="E9" s="10">
        <v>3825551</v>
      </c>
      <c r="F9" s="11">
        <v>4.7</v>
      </c>
      <c r="G9" s="11">
        <f t="shared" si="0"/>
        <v>111.09555513350165</v>
      </c>
    </row>
    <row r="10" spans="2:7" ht="12" customHeight="1">
      <c r="B10" s="8" t="s">
        <v>8</v>
      </c>
      <c r="C10" s="10">
        <v>2675480</v>
      </c>
      <c r="D10" s="11">
        <v>3.6</v>
      </c>
      <c r="E10" s="10">
        <v>2953707</v>
      </c>
      <c r="F10" s="11">
        <v>3.6</v>
      </c>
      <c r="G10" s="11">
        <f t="shared" si="0"/>
        <v>110.39914333129008</v>
      </c>
    </row>
    <row r="11" spans="2:7" ht="12" customHeight="1">
      <c r="B11" s="8" t="s">
        <v>9</v>
      </c>
      <c r="C11" s="10">
        <f>SUM(C12:C14)</f>
        <v>12442892</v>
      </c>
      <c r="D11" s="11">
        <v>16.9</v>
      </c>
      <c r="E11" s="10">
        <f>SUM(E12:E14)</f>
        <v>14104059</v>
      </c>
      <c r="F11" s="11">
        <v>17.4</v>
      </c>
      <c r="G11" s="11">
        <f t="shared" si="0"/>
        <v>113.35032884638072</v>
      </c>
    </row>
    <row r="12" spans="2:7" ht="12" customHeight="1">
      <c r="B12" s="8" t="s">
        <v>10</v>
      </c>
      <c r="C12" s="10">
        <v>2199096</v>
      </c>
      <c r="D12" s="11">
        <v>3</v>
      </c>
      <c r="E12" s="10">
        <v>2063620</v>
      </c>
      <c r="F12" s="11">
        <v>2.5</v>
      </c>
      <c r="G12" s="11">
        <f t="shared" si="0"/>
        <v>93.83946858163537</v>
      </c>
    </row>
    <row r="13" spans="2:7" ht="12" customHeight="1">
      <c r="B13" s="8" t="s">
        <v>28</v>
      </c>
      <c r="C13" s="10">
        <v>203795</v>
      </c>
      <c r="D13" s="11">
        <v>0.3</v>
      </c>
      <c r="E13" s="10">
        <v>284293</v>
      </c>
      <c r="F13" s="11">
        <v>0.4</v>
      </c>
      <c r="G13" s="11">
        <f t="shared" si="0"/>
        <v>139.49949704359773</v>
      </c>
    </row>
    <row r="14" spans="2:7" ht="12" customHeight="1">
      <c r="B14" s="8" t="s">
        <v>11</v>
      </c>
      <c r="C14" s="10">
        <f>SUM(C15:C17)</f>
        <v>10040001</v>
      </c>
      <c r="D14" s="11">
        <v>13.7</v>
      </c>
      <c r="E14" s="10">
        <f>SUM(E15:E17)</f>
        <v>11756146</v>
      </c>
      <c r="F14" s="11">
        <v>14.5</v>
      </c>
      <c r="G14" s="11">
        <f t="shared" si="0"/>
        <v>117.0930759867454</v>
      </c>
    </row>
    <row r="15" spans="2:7" ht="12" customHeight="1">
      <c r="B15" s="8" t="s">
        <v>12</v>
      </c>
      <c r="C15" s="10">
        <v>7831967</v>
      </c>
      <c r="D15" s="11">
        <v>10.7</v>
      </c>
      <c r="E15" s="10">
        <v>9490379</v>
      </c>
      <c r="F15" s="11">
        <v>11.7</v>
      </c>
      <c r="G15" s="11">
        <f t="shared" si="0"/>
        <v>121.17491046629793</v>
      </c>
    </row>
    <row r="16" spans="2:7" ht="12" customHeight="1">
      <c r="B16" s="8" t="s">
        <v>13</v>
      </c>
      <c r="C16" s="10">
        <v>1762411</v>
      </c>
      <c r="D16" s="11">
        <v>2.4</v>
      </c>
      <c r="E16" s="10">
        <v>1799393</v>
      </c>
      <c r="F16" s="11">
        <v>2.2</v>
      </c>
      <c r="G16" s="11">
        <f t="shared" si="0"/>
        <v>102.098375464066</v>
      </c>
    </row>
    <row r="17" spans="2:7" ht="12" customHeight="1">
      <c r="B17" s="8" t="s">
        <v>14</v>
      </c>
      <c r="C17" s="10">
        <v>445623</v>
      </c>
      <c r="D17" s="11">
        <v>0.6</v>
      </c>
      <c r="E17" s="10">
        <v>466374</v>
      </c>
      <c r="F17" s="11">
        <v>0.6</v>
      </c>
      <c r="G17" s="11">
        <f t="shared" si="0"/>
        <v>104.65662678990985</v>
      </c>
    </row>
    <row r="18" spans="2:7" ht="12" customHeight="1">
      <c r="B18" s="8" t="s">
        <v>15</v>
      </c>
      <c r="C18" s="10">
        <f>SUM(C19:C21)</f>
        <v>17675543</v>
      </c>
      <c r="D18" s="11">
        <v>24.1</v>
      </c>
      <c r="E18" s="10">
        <f>SUM(E19:E21)</f>
        <v>18597839</v>
      </c>
      <c r="F18" s="11">
        <v>23</v>
      </c>
      <c r="G18" s="11">
        <f t="shared" si="0"/>
        <v>105.21792173513424</v>
      </c>
    </row>
    <row r="19" spans="2:7" ht="12" customHeight="1">
      <c r="B19" s="8" t="s">
        <v>16</v>
      </c>
      <c r="C19" s="10">
        <v>8017036</v>
      </c>
      <c r="D19" s="11">
        <v>10.9</v>
      </c>
      <c r="E19" s="10">
        <v>7703853</v>
      </c>
      <c r="F19" s="11">
        <v>9.5</v>
      </c>
      <c r="G19" s="11">
        <f t="shared" si="0"/>
        <v>96.09353132504333</v>
      </c>
    </row>
    <row r="20" spans="2:7" ht="12" customHeight="1">
      <c r="B20" s="8" t="s">
        <v>17</v>
      </c>
      <c r="C20" s="10">
        <v>660176</v>
      </c>
      <c r="D20" s="11">
        <v>0.9</v>
      </c>
      <c r="E20" s="10">
        <v>950746</v>
      </c>
      <c r="F20" s="11">
        <v>1.2</v>
      </c>
      <c r="G20" s="11">
        <f t="shared" si="0"/>
        <v>144.01402050362327</v>
      </c>
    </row>
    <row r="21" spans="2:7" ht="12" customHeight="1">
      <c r="B21" s="8" t="s">
        <v>18</v>
      </c>
      <c r="C21" s="10">
        <f>SUM(C22:C24)</f>
        <v>8998331</v>
      </c>
      <c r="D21" s="11">
        <v>12.2</v>
      </c>
      <c r="E21" s="10">
        <f>SUM(E22:E24)</f>
        <v>9943240</v>
      </c>
      <c r="F21" s="11">
        <v>12.3</v>
      </c>
      <c r="G21" s="11">
        <f t="shared" si="0"/>
        <v>110.50093622917404</v>
      </c>
    </row>
    <row r="22" spans="2:7" ht="12" customHeight="1">
      <c r="B22" s="8" t="s">
        <v>19</v>
      </c>
      <c r="C22" s="10">
        <v>3268912</v>
      </c>
      <c r="D22" s="11">
        <v>4.4</v>
      </c>
      <c r="E22" s="10">
        <v>3544906</v>
      </c>
      <c r="F22" s="11">
        <v>4.4</v>
      </c>
      <c r="G22" s="11">
        <f t="shared" si="0"/>
        <v>108.44299265321307</v>
      </c>
    </row>
    <row r="23" spans="2:7" ht="12" customHeight="1">
      <c r="B23" s="8" t="s">
        <v>20</v>
      </c>
      <c r="C23" s="10">
        <v>3425587</v>
      </c>
      <c r="D23" s="11">
        <v>4.7</v>
      </c>
      <c r="E23" s="10">
        <v>4154391</v>
      </c>
      <c r="F23" s="11">
        <v>5.1</v>
      </c>
      <c r="G23" s="11">
        <f t="shared" si="0"/>
        <v>121.27530259777375</v>
      </c>
    </row>
    <row r="24" spans="2:7" ht="12" customHeight="1">
      <c r="B24" s="8" t="s">
        <v>21</v>
      </c>
      <c r="C24" s="10">
        <v>2303832</v>
      </c>
      <c r="D24" s="11">
        <v>3.1</v>
      </c>
      <c r="E24" s="10">
        <v>2243943</v>
      </c>
      <c r="F24" s="11">
        <v>2.8</v>
      </c>
      <c r="G24" s="11">
        <f t="shared" si="0"/>
        <v>97.40046149198379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3004143</v>
      </c>
      <c r="D26" s="11">
        <v>4.1</v>
      </c>
      <c r="E26" s="10">
        <v>3325043</v>
      </c>
      <c r="F26" s="11">
        <v>4.1</v>
      </c>
      <c r="G26" s="11">
        <f>SUM(E26/C26*100)</f>
        <v>110.68191494213157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73478605</v>
      </c>
      <c r="D28" s="12">
        <v>100</v>
      </c>
      <c r="E28" s="10">
        <f>SUM(E7,E11,E18-E26)</f>
        <v>80974013</v>
      </c>
      <c r="F28" s="12">
        <v>100</v>
      </c>
      <c r="G28" s="11">
        <f>SUM(E28/C28*100)</f>
        <v>110.200803349492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8721311</v>
      </c>
      <c r="D30" s="11">
        <v>11.9</v>
      </c>
      <c r="E30" s="10">
        <v>8116256</v>
      </c>
      <c r="F30" s="11">
        <v>10</v>
      </c>
      <c r="G30" s="11">
        <f>SUM(E30/C30*100)</f>
        <v>93.06233890753352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3491533</v>
      </c>
      <c r="D33" s="12">
        <v>4.8</v>
      </c>
      <c r="E33" s="10">
        <f>SUM(E34:E36)</f>
        <v>3721916</v>
      </c>
      <c r="F33" s="12">
        <v>4.6</v>
      </c>
      <c r="G33" s="11">
        <f>SUM(E33/C33*100)</f>
        <v>106.59833374050882</v>
      </c>
    </row>
    <row r="34" spans="2:7" ht="12" customHeight="1">
      <c r="B34" s="8" t="s">
        <v>31</v>
      </c>
      <c r="C34" s="10">
        <v>3420370</v>
      </c>
      <c r="D34" s="11">
        <v>4.7</v>
      </c>
      <c r="E34" s="10">
        <v>3648233</v>
      </c>
      <c r="F34" s="11">
        <v>4.5</v>
      </c>
      <c r="G34" s="11">
        <f>SUM(E34/C34*100)</f>
        <v>106.6619400825057</v>
      </c>
    </row>
    <row r="35" spans="2:7" ht="12" customHeight="1">
      <c r="B35" s="8" t="s">
        <v>32</v>
      </c>
      <c r="C35" s="10">
        <v>66633</v>
      </c>
      <c r="D35" s="11">
        <v>0.1</v>
      </c>
      <c r="E35" s="10">
        <v>69207</v>
      </c>
      <c r="F35" s="11">
        <v>0.1</v>
      </c>
      <c r="G35" s="11">
        <f>SUM(E35/C35*100)</f>
        <v>103.86295079014903</v>
      </c>
    </row>
    <row r="36" spans="2:7" ht="12" customHeight="1">
      <c r="B36" s="8" t="s">
        <v>33</v>
      </c>
      <c r="C36" s="15">
        <v>4530</v>
      </c>
      <c r="D36" s="16">
        <v>0</v>
      </c>
      <c r="E36" s="15">
        <v>4476</v>
      </c>
      <c r="F36" s="16">
        <v>0</v>
      </c>
      <c r="G36" s="11">
        <f>SUM(E36/C36*100)</f>
        <v>98.80794701986756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37773840</v>
      </c>
      <c r="D38" s="12">
        <v>51.4</v>
      </c>
      <c r="E38" s="10">
        <f>SUM(E39:E41)</f>
        <v>41852453</v>
      </c>
      <c r="F38" s="12">
        <v>51.7</v>
      </c>
      <c r="G38" s="11">
        <f>SUM(E38/C38*100)</f>
        <v>110.79745400520571</v>
      </c>
    </row>
    <row r="39" spans="2:7" ht="12" customHeight="1">
      <c r="B39" s="8" t="s">
        <v>34</v>
      </c>
      <c r="C39" s="10">
        <v>37613</v>
      </c>
      <c r="D39" s="11">
        <v>0.1</v>
      </c>
      <c r="E39" s="10">
        <v>35788</v>
      </c>
      <c r="F39" s="11">
        <v>0</v>
      </c>
      <c r="G39" s="11">
        <f>SUM(E39/C39*100)</f>
        <v>95.14795416478346</v>
      </c>
    </row>
    <row r="40" spans="2:7" ht="12" customHeight="1">
      <c r="B40" s="8" t="s">
        <v>41</v>
      </c>
      <c r="C40" s="10">
        <v>3930436</v>
      </c>
      <c r="D40" s="11">
        <v>5.3</v>
      </c>
      <c r="E40" s="10">
        <v>4635196</v>
      </c>
      <c r="F40" s="11">
        <v>5.7</v>
      </c>
      <c r="G40" s="11">
        <f>SUM(E40/C40*100)</f>
        <v>117.93083515416612</v>
      </c>
    </row>
    <row r="41" spans="2:7" ht="12" customHeight="1">
      <c r="B41" s="8" t="s">
        <v>42</v>
      </c>
      <c r="C41" s="10">
        <v>33805791</v>
      </c>
      <c r="D41" s="11">
        <v>46</v>
      </c>
      <c r="E41" s="10">
        <v>37181469</v>
      </c>
      <c r="F41" s="11">
        <v>45.9</v>
      </c>
      <c r="G41" s="11">
        <f>SUM(E41/C41*100)</f>
        <v>109.98550218807186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32213232</v>
      </c>
      <c r="D43" s="12">
        <v>43.8</v>
      </c>
      <c r="E43" s="10">
        <f>SUM(E44:E48)</f>
        <v>35399644</v>
      </c>
      <c r="F43" s="12">
        <v>43.7</v>
      </c>
      <c r="G43" s="11">
        <f aca="true" t="shared" si="1" ref="G43:G48">SUM(E43/C43*100)</f>
        <v>109.8916246590842</v>
      </c>
    </row>
    <row r="44" spans="2:7" ht="12" customHeight="1">
      <c r="B44" s="8" t="s">
        <v>35</v>
      </c>
      <c r="C44" s="10">
        <v>3456320</v>
      </c>
      <c r="D44" s="11">
        <v>4.7</v>
      </c>
      <c r="E44" s="10">
        <v>3683312</v>
      </c>
      <c r="F44" s="11">
        <v>4.5</v>
      </c>
      <c r="G44" s="11">
        <f t="shared" si="1"/>
        <v>106.56744745856865</v>
      </c>
    </row>
    <row r="45" spans="2:7" ht="12" customHeight="1">
      <c r="B45" s="8" t="s">
        <v>36</v>
      </c>
      <c r="C45" s="10">
        <v>8758252</v>
      </c>
      <c r="D45" s="11">
        <v>11.9</v>
      </c>
      <c r="E45" s="10">
        <v>9486934</v>
      </c>
      <c r="F45" s="11">
        <v>11.7</v>
      </c>
      <c r="G45" s="11">
        <f t="shared" si="1"/>
        <v>108.31994786174228</v>
      </c>
    </row>
    <row r="46" spans="2:7" ht="12" customHeight="1">
      <c r="B46" s="8" t="s">
        <v>37</v>
      </c>
      <c r="C46" s="10">
        <v>6111402</v>
      </c>
      <c r="D46" s="11">
        <v>8.3</v>
      </c>
      <c r="E46" s="10">
        <v>6467829</v>
      </c>
      <c r="F46" s="11">
        <v>8</v>
      </c>
      <c r="G46" s="11">
        <f t="shared" si="1"/>
        <v>105.83216420716555</v>
      </c>
    </row>
    <row r="47" spans="2:7" ht="12" customHeight="1">
      <c r="B47" s="8" t="s">
        <v>38</v>
      </c>
      <c r="C47" s="10">
        <v>11529135</v>
      </c>
      <c r="D47" s="11">
        <v>15.7</v>
      </c>
      <c r="E47" s="10">
        <v>13456600</v>
      </c>
      <c r="F47" s="11">
        <v>16.6</v>
      </c>
      <c r="G47" s="11">
        <f t="shared" si="1"/>
        <v>116.71820999580629</v>
      </c>
    </row>
    <row r="48" spans="2:7" ht="12" customHeight="1">
      <c r="B48" s="8" t="s">
        <v>59</v>
      </c>
      <c r="C48" s="10">
        <v>2358123</v>
      </c>
      <c r="D48" s="11">
        <v>3.2</v>
      </c>
      <c r="E48" s="10">
        <v>2304969</v>
      </c>
      <c r="F48" s="11">
        <v>2.8</v>
      </c>
      <c r="G48" s="11">
        <f t="shared" si="1"/>
        <v>97.74591910600083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57</v>
      </c>
      <c r="C50" s="10">
        <f>SUM(C33,C38,C43)</f>
        <v>73478605</v>
      </c>
      <c r="D50" s="12">
        <v>100</v>
      </c>
      <c r="E50" s="10">
        <f>SUM(E33,E38,E43)</f>
        <v>80974013</v>
      </c>
      <c r="F50" s="12">
        <v>100</v>
      </c>
      <c r="G50" s="11">
        <f>SUM(E50/C50*100)</f>
        <v>110.200803349492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9" t="s">
        <v>27</v>
      </c>
      <c r="D52" s="25" t="s">
        <v>25</v>
      </c>
      <c r="E52" s="29" t="s">
        <v>54</v>
      </c>
      <c r="F52" s="25" t="s">
        <v>25</v>
      </c>
      <c r="G52" s="7" t="s">
        <v>55</v>
      </c>
    </row>
    <row r="53" spans="2:7" ht="12" customHeight="1">
      <c r="B53" s="28" t="s">
        <v>58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2454</v>
      </c>
      <c r="D54" s="11">
        <v>89</v>
      </c>
      <c r="E54" s="10">
        <v>2703</v>
      </c>
      <c r="F54" s="11">
        <v>91.9</v>
      </c>
      <c r="G54" s="11">
        <f>SUM(E54/C54*100)</f>
        <v>110.14669926650367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1"/>
      <c r="C3" s="34" t="s">
        <v>53</v>
      </c>
      <c r="D3" s="35"/>
      <c r="E3" s="35"/>
      <c r="F3" s="35"/>
      <c r="G3" s="36"/>
    </row>
    <row r="4" spans="2:7" ht="12" customHeight="1">
      <c r="B4" s="22" t="s">
        <v>0</v>
      </c>
      <c r="C4" s="30" t="s">
        <v>27</v>
      </c>
      <c r="D4" s="31"/>
      <c r="E4" s="30" t="s">
        <v>54</v>
      </c>
      <c r="F4" s="31"/>
      <c r="G4" s="21"/>
    </row>
    <row r="5" spans="2:7" ht="12" customHeight="1">
      <c r="B5" s="23"/>
      <c r="C5" s="6" t="s">
        <v>1</v>
      </c>
      <c r="D5" s="6" t="s">
        <v>2</v>
      </c>
      <c r="E5" s="6" t="s">
        <v>1</v>
      </c>
      <c r="F5" s="6" t="s">
        <v>2</v>
      </c>
      <c r="G5" s="24" t="s">
        <v>55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39587714</v>
      </c>
      <c r="D7" s="11">
        <v>67</v>
      </c>
      <c r="E7" s="10">
        <f>SUM(E8:E10)</f>
        <v>44391610</v>
      </c>
      <c r="F7" s="11">
        <v>66.4</v>
      </c>
      <c r="G7" s="11">
        <f aca="true" t="shared" si="0" ref="G7:G24">SUM(E7/C7*100)</f>
        <v>112.13481536216008</v>
      </c>
    </row>
    <row r="8" spans="2:7" ht="12" customHeight="1">
      <c r="B8" s="8" t="s">
        <v>6</v>
      </c>
      <c r="C8" s="10">
        <v>34459925</v>
      </c>
      <c r="D8" s="11">
        <v>58.3</v>
      </c>
      <c r="E8" s="10">
        <v>38610371</v>
      </c>
      <c r="F8" s="11">
        <v>57.7</v>
      </c>
      <c r="G8" s="11">
        <f t="shared" si="0"/>
        <v>112.0442688137017</v>
      </c>
    </row>
    <row r="9" spans="2:7" ht="12" customHeight="1">
      <c r="B9" s="8" t="s">
        <v>7</v>
      </c>
      <c r="C9" s="10">
        <v>2841886</v>
      </c>
      <c r="D9" s="11">
        <v>4.8</v>
      </c>
      <c r="E9" s="10">
        <v>3251972</v>
      </c>
      <c r="F9" s="11">
        <v>4.9</v>
      </c>
      <c r="G9" s="11">
        <f t="shared" si="0"/>
        <v>114.43006510465233</v>
      </c>
    </row>
    <row r="10" spans="2:7" ht="12" customHeight="1">
      <c r="B10" s="8" t="s">
        <v>8</v>
      </c>
      <c r="C10" s="10">
        <v>2285903</v>
      </c>
      <c r="D10" s="11">
        <v>3.9</v>
      </c>
      <c r="E10" s="10">
        <v>2529267</v>
      </c>
      <c r="F10" s="11">
        <v>3.8</v>
      </c>
      <c r="G10" s="11">
        <f t="shared" si="0"/>
        <v>110.64629601518526</v>
      </c>
    </row>
    <row r="11" spans="2:7" ht="12" customHeight="1">
      <c r="B11" s="8" t="s">
        <v>9</v>
      </c>
      <c r="C11" s="10">
        <f>SUM(C12:C14)</f>
        <v>10191866</v>
      </c>
      <c r="D11" s="11">
        <v>17.2</v>
      </c>
      <c r="E11" s="10">
        <f>SUM(E12:E14)</f>
        <v>12454362</v>
      </c>
      <c r="F11" s="11">
        <v>18.6</v>
      </c>
      <c r="G11" s="11">
        <f t="shared" si="0"/>
        <v>122.19903597633643</v>
      </c>
    </row>
    <row r="12" spans="2:7" ht="12" customHeight="1">
      <c r="B12" s="8" t="s">
        <v>10</v>
      </c>
      <c r="C12" s="10">
        <v>1821259</v>
      </c>
      <c r="D12" s="11">
        <v>3.1</v>
      </c>
      <c r="E12" s="10">
        <v>1744902</v>
      </c>
      <c r="F12" s="11">
        <v>2.6</v>
      </c>
      <c r="G12" s="11">
        <f t="shared" si="0"/>
        <v>95.80746066320056</v>
      </c>
    </row>
    <row r="13" spans="2:7" ht="12" customHeight="1">
      <c r="B13" s="8" t="s">
        <v>28</v>
      </c>
      <c r="C13" s="10">
        <v>158942</v>
      </c>
      <c r="D13" s="11">
        <v>0.3</v>
      </c>
      <c r="E13" s="10">
        <v>231813</v>
      </c>
      <c r="F13" s="11">
        <v>0.3</v>
      </c>
      <c r="G13" s="11">
        <f t="shared" si="0"/>
        <v>145.84754187061947</v>
      </c>
    </row>
    <row r="14" spans="2:7" ht="12" customHeight="1">
      <c r="B14" s="8" t="s">
        <v>11</v>
      </c>
      <c r="C14" s="10">
        <f>SUM(C15:C17)</f>
        <v>8211665</v>
      </c>
      <c r="D14" s="11">
        <v>13.9</v>
      </c>
      <c r="E14" s="10">
        <f>SUM(E15:E17)</f>
        <v>10477647</v>
      </c>
      <c r="F14" s="11">
        <v>15.7</v>
      </c>
      <c r="G14" s="11">
        <f t="shared" si="0"/>
        <v>127.59467172613593</v>
      </c>
    </row>
    <row r="15" spans="2:7" ht="12" customHeight="1">
      <c r="B15" s="8" t="s">
        <v>12</v>
      </c>
      <c r="C15" s="10">
        <v>6460621</v>
      </c>
      <c r="D15" s="11">
        <v>10.9</v>
      </c>
      <c r="E15" s="10">
        <v>8535211</v>
      </c>
      <c r="F15" s="11">
        <v>12.8</v>
      </c>
      <c r="G15" s="11">
        <f t="shared" si="0"/>
        <v>132.11130942366069</v>
      </c>
    </row>
    <row r="16" spans="2:7" ht="12" customHeight="1">
      <c r="B16" s="8" t="s">
        <v>13</v>
      </c>
      <c r="C16" s="10">
        <v>1404817</v>
      </c>
      <c r="D16" s="11">
        <v>2.4</v>
      </c>
      <c r="E16" s="10">
        <v>1481396</v>
      </c>
      <c r="F16" s="11">
        <v>2.2</v>
      </c>
      <c r="G16" s="11">
        <f t="shared" si="0"/>
        <v>105.45117264383903</v>
      </c>
    </row>
    <row r="17" spans="2:7" ht="12" customHeight="1">
      <c r="B17" s="8" t="s">
        <v>14</v>
      </c>
      <c r="C17" s="10">
        <v>346227</v>
      </c>
      <c r="D17" s="11">
        <v>0.6</v>
      </c>
      <c r="E17" s="10">
        <v>461040</v>
      </c>
      <c r="F17" s="11">
        <v>0.7</v>
      </c>
      <c r="G17" s="11">
        <f t="shared" si="0"/>
        <v>133.16119193477113</v>
      </c>
    </row>
    <row r="18" spans="2:7" ht="12" customHeight="1">
      <c r="B18" s="8" t="s">
        <v>15</v>
      </c>
      <c r="C18" s="10">
        <f>SUM(C19:C21)</f>
        <v>11888163</v>
      </c>
      <c r="D18" s="11">
        <v>20.1</v>
      </c>
      <c r="E18" s="10">
        <f>SUM(E19:E21)</f>
        <v>13025153</v>
      </c>
      <c r="F18" s="11">
        <v>19.5</v>
      </c>
      <c r="G18" s="11">
        <f t="shared" si="0"/>
        <v>109.56405123314678</v>
      </c>
    </row>
    <row r="19" spans="2:7" ht="12" customHeight="1">
      <c r="B19" s="8" t="s">
        <v>16</v>
      </c>
      <c r="C19" s="10">
        <v>5708010</v>
      </c>
      <c r="D19" s="11">
        <v>9.7</v>
      </c>
      <c r="E19" s="10">
        <v>6159797</v>
      </c>
      <c r="F19" s="11">
        <v>9.2</v>
      </c>
      <c r="G19" s="11">
        <f t="shared" si="0"/>
        <v>107.91496511043252</v>
      </c>
    </row>
    <row r="20" spans="2:7" ht="12" customHeight="1">
      <c r="B20" s="8" t="s">
        <v>17</v>
      </c>
      <c r="C20" s="10">
        <v>509064</v>
      </c>
      <c r="D20" s="11">
        <v>0.9</v>
      </c>
      <c r="E20" s="10">
        <v>786140</v>
      </c>
      <c r="F20" s="11">
        <v>1.2</v>
      </c>
      <c r="G20" s="11">
        <f t="shared" si="0"/>
        <v>154.42851979318908</v>
      </c>
    </row>
    <row r="21" spans="2:7" ht="12" customHeight="1">
      <c r="B21" s="8" t="s">
        <v>18</v>
      </c>
      <c r="C21" s="10">
        <f>SUM(C22:C24)</f>
        <v>5671089</v>
      </c>
      <c r="D21" s="11">
        <v>9.6</v>
      </c>
      <c r="E21" s="10">
        <f>SUM(E22:E24)</f>
        <v>6079216</v>
      </c>
      <c r="F21" s="11">
        <v>9.1</v>
      </c>
      <c r="G21" s="11">
        <f t="shared" si="0"/>
        <v>107.19662484577476</v>
      </c>
    </row>
    <row r="22" spans="2:7" ht="12" customHeight="1">
      <c r="B22" s="8" t="s">
        <v>19</v>
      </c>
      <c r="C22" s="10">
        <v>1713534</v>
      </c>
      <c r="D22" s="11">
        <v>2.9</v>
      </c>
      <c r="E22" s="10">
        <v>1513946</v>
      </c>
      <c r="F22" s="11">
        <v>2.3</v>
      </c>
      <c r="G22" s="11">
        <f t="shared" si="0"/>
        <v>88.35225913229617</v>
      </c>
    </row>
    <row r="23" spans="2:7" ht="12" customHeight="1">
      <c r="B23" s="8" t="s">
        <v>20</v>
      </c>
      <c r="C23" s="10">
        <v>2160762</v>
      </c>
      <c r="D23" s="11">
        <v>3.7</v>
      </c>
      <c r="E23" s="10">
        <v>2735557</v>
      </c>
      <c r="F23" s="11">
        <v>4.1</v>
      </c>
      <c r="G23" s="11">
        <f t="shared" si="0"/>
        <v>126.60149521326274</v>
      </c>
    </row>
    <row r="24" spans="2:7" ht="12" customHeight="1">
      <c r="B24" s="8" t="s">
        <v>21</v>
      </c>
      <c r="C24" s="10">
        <v>1796793</v>
      </c>
      <c r="D24" s="11">
        <v>3</v>
      </c>
      <c r="E24" s="10">
        <v>1829713</v>
      </c>
      <c r="F24" s="11">
        <v>2.7</v>
      </c>
      <c r="G24" s="11">
        <f t="shared" si="0"/>
        <v>101.83215317512924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2573153</v>
      </c>
      <c r="D26" s="11">
        <v>4.4</v>
      </c>
      <c r="E26" s="10">
        <v>2983494</v>
      </c>
      <c r="F26" s="11">
        <v>4.5</v>
      </c>
      <c r="G26" s="11">
        <f>SUM(E26/C26*100)</f>
        <v>115.94701131258032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59094590</v>
      </c>
      <c r="D28" s="12">
        <v>100</v>
      </c>
      <c r="E28" s="10">
        <f>SUM(E7,E11,E18-E26)</f>
        <v>66887631</v>
      </c>
      <c r="F28" s="12">
        <v>100</v>
      </c>
      <c r="G28" s="11">
        <f>SUM(E28/C28*100)</f>
        <v>113.1874017570813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6209444</v>
      </c>
      <c r="D30" s="11">
        <v>10.5</v>
      </c>
      <c r="E30" s="10">
        <v>6489544</v>
      </c>
      <c r="F30" s="11">
        <v>9.7</v>
      </c>
      <c r="G30" s="11">
        <f>SUM(E30/C30*100)</f>
        <v>104.51087086057946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1836704</v>
      </c>
      <c r="D33" s="12">
        <v>3.1</v>
      </c>
      <c r="E33" s="10">
        <f>SUM(E34:E36)</f>
        <v>1673687</v>
      </c>
      <c r="F33" s="12">
        <v>2.5</v>
      </c>
      <c r="G33" s="11">
        <f>SUM(E33/C33*100)</f>
        <v>91.12448168022719</v>
      </c>
    </row>
    <row r="34" spans="2:7" ht="12" customHeight="1">
      <c r="B34" s="8" t="s">
        <v>31</v>
      </c>
      <c r="C34" s="10">
        <v>1830943</v>
      </c>
      <c r="D34" s="11">
        <v>3.1</v>
      </c>
      <c r="E34" s="10">
        <v>1668188</v>
      </c>
      <c r="F34" s="11">
        <v>2.5</v>
      </c>
      <c r="G34" s="11">
        <f>SUM(E34/C34*100)</f>
        <v>91.11086472926793</v>
      </c>
    </row>
    <row r="35" spans="2:7" ht="12" customHeight="1">
      <c r="B35" s="8" t="s">
        <v>32</v>
      </c>
      <c r="C35" s="15">
        <v>5761</v>
      </c>
      <c r="D35" s="16">
        <v>0</v>
      </c>
      <c r="E35" s="15">
        <v>5499</v>
      </c>
      <c r="F35" s="16">
        <v>0</v>
      </c>
      <c r="G35" s="11">
        <f>SUM(E35/C35*100)</f>
        <v>95.45217844124284</v>
      </c>
    </row>
    <row r="36" spans="2:7" ht="12" customHeight="1">
      <c r="B36" s="8" t="s">
        <v>33</v>
      </c>
      <c r="C36" s="15" t="s">
        <v>56</v>
      </c>
      <c r="D36" s="16" t="s">
        <v>46</v>
      </c>
      <c r="E36" s="16" t="s">
        <v>46</v>
      </c>
      <c r="F36" s="16" t="s">
        <v>46</v>
      </c>
      <c r="G36" s="17" t="s">
        <v>46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27837278</v>
      </c>
      <c r="D38" s="12">
        <v>47.1</v>
      </c>
      <c r="E38" s="10">
        <f>SUM(E39:E41)</f>
        <v>31042829</v>
      </c>
      <c r="F38" s="12">
        <v>46.4</v>
      </c>
      <c r="G38" s="11">
        <f>SUM(E38/C38*100)</f>
        <v>111.51531769736968</v>
      </c>
    </row>
    <row r="39" spans="2:7" ht="12" customHeight="1">
      <c r="B39" s="8" t="s">
        <v>34</v>
      </c>
      <c r="C39" s="10">
        <v>88825</v>
      </c>
      <c r="D39" s="11">
        <v>0.2</v>
      </c>
      <c r="E39" s="15">
        <v>76289</v>
      </c>
      <c r="F39" s="16">
        <v>0.1</v>
      </c>
      <c r="G39" s="11">
        <f>SUM(E39/C39*100)</f>
        <v>85.88685617787785</v>
      </c>
    </row>
    <row r="40" spans="2:7" ht="12" customHeight="1">
      <c r="B40" s="8" t="s">
        <v>41</v>
      </c>
      <c r="C40" s="10">
        <v>5439131</v>
      </c>
      <c r="D40" s="11">
        <v>9.2</v>
      </c>
      <c r="E40" s="10">
        <v>6113039</v>
      </c>
      <c r="F40" s="11">
        <v>9.1</v>
      </c>
      <c r="G40" s="11">
        <f>SUM(E40/C40*100)</f>
        <v>112.38999391630759</v>
      </c>
    </row>
    <row r="41" spans="2:7" ht="12" customHeight="1">
      <c r="B41" s="8" t="s">
        <v>42</v>
      </c>
      <c r="C41" s="10">
        <v>22309322</v>
      </c>
      <c r="D41" s="11">
        <v>37.8</v>
      </c>
      <c r="E41" s="10">
        <v>24853501</v>
      </c>
      <c r="F41" s="11">
        <v>37.2</v>
      </c>
      <c r="G41" s="11">
        <f>SUM(E41/C41*100)</f>
        <v>111.40410721580871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29420608</v>
      </c>
      <c r="D43" s="12">
        <v>49.8</v>
      </c>
      <c r="E43" s="10">
        <f>SUM(E44:E48)</f>
        <v>34171115</v>
      </c>
      <c r="F43" s="12">
        <v>51.1</v>
      </c>
      <c r="G43" s="11">
        <f aca="true" t="shared" si="1" ref="G43:G48">SUM(E43/C43*100)</f>
        <v>116.14686888863753</v>
      </c>
    </row>
    <row r="44" spans="2:7" ht="12" customHeight="1">
      <c r="B44" s="8" t="s">
        <v>35</v>
      </c>
      <c r="C44" s="10">
        <v>3883330</v>
      </c>
      <c r="D44" s="11">
        <v>6.6</v>
      </c>
      <c r="E44" s="10">
        <v>4529167</v>
      </c>
      <c r="F44" s="11">
        <v>6.8</v>
      </c>
      <c r="G44" s="11">
        <f t="shared" si="1"/>
        <v>116.63100998369956</v>
      </c>
    </row>
    <row r="45" spans="2:7" ht="12" customHeight="1">
      <c r="B45" s="8" t="s">
        <v>36</v>
      </c>
      <c r="C45" s="10">
        <v>9855292</v>
      </c>
      <c r="D45" s="11">
        <v>16.7</v>
      </c>
      <c r="E45" s="10">
        <v>11431268</v>
      </c>
      <c r="F45" s="11">
        <v>17.1</v>
      </c>
      <c r="G45" s="11">
        <f t="shared" si="1"/>
        <v>115.99116494975492</v>
      </c>
    </row>
    <row r="46" spans="2:7" ht="12" customHeight="1">
      <c r="B46" s="8" t="s">
        <v>37</v>
      </c>
      <c r="C46" s="10">
        <v>4539111</v>
      </c>
      <c r="D46" s="11">
        <v>7.7</v>
      </c>
      <c r="E46" s="10">
        <v>5123009</v>
      </c>
      <c r="F46" s="11">
        <v>7.7</v>
      </c>
      <c r="G46" s="11">
        <f t="shared" si="1"/>
        <v>112.86370833407686</v>
      </c>
    </row>
    <row r="47" spans="2:7" ht="12" customHeight="1">
      <c r="B47" s="8" t="s">
        <v>38</v>
      </c>
      <c r="C47" s="10">
        <v>9420774</v>
      </c>
      <c r="D47" s="11">
        <v>15.9</v>
      </c>
      <c r="E47" s="10">
        <v>11171046</v>
      </c>
      <c r="F47" s="11">
        <v>16.7</v>
      </c>
      <c r="G47" s="11">
        <f t="shared" si="1"/>
        <v>118.57885562269088</v>
      </c>
    </row>
    <row r="48" spans="2:7" ht="12" customHeight="1">
      <c r="B48" s="8" t="s">
        <v>59</v>
      </c>
      <c r="C48" s="10">
        <v>1722101</v>
      </c>
      <c r="D48" s="11">
        <v>2.9</v>
      </c>
      <c r="E48" s="10">
        <v>1916625</v>
      </c>
      <c r="F48" s="11">
        <v>2.9</v>
      </c>
      <c r="G48" s="11">
        <f t="shared" si="1"/>
        <v>111.2957370096179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57</v>
      </c>
      <c r="C50" s="10">
        <f>SUM(C33,C38,C43)</f>
        <v>59094590</v>
      </c>
      <c r="D50" s="12">
        <v>100</v>
      </c>
      <c r="E50" s="10">
        <f>SUM(E33,E38,E43)</f>
        <v>66887631</v>
      </c>
      <c r="F50" s="12">
        <v>100</v>
      </c>
      <c r="G50" s="11">
        <f>SUM(E50/C50*100)</f>
        <v>113.1874017570813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9" t="s">
        <v>27</v>
      </c>
      <c r="D52" s="25" t="s">
        <v>25</v>
      </c>
      <c r="E52" s="29" t="s">
        <v>54</v>
      </c>
      <c r="F52" s="25" t="s">
        <v>25</v>
      </c>
      <c r="G52" s="7" t="s">
        <v>55</v>
      </c>
    </row>
    <row r="53" spans="2:7" ht="12" customHeight="1">
      <c r="B53" s="28" t="s">
        <v>58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2530</v>
      </c>
      <c r="D54" s="11">
        <v>91.7</v>
      </c>
      <c r="E54" s="10">
        <v>2739</v>
      </c>
      <c r="F54" s="11">
        <v>93.1</v>
      </c>
      <c r="G54" s="11">
        <f>SUM(E54/C54*100)</f>
        <v>108.26086956521739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D:\11市町村\報告\情報ｼｽﾃﾑ\maebasi.jsd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2004-01-30T05:56:38Z</cp:lastPrinted>
  <dcterms:created xsi:type="dcterms:W3CDTF">1999-09-03T00:31:32Z</dcterms:created>
  <dcterms:modified xsi:type="dcterms:W3CDTF">2004-01-30T06:01:43Z</dcterms:modified>
  <cp:category/>
  <cp:version/>
  <cp:contentType/>
  <cp:contentStatus/>
  <cp:revision>22</cp:revision>
</cp:coreProperties>
</file>