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伊勢崎佐波広域" sheetId="1" r:id="rId1"/>
    <sheet name="伊勢崎市" sheetId="2" r:id="rId2"/>
    <sheet name="赤堀町" sheetId="3" r:id="rId3"/>
    <sheet name="（佐）東村" sheetId="4" r:id="rId4"/>
    <sheet name="境町" sheetId="5" r:id="rId5"/>
    <sheet name="玉村町" sheetId="6" r:id="rId6"/>
  </sheets>
  <definedNames/>
  <calcPr fullCalcOnLoad="1"/>
</workbook>
</file>

<file path=xl/sharedStrings.xml><?xml version="1.0" encoding="utf-8"?>
<sst xmlns="http://schemas.openxmlformats.org/spreadsheetml/2006/main" count="391" uniqueCount="64">
  <si>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</si>
  <si>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</si>
  <si>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</si>
  <si>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</si>
  <si>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</si>
  <si>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</si>
  <si>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</si>
  <si>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</si>
  <si>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</si>
  <si>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</si>
  <si>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</si>
  <si>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</si>
  <si>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</si>
  <si>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</si>
  <si>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</si>
  <si>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</si>
  <si>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</si>
  <si>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</si>
  <si>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</si>
  <si>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</si>
  <si>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</si>
  <si>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</si>
  <si>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</si>
  <si>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</si>
  <si>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</si>
  <si>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</si>
  <si>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</si>
  <si>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元/63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</si>
  <si>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</si>
  <si>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</si>
  <si>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</si>
  <si>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</si>
  <si>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</si>
  <si>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</si>
  <si>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</si>
  <si>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</si>
  <si>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</si>
  <si>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</si>
  <si>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</si>
  <si>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</si>
  <si>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</si>
  <si>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</si>
  <si>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</si>
  <si>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</si>
  <si>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</si>
  <si>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千円</t>
  </si>
  <si>
    <t>－</t>
  </si>
  <si>
    <t>伊　勢　崎　佐　波　広　域　市　町　村　圏</t>
  </si>
  <si>
    <t>伊勢崎市</t>
  </si>
  <si>
    <t>赤堀町</t>
  </si>
  <si>
    <t>(佐)          東             村</t>
  </si>
  <si>
    <t>－</t>
  </si>
  <si>
    <t>境町</t>
  </si>
  <si>
    <t>玉村町</t>
  </si>
  <si>
    <t>6 3  年  度</t>
  </si>
  <si>
    <t>6 3  年  度</t>
  </si>
  <si>
    <t>6 3  年  度</t>
  </si>
  <si>
    <t>元  年  度</t>
  </si>
  <si>
    <t>6 3 年 度</t>
  </si>
  <si>
    <t>6 3 年 度</t>
  </si>
  <si>
    <t>元 年 度</t>
  </si>
  <si>
    <t>　　　総　　　　　　　　　　　　　　　計</t>
  </si>
  <si>
    <t>１人当たり所得</t>
  </si>
  <si>
    <t>　　　　　　Ｍ  　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</si>
</sst>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38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29" t="s">
        <v>47</v>
      </c>
      <c r="D3" s="30"/>
      <c r="E3" s="30"/>
      <c r="F3" s="30"/>
      <c r="G3" s="30"/>
    </row>
    <row r="4" spans="2:7" ht="12" customHeight="1">
      <c r="B4" s="21" t="s">
        <v>0</v>
      </c>
      <c r="C4" s="29" t="s">
        <v>54</v>
      </c>
      <c r="D4" s="30"/>
      <c r="E4" s="29" t="s">
        <v>57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307317297</v>
      </c>
      <c r="D7" s="11">
        <v>66.3</v>
      </c>
      <c r="E7" s="10">
        <f>SUM(E8:E10)</f>
        <v>329037337</v>
      </c>
      <c r="F7" s="11">
        <v>66.1</v>
      </c>
      <c r="G7" s="11">
        <f>SUM(E7/C7*100)</f>
        <v>107.06762691590379</v>
      </c>
    </row>
    <row r="8" spans="2:7" ht="12" customHeight="1">
      <c r="B8" s="8" t="s">
        <v>6</v>
      </c>
      <c r="C8" s="10">
        <v>276922678</v>
      </c>
      <c r="D8" s="11">
        <v>59.7</v>
      </c>
      <c r="E8" s="10">
        <v>295767076</v>
      </c>
      <c r="F8" s="11">
        <v>59.4</v>
      </c>
      <c r="G8" s="11">
        <f aca="true" t="shared" si="0" ref="G8:G24">SUM(E8/C8*100)</f>
        <v>106.8049313028816</v>
      </c>
    </row>
    <row r="9" spans="2:7" ht="12" customHeight="1">
      <c r="B9" s="8" t="s">
        <v>7</v>
      </c>
      <c r="C9" s="10">
        <v>17764508</v>
      </c>
      <c r="D9" s="11">
        <v>3.8</v>
      </c>
      <c r="E9" s="10">
        <v>18886706</v>
      </c>
      <c r="F9" s="11">
        <v>3.8</v>
      </c>
      <c r="G9" s="11">
        <f t="shared" si="0"/>
        <v>106.31707897567442</v>
      </c>
    </row>
    <row r="10" spans="2:7" ht="12" customHeight="1">
      <c r="B10" s="8" t="s">
        <v>8</v>
      </c>
      <c r="C10" s="10">
        <v>12630111</v>
      </c>
      <c r="D10" s="11">
        <v>2.7</v>
      </c>
      <c r="E10" s="10">
        <v>14383555</v>
      </c>
      <c r="F10" s="11">
        <v>2.9</v>
      </c>
      <c r="G10" s="11">
        <f t="shared" si="0"/>
        <v>113.88304505003954</v>
      </c>
    </row>
    <row r="11" spans="2:7" ht="12" customHeight="1">
      <c r="B11" s="8" t="s">
        <v>9</v>
      </c>
      <c r="C11" s="10">
        <f>SUM(C12:C14)</f>
        <v>68620840</v>
      </c>
      <c r="D11" s="11">
        <v>14.8</v>
      </c>
      <c r="E11" s="10">
        <f>SUM(E12:E14)</f>
        <v>82560268</v>
      </c>
      <c r="F11" s="11">
        <v>16.6</v>
      </c>
      <c r="G11" s="11">
        <f t="shared" si="0"/>
        <v>120.31369479009584</v>
      </c>
    </row>
    <row r="12" spans="2:7" ht="12" customHeight="1">
      <c r="B12" s="8" t="s">
        <v>10</v>
      </c>
      <c r="C12" s="10">
        <v>13748746</v>
      </c>
      <c r="D12" s="11">
        <v>3</v>
      </c>
      <c r="E12" s="10">
        <v>14770851</v>
      </c>
      <c r="F12" s="11">
        <v>3</v>
      </c>
      <c r="G12" s="11">
        <f t="shared" si="0"/>
        <v>107.43416890529507</v>
      </c>
    </row>
    <row r="13" spans="2:7" ht="12" customHeight="1">
      <c r="B13" s="8" t="s">
        <v>28</v>
      </c>
      <c r="C13" s="10">
        <v>1309166</v>
      </c>
      <c r="D13" s="11">
        <v>0.3</v>
      </c>
      <c r="E13" s="10">
        <v>1336180</v>
      </c>
      <c r="F13" s="11">
        <v>0.3</v>
      </c>
      <c r="G13" s="11">
        <f t="shared" si="0"/>
        <v>102.06345108259762</v>
      </c>
    </row>
    <row r="14" spans="2:7" ht="12" customHeight="1">
      <c r="B14" s="8" t="s">
        <v>11</v>
      </c>
      <c r="C14" s="10">
        <f>SUM(C15:C17)</f>
        <v>53562928</v>
      </c>
      <c r="D14" s="11">
        <v>11.6</v>
      </c>
      <c r="E14" s="10">
        <f>SUM(E15:E17)</f>
        <v>66453237</v>
      </c>
      <c r="F14" s="11">
        <v>13.3</v>
      </c>
      <c r="G14" s="11">
        <f t="shared" si="0"/>
        <v>124.06572881900706</v>
      </c>
    </row>
    <row r="15" spans="2:7" ht="12" customHeight="1">
      <c r="B15" s="8" t="s">
        <v>12</v>
      </c>
      <c r="C15" s="10">
        <v>41287274</v>
      </c>
      <c r="D15" s="11">
        <v>8.9</v>
      </c>
      <c r="E15" s="10">
        <v>51044861</v>
      </c>
      <c r="F15" s="11">
        <v>10.3</v>
      </c>
      <c r="G15" s="11">
        <f t="shared" si="0"/>
        <v>123.63340093608505</v>
      </c>
    </row>
    <row r="16" spans="2:7" ht="12" customHeight="1">
      <c r="B16" s="8" t="s">
        <v>13</v>
      </c>
      <c r="C16" s="10">
        <v>9968720</v>
      </c>
      <c r="D16" s="11">
        <v>2.1</v>
      </c>
      <c r="E16" s="10">
        <v>12945233</v>
      </c>
      <c r="F16" s="11">
        <v>2.6</v>
      </c>
      <c r="G16" s="11">
        <f t="shared" si="0"/>
        <v>129.8585274739385</v>
      </c>
    </row>
    <row r="17" spans="2:7" ht="12" customHeight="1">
      <c r="B17" s="8" t="s">
        <v>14</v>
      </c>
      <c r="C17" s="10">
        <v>2306934</v>
      </c>
      <c r="D17" s="11">
        <v>0.5</v>
      </c>
      <c r="E17" s="10">
        <v>2463143</v>
      </c>
      <c r="F17" s="11">
        <v>0.5</v>
      </c>
      <c r="G17" s="11">
        <f t="shared" si="0"/>
        <v>106.77128170983652</v>
      </c>
    </row>
    <row r="18" spans="2:7" ht="12" customHeight="1">
      <c r="B18" s="8" t="s">
        <v>15</v>
      </c>
      <c r="C18" s="10">
        <f>SUM(C19:C21)</f>
        <v>107262750</v>
      </c>
      <c r="D18" s="11">
        <v>23.1</v>
      </c>
      <c r="E18" s="10">
        <f>SUM(E19:E21)</f>
        <v>106917016</v>
      </c>
      <c r="F18" s="11">
        <v>21.5</v>
      </c>
      <c r="G18" s="11">
        <f t="shared" si="0"/>
        <v>99.6776756143209</v>
      </c>
    </row>
    <row r="19" spans="2:7" ht="12" customHeight="1">
      <c r="B19" s="8" t="s">
        <v>16</v>
      </c>
      <c r="C19" s="10">
        <v>54524818</v>
      </c>
      <c r="D19" s="11">
        <v>11.8</v>
      </c>
      <c r="E19" s="10">
        <v>53227377</v>
      </c>
      <c r="F19" s="11">
        <v>10.7</v>
      </c>
      <c r="G19" s="11">
        <f t="shared" si="0"/>
        <v>97.62045789863984</v>
      </c>
    </row>
    <row r="20" spans="2:7" ht="12" customHeight="1">
      <c r="B20" s="8" t="s">
        <v>17</v>
      </c>
      <c r="C20" s="10">
        <v>3023653</v>
      </c>
      <c r="D20" s="11">
        <v>0.7</v>
      </c>
      <c r="E20" s="10">
        <v>5444124</v>
      </c>
      <c r="F20" s="11">
        <v>1.1</v>
      </c>
      <c r="G20" s="11">
        <f t="shared" si="0"/>
        <v>180.0512161944509</v>
      </c>
    </row>
    <row r="21" spans="2:7" ht="12" customHeight="1">
      <c r="B21" s="8" t="s">
        <v>18</v>
      </c>
      <c r="C21" s="10">
        <f>SUM(C22:C24)</f>
        <v>49714279</v>
      </c>
      <c r="D21" s="11">
        <v>10.7</v>
      </c>
      <c r="E21" s="10">
        <f>SUM(E22:E24)</f>
        <v>48245515</v>
      </c>
      <c r="F21" s="11">
        <v>9.7</v>
      </c>
      <c r="G21" s="11">
        <f t="shared" si="0"/>
        <v>97.04558925615717</v>
      </c>
    </row>
    <row r="22" spans="2:7" ht="12" customHeight="1">
      <c r="B22" s="8" t="s">
        <v>19</v>
      </c>
      <c r="C22" s="10">
        <v>14552384</v>
      </c>
      <c r="D22" s="11">
        <v>3.1</v>
      </c>
      <c r="E22" s="10">
        <v>14157250</v>
      </c>
      <c r="F22" s="11">
        <v>2.8</v>
      </c>
      <c r="G22" s="11">
        <f t="shared" si="0"/>
        <v>97.28474729638799</v>
      </c>
    </row>
    <row r="23" spans="2:7" ht="12" customHeight="1">
      <c r="B23" s="8" t="s">
        <v>20</v>
      </c>
      <c r="C23" s="10">
        <v>23528863</v>
      </c>
      <c r="D23" s="11">
        <v>5.1</v>
      </c>
      <c r="E23" s="10">
        <v>22592588</v>
      </c>
      <c r="F23" s="11">
        <v>4.5</v>
      </c>
      <c r="G23" s="11">
        <f t="shared" si="0"/>
        <v>96.02073844367234</v>
      </c>
    </row>
    <row r="24" spans="2:7" ht="12" customHeight="1">
      <c r="B24" s="8" t="s">
        <v>21</v>
      </c>
      <c r="C24" s="10">
        <v>11633032</v>
      </c>
      <c r="D24" s="11">
        <v>2.5</v>
      </c>
      <c r="E24" s="10">
        <v>11495677</v>
      </c>
      <c r="F24" s="11">
        <v>2.3</v>
      </c>
      <c r="G24" s="11">
        <f t="shared" si="0"/>
        <v>98.8192674102504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19475942</v>
      </c>
      <c r="D26" s="11">
        <v>4.2</v>
      </c>
      <c r="E26" s="10">
        <v>20717856</v>
      </c>
      <c r="F26" s="11">
        <v>4.2</v>
      </c>
      <c r="G26" s="11">
        <f>SUM(E26/C26*100)</f>
        <v>106.37665690316803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463724945</v>
      </c>
      <c r="D28" s="12">
        <v>100</v>
      </c>
      <c r="E28" s="10">
        <f>SUM(E7,E11,E18-E26)</f>
        <v>497796765</v>
      </c>
      <c r="F28" s="12">
        <v>100</v>
      </c>
      <c r="G28" s="11">
        <f>SUM(E28/C28*100)</f>
        <v>107.34742013932419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62119998</v>
      </c>
      <c r="D30" s="11">
        <v>13.4</v>
      </c>
      <c r="E30" s="10">
        <v>65656233</v>
      </c>
      <c r="F30" s="11">
        <v>13.2</v>
      </c>
      <c r="G30" s="11">
        <f>SUM(E30/C30*100)</f>
        <v>105.69258711180254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15502249</v>
      </c>
      <c r="D33" s="12">
        <v>3.3</v>
      </c>
      <c r="E33" s="10">
        <f>SUM(E34:E36)</f>
        <v>15056832</v>
      </c>
      <c r="F33" s="12">
        <v>3</v>
      </c>
      <c r="G33" s="11">
        <f>SUM(E33/C33*100)</f>
        <v>97.1267588335086</v>
      </c>
    </row>
    <row r="34" spans="2:7" ht="12" customHeight="1">
      <c r="B34" s="8" t="s">
        <v>31</v>
      </c>
      <c r="C34" s="10">
        <v>15161041</v>
      </c>
      <c r="D34" s="11">
        <v>3.3</v>
      </c>
      <c r="E34" s="10">
        <v>14699929</v>
      </c>
      <c r="F34" s="11">
        <v>3</v>
      </c>
      <c r="G34" s="11">
        <f>SUM(E34/C34*100)</f>
        <v>96.95857296342646</v>
      </c>
    </row>
    <row r="35" spans="2:7" ht="12" customHeight="1">
      <c r="B35" s="8" t="s">
        <v>32</v>
      </c>
      <c r="C35" s="10">
        <v>312581</v>
      </c>
      <c r="D35" s="11">
        <v>0.1</v>
      </c>
      <c r="E35" s="10">
        <v>327659</v>
      </c>
      <c r="F35" s="11">
        <v>0.1</v>
      </c>
      <c r="G35" s="11">
        <f>SUM(E35/C35*100)</f>
        <v>104.8237096944472</v>
      </c>
    </row>
    <row r="36" spans="2:7" ht="12" customHeight="1">
      <c r="B36" s="8" t="s">
        <v>33</v>
      </c>
      <c r="C36" s="10">
        <v>28627</v>
      </c>
      <c r="D36" s="11">
        <v>0</v>
      </c>
      <c r="E36" s="10">
        <v>29244</v>
      </c>
      <c r="F36" s="11">
        <v>0</v>
      </c>
      <c r="G36" s="11">
        <f>SUM(E36/C36*100)</f>
        <v>102.15530792608376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226657734</v>
      </c>
      <c r="D38" s="12">
        <v>48.9</v>
      </c>
      <c r="E38" s="10">
        <f>SUM(E39:E41)</f>
        <v>239300679</v>
      </c>
      <c r="F38" s="12">
        <v>48.1</v>
      </c>
      <c r="G38" s="11">
        <f>SUM(E38/C38*100)</f>
        <v>105.57798967495194</v>
      </c>
    </row>
    <row r="39" spans="2:7" ht="12" customHeight="1">
      <c r="B39" s="8" t="s">
        <v>34</v>
      </c>
      <c r="C39" s="10">
        <v>304182</v>
      </c>
      <c r="D39" s="11">
        <v>0.1</v>
      </c>
      <c r="E39" s="10">
        <v>358979</v>
      </c>
      <c r="F39" s="11">
        <v>0.1</v>
      </c>
      <c r="G39" s="11">
        <f>SUM(E39/C39*100)</f>
        <v>118.01454392436108</v>
      </c>
    </row>
    <row r="40" spans="2:7" ht="12" customHeight="1">
      <c r="B40" s="8" t="s">
        <v>41</v>
      </c>
      <c r="C40" s="10">
        <v>31304931</v>
      </c>
      <c r="D40" s="11">
        <v>6.8</v>
      </c>
      <c r="E40" s="10">
        <v>34102395</v>
      </c>
      <c r="F40" s="11">
        <v>6.9</v>
      </c>
      <c r="G40" s="11">
        <f>SUM(E40/C40*100)</f>
        <v>108.93617685980526</v>
      </c>
    </row>
    <row r="41" spans="2:7" ht="12" customHeight="1">
      <c r="B41" s="8" t="s">
        <v>42</v>
      </c>
      <c r="C41" s="10">
        <v>195048621</v>
      </c>
      <c r="D41" s="11">
        <v>42.1</v>
      </c>
      <c r="E41" s="10">
        <v>204839305</v>
      </c>
      <c r="F41" s="11">
        <v>41.1</v>
      </c>
      <c r="G41" s="11">
        <f>SUM(E41/C41*100)</f>
        <v>105.01961200740814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221564962</v>
      </c>
      <c r="D43" s="12">
        <v>47.8</v>
      </c>
      <c r="E43" s="10">
        <f>SUM(E44:E48)</f>
        <v>243439254</v>
      </c>
      <c r="F43" s="12">
        <v>48.9</v>
      </c>
      <c r="G43" s="11">
        <f aca="true" t="shared" si="1" ref="G43:G48">SUM(E43/C43*100)</f>
        <v>109.87263139557237</v>
      </c>
    </row>
    <row r="44" spans="2:7" ht="12" customHeight="1">
      <c r="B44" s="8" t="s">
        <v>35</v>
      </c>
      <c r="C44" s="10">
        <v>24426117</v>
      </c>
      <c r="D44" s="11">
        <v>5.3</v>
      </c>
      <c r="E44" s="10">
        <v>25931645</v>
      </c>
      <c r="F44" s="11">
        <v>5.2</v>
      </c>
      <c r="G44" s="11">
        <f t="shared" si="1"/>
        <v>106.16359939649843</v>
      </c>
    </row>
    <row r="45" spans="2:7" ht="12" customHeight="1">
      <c r="B45" s="8" t="s">
        <v>36</v>
      </c>
      <c r="C45" s="10">
        <v>74047157</v>
      </c>
      <c r="D45" s="11">
        <v>16</v>
      </c>
      <c r="E45" s="10">
        <v>82856976</v>
      </c>
      <c r="F45" s="11">
        <v>16.6</v>
      </c>
      <c r="G45" s="11">
        <f t="shared" si="1"/>
        <v>111.89757899820516</v>
      </c>
    </row>
    <row r="46" spans="2:7" ht="12" customHeight="1">
      <c r="B46" s="8" t="s">
        <v>37</v>
      </c>
      <c r="C46" s="10">
        <v>34864639</v>
      </c>
      <c r="D46" s="11">
        <v>7.5</v>
      </c>
      <c r="E46" s="10">
        <v>38551179</v>
      </c>
      <c r="F46" s="11">
        <v>7.7</v>
      </c>
      <c r="G46" s="11">
        <f t="shared" si="1"/>
        <v>110.57386539983965</v>
      </c>
    </row>
    <row r="47" spans="2:7" ht="12" customHeight="1">
      <c r="B47" s="8" t="s">
        <v>38</v>
      </c>
      <c r="C47" s="10">
        <v>76260840</v>
      </c>
      <c r="D47" s="11">
        <v>16.4</v>
      </c>
      <c r="E47" s="10">
        <v>83334909</v>
      </c>
      <c r="F47" s="11">
        <v>16.7</v>
      </c>
      <c r="G47" s="11">
        <f t="shared" si="1"/>
        <v>109.27614880717285</v>
      </c>
    </row>
    <row r="48" spans="2:7" ht="12" customHeight="1">
      <c r="B48" s="8" t="s">
        <v>63</v>
      </c>
      <c r="C48" s="10">
        <v>11966209</v>
      </c>
      <c r="D48" s="11">
        <v>2.6</v>
      </c>
      <c r="E48" s="10">
        <v>12764545</v>
      </c>
      <c r="F48" s="11">
        <v>2.6</v>
      </c>
      <c r="G48" s="11">
        <f t="shared" si="1"/>
        <v>106.67158663199012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463724945</v>
      </c>
      <c r="D50" s="12">
        <v>100</v>
      </c>
      <c r="E50" s="10">
        <f>SUM(E33,E38,E43)</f>
        <v>497796765</v>
      </c>
      <c r="F50" s="12">
        <v>100</v>
      </c>
      <c r="G50" s="11">
        <f>SUM(E50/C50*100)</f>
        <v>107.34742013932419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58</v>
      </c>
      <c r="D52" s="24" t="s">
        <v>25</v>
      </c>
      <c r="E52" s="23" t="s">
        <v>60</v>
      </c>
      <c r="F52" s="24" t="s">
        <v>25</v>
      </c>
      <c r="G52" s="7" t="s">
        <v>27</v>
      </c>
    </row>
    <row r="53" spans="2:7" ht="12" customHeight="1">
      <c r="B53" s="27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2389</v>
      </c>
      <c r="D54" s="11">
        <v>99.5</v>
      </c>
      <c r="E54" s="10">
        <v>2536</v>
      </c>
      <c r="F54" s="11">
        <v>99.3</v>
      </c>
      <c r="G54" s="11">
        <f>SUM(E54/C54*100)</f>
        <v>106.15320217664295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2" t="s">
        <v>48</v>
      </c>
      <c r="D3" s="33"/>
      <c r="E3" s="33"/>
      <c r="F3" s="33"/>
      <c r="G3" s="34"/>
    </row>
    <row r="4" spans="2:7" ht="12" customHeight="1">
      <c r="B4" s="21" t="s">
        <v>0</v>
      </c>
      <c r="C4" s="29" t="s">
        <v>56</v>
      </c>
      <c r="D4" s="31"/>
      <c r="E4" s="29" t="s">
        <v>57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27</v>
      </c>
    </row>
    <row r="6" spans="2:7" ht="12" customHeight="1">
      <c r="B6" s="8"/>
      <c r="C6" s="9" t="s">
        <v>45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206292371</v>
      </c>
      <c r="D7" s="11">
        <v>68.4</v>
      </c>
      <c r="E7" s="10">
        <f>SUM(E8:E10)</f>
        <v>216961467</v>
      </c>
      <c r="F7" s="11">
        <v>68</v>
      </c>
      <c r="G7" s="11">
        <f aca="true" t="shared" si="0" ref="G7:G24">SUM(E7/C7*100)</f>
        <v>105.17183255409867</v>
      </c>
    </row>
    <row r="8" spans="2:7" ht="12" customHeight="1">
      <c r="B8" s="8" t="s">
        <v>6</v>
      </c>
      <c r="C8" s="10">
        <v>186839260</v>
      </c>
      <c r="D8" s="11">
        <v>62</v>
      </c>
      <c r="E8" s="10">
        <v>196006406</v>
      </c>
      <c r="F8" s="11">
        <v>61.4</v>
      </c>
      <c r="G8" s="11">
        <f t="shared" si="0"/>
        <v>104.90643454700046</v>
      </c>
    </row>
    <row r="9" spans="2:7" ht="12" customHeight="1">
      <c r="B9" s="8" t="s">
        <v>7</v>
      </c>
      <c r="C9" s="10">
        <v>11086812</v>
      </c>
      <c r="D9" s="11">
        <v>3.7</v>
      </c>
      <c r="E9" s="10">
        <v>11610867</v>
      </c>
      <c r="F9" s="11">
        <v>3.6</v>
      </c>
      <c r="G9" s="11">
        <f t="shared" si="0"/>
        <v>104.72683220388332</v>
      </c>
    </row>
    <row r="10" spans="2:7" ht="12" customHeight="1">
      <c r="B10" s="8" t="s">
        <v>8</v>
      </c>
      <c r="C10" s="10">
        <v>8366299</v>
      </c>
      <c r="D10" s="11">
        <v>2.8</v>
      </c>
      <c r="E10" s="10">
        <v>9344194</v>
      </c>
      <c r="F10" s="11">
        <v>2.9</v>
      </c>
      <c r="G10" s="11">
        <f t="shared" si="0"/>
        <v>111.68850168993482</v>
      </c>
    </row>
    <row r="11" spans="2:7" ht="12" customHeight="1">
      <c r="B11" s="8" t="s">
        <v>9</v>
      </c>
      <c r="C11" s="10">
        <f>SUM(C12:C14)</f>
        <v>41103981</v>
      </c>
      <c r="D11" s="11">
        <v>13.6</v>
      </c>
      <c r="E11" s="10">
        <f>SUM(E12:E14)</f>
        <v>49167363</v>
      </c>
      <c r="F11" s="11">
        <v>15.4</v>
      </c>
      <c r="G11" s="11">
        <f t="shared" si="0"/>
        <v>119.61703417486495</v>
      </c>
    </row>
    <row r="12" spans="2:7" ht="12" customHeight="1">
      <c r="B12" s="8" t="s">
        <v>10</v>
      </c>
      <c r="C12" s="10">
        <v>8039453</v>
      </c>
      <c r="D12" s="11">
        <v>2.7</v>
      </c>
      <c r="E12" s="10">
        <v>8566875</v>
      </c>
      <c r="F12" s="11">
        <v>2.7</v>
      </c>
      <c r="G12" s="11">
        <f t="shared" si="0"/>
        <v>106.56042146150988</v>
      </c>
    </row>
    <row r="13" spans="2:7" ht="12" customHeight="1">
      <c r="B13" s="8" t="s">
        <v>28</v>
      </c>
      <c r="C13" s="10">
        <v>767718</v>
      </c>
      <c r="D13" s="11">
        <v>0.3</v>
      </c>
      <c r="E13" s="10">
        <v>778234</v>
      </c>
      <c r="F13" s="11">
        <v>0.2</v>
      </c>
      <c r="G13" s="11">
        <f t="shared" si="0"/>
        <v>101.36977379714946</v>
      </c>
    </row>
    <row r="14" spans="2:7" ht="12" customHeight="1">
      <c r="B14" s="8" t="s">
        <v>11</v>
      </c>
      <c r="C14" s="10">
        <f>SUM(C15:C17)</f>
        <v>32296810</v>
      </c>
      <c r="D14" s="11">
        <v>10.7</v>
      </c>
      <c r="E14" s="10">
        <f>SUM(E15:E17)</f>
        <v>39822254</v>
      </c>
      <c r="F14" s="11">
        <v>12.5</v>
      </c>
      <c r="G14" s="11">
        <f t="shared" si="0"/>
        <v>123.3008894686503</v>
      </c>
    </row>
    <row r="15" spans="2:7" ht="12" customHeight="1">
      <c r="B15" s="8" t="s">
        <v>12</v>
      </c>
      <c r="C15" s="10">
        <v>23634916</v>
      </c>
      <c r="D15" s="11">
        <v>7.8</v>
      </c>
      <c r="E15" s="10">
        <v>29077330</v>
      </c>
      <c r="F15" s="11">
        <v>9.1</v>
      </c>
      <c r="G15" s="11">
        <f t="shared" si="0"/>
        <v>123.02700800798276</v>
      </c>
    </row>
    <row r="16" spans="2:7" ht="12" customHeight="1">
      <c r="B16" s="8" t="s">
        <v>13</v>
      </c>
      <c r="C16" s="10">
        <v>7006168</v>
      </c>
      <c r="D16" s="11">
        <v>2.3</v>
      </c>
      <c r="E16" s="10">
        <v>8991901</v>
      </c>
      <c r="F16" s="11">
        <v>2.8</v>
      </c>
      <c r="G16" s="11">
        <f t="shared" si="0"/>
        <v>128.34264037059916</v>
      </c>
    </row>
    <row r="17" spans="2:7" ht="12" customHeight="1">
      <c r="B17" s="8" t="s">
        <v>14</v>
      </c>
      <c r="C17" s="10">
        <v>1655726</v>
      </c>
      <c r="D17" s="11">
        <v>0.5</v>
      </c>
      <c r="E17" s="10">
        <v>1753023</v>
      </c>
      <c r="F17" s="11">
        <v>0.5</v>
      </c>
      <c r="G17" s="11">
        <f t="shared" si="0"/>
        <v>105.87639500738648</v>
      </c>
    </row>
    <row r="18" spans="2:7" ht="12" customHeight="1">
      <c r="B18" s="8" t="s">
        <v>15</v>
      </c>
      <c r="C18" s="10">
        <f>SUM(C19:C21)</f>
        <v>65580552</v>
      </c>
      <c r="D18" s="11">
        <v>21.8</v>
      </c>
      <c r="E18" s="10">
        <f>SUM(E19:E21)</f>
        <v>65266383</v>
      </c>
      <c r="F18" s="11">
        <v>20.4</v>
      </c>
      <c r="G18" s="11">
        <f t="shared" si="0"/>
        <v>99.52094181823904</v>
      </c>
    </row>
    <row r="19" spans="2:7" ht="12" customHeight="1">
      <c r="B19" s="8" t="s">
        <v>16</v>
      </c>
      <c r="C19" s="10">
        <v>38350815</v>
      </c>
      <c r="D19" s="11">
        <v>12.7</v>
      </c>
      <c r="E19" s="10">
        <v>37107983</v>
      </c>
      <c r="F19" s="11">
        <v>11.6</v>
      </c>
      <c r="G19" s="11">
        <f t="shared" si="0"/>
        <v>96.75930746191443</v>
      </c>
    </row>
    <row r="20" spans="2:7" ht="12" customHeight="1">
      <c r="B20" s="8" t="s">
        <v>17</v>
      </c>
      <c r="C20" s="10">
        <v>1966388</v>
      </c>
      <c r="D20" s="11">
        <v>0.7</v>
      </c>
      <c r="E20" s="10">
        <v>3778898</v>
      </c>
      <c r="F20" s="11">
        <v>1.2</v>
      </c>
      <c r="G20" s="11">
        <f t="shared" si="0"/>
        <v>192.17458609389396</v>
      </c>
    </row>
    <row r="21" spans="2:7" ht="12" customHeight="1">
      <c r="B21" s="8" t="s">
        <v>18</v>
      </c>
      <c r="C21" s="10">
        <f>SUM(C22:C24)</f>
        <v>25263349</v>
      </c>
      <c r="D21" s="11">
        <v>8.4</v>
      </c>
      <c r="E21" s="10">
        <f>SUM(E22:E24)</f>
        <v>24379502</v>
      </c>
      <c r="F21" s="11">
        <v>7.6</v>
      </c>
      <c r="G21" s="11">
        <f t="shared" si="0"/>
        <v>96.50146542328967</v>
      </c>
    </row>
    <row r="22" spans="2:7" ht="12" customHeight="1">
      <c r="B22" s="8" t="s">
        <v>19</v>
      </c>
      <c r="C22" s="10">
        <v>3637873</v>
      </c>
      <c r="D22" s="11">
        <v>1.2</v>
      </c>
      <c r="E22" s="10">
        <v>3710837</v>
      </c>
      <c r="F22" s="11">
        <v>1.2</v>
      </c>
      <c r="G22" s="11">
        <f t="shared" si="0"/>
        <v>102.00567749341442</v>
      </c>
    </row>
    <row r="23" spans="2:7" ht="12" customHeight="1">
      <c r="B23" s="8" t="s">
        <v>20</v>
      </c>
      <c r="C23" s="10">
        <v>14803656</v>
      </c>
      <c r="D23" s="11">
        <v>4.9</v>
      </c>
      <c r="E23" s="10">
        <v>13973215</v>
      </c>
      <c r="F23" s="11">
        <v>4.4</v>
      </c>
      <c r="G23" s="11">
        <f t="shared" si="0"/>
        <v>94.39029791019192</v>
      </c>
    </row>
    <row r="24" spans="2:7" ht="12" customHeight="1">
      <c r="B24" s="8" t="s">
        <v>21</v>
      </c>
      <c r="C24" s="10">
        <v>6821820</v>
      </c>
      <c r="D24" s="11">
        <v>2.3</v>
      </c>
      <c r="E24" s="10">
        <v>6695450</v>
      </c>
      <c r="F24" s="11">
        <v>2.1</v>
      </c>
      <c r="G24" s="11">
        <f t="shared" si="0"/>
        <v>98.14756179435986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11501289</v>
      </c>
      <c r="D26" s="11">
        <v>3.8</v>
      </c>
      <c r="E26" s="10">
        <v>12133231</v>
      </c>
      <c r="F26" s="11">
        <v>3.8</v>
      </c>
      <c r="G26" s="11">
        <f>SUM(E26/C26*100)</f>
        <v>105.49453196072196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301475615</v>
      </c>
      <c r="D28" s="12">
        <f>SUM(D7,D11,D18-D26)</f>
        <v>100</v>
      </c>
      <c r="E28" s="10">
        <f>SUM(E7,E11,E18-E26)</f>
        <v>319261982</v>
      </c>
      <c r="F28" s="12">
        <v>100</v>
      </c>
      <c r="G28" s="11">
        <f>SUM(E28/C28*100)</f>
        <v>105.89976970442534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43692994</v>
      </c>
      <c r="D30" s="11">
        <v>14.5</v>
      </c>
      <c r="E30" s="10">
        <v>45772881</v>
      </c>
      <c r="F30" s="11">
        <v>14.3</v>
      </c>
      <c r="G30" s="11">
        <f>SUM(E30/C30*100)</f>
        <v>104.76022998103541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4169913</v>
      </c>
      <c r="D33" s="12">
        <v>1.4</v>
      </c>
      <c r="E33" s="10">
        <f>SUM(E34:E36)</f>
        <v>4165257</v>
      </c>
      <c r="F33" s="12">
        <v>1.3</v>
      </c>
      <c r="G33" s="11">
        <f>SUM(E33/C33*100)</f>
        <v>99.88834299420635</v>
      </c>
    </row>
    <row r="34" spans="2:7" ht="12" customHeight="1">
      <c r="B34" s="8" t="s">
        <v>31</v>
      </c>
      <c r="C34" s="10">
        <v>4108761</v>
      </c>
      <c r="D34" s="11">
        <v>1.4</v>
      </c>
      <c r="E34" s="10">
        <v>4105572</v>
      </c>
      <c r="F34" s="11">
        <v>1.3</v>
      </c>
      <c r="G34" s="11">
        <f>SUM(E34/C34*100)</f>
        <v>99.92238536142646</v>
      </c>
    </row>
    <row r="35" spans="2:7" ht="12" customHeight="1">
      <c r="B35" s="8" t="s">
        <v>32</v>
      </c>
      <c r="C35" s="10">
        <v>48391</v>
      </c>
      <c r="D35" s="11">
        <v>0</v>
      </c>
      <c r="E35" s="10">
        <v>48283</v>
      </c>
      <c r="F35" s="11">
        <v>0</v>
      </c>
      <c r="G35" s="11">
        <f>SUM(E35/C35*100)</f>
        <v>99.77681800334773</v>
      </c>
    </row>
    <row r="36" spans="2:7" ht="12" customHeight="1">
      <c r="B36" s="8" t="s">
        <v>33</v>
      </c>
      <c r="C36" s="10">
        <v>12761</v>
      </c>
      <c r="D36" s="11">
        <v>0</v>
      </c>
      <c r="E36" s="15">
        <v>11402</v>
      </c>
      <c r="F36" s="16">
        <v>0</v>
      </c>
      <c r="G36" s="11">
        <f>SUM(E36/C36*100)</f>
        <v>89.35036439150537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147669793</v>
      </c>
      <c r="D38" s="12">
        <v>49</v>
      </c>
      <c r="E38" s="10">
        <f>SUM(E39:E41)</f>
        <v>152305891</v>
      </c>
      <c r="F38" s="12">
        <v>47.7</v>
      </c>
      <c r="G38" s="11">
        <f>SUM(E38/C38*100)</f>
        <v>103.13950328351854</v>
      </c>
    </row>
    <row r="39" spans="2:7" ht="12" customHeight="1">
      <c r="B39" s="8" t="s">
        <v>34</v>
      </c>
      <c r="C39" s="10">
        <v>188207</v>
      </c>
      <c r="D39" s="11">
        <v>0.1</v>
      </c>
      <c r="E39" s="10">
        <v>253432</v>
      </c>
      <c r="F39" s="11">
        <v>0.1</v>
      </c>
      <c r="G39" s="11">
        <f>SUM(E39/C39*100)</f>
        <v>134.6559904785688</v>
      </c>
    </row>
    <row r="40" spans="2:7" ht="12" customHeight="1">
      <c r="B40" s="8" t="s">
        <v>41</v>
      </c>
      <c r="C40" s="10">
        <v>19655087</v>
      </c>
      <c r="D40" s="11">
        <v>6.5</v>
      </c>
      <c r="E40" s="10">
        <v>21265022</v>
      </c>
      <c r="F40" s="11">
        <v>6.7</v>
      </c>
      <c r="G40" s="11">
        <f>SUM(E40/C40*100)</f>
        <v>108.19093296305428</v>
      </c>
    </row>
    <row r="41" spans="2:7" ht="12" customHeight="1">
      <c r="B41" s="8" t="s">
        <v>42</v>
      </c>
      <c r="C41" s="10">
        <v>127826499</v>
      </c>
      <c r="D41" s="11">
        <v>42.4</v>
      </c>
      <c r="E41" s="10">
        <v>130787437</v>
      </c>
      <c r="F41" s="11">
        <v>41</v>
      </c>
      <c r="G41" s="11">
        <f>SUM(E41/C41*100)</f>
        <v>102.31637260127104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149635909</v>
      </c>
      <c r="D43" s="12">
        <v>49.6</v>
      </c>
      <c r="E43" s="10">
        <f>SUM(E44:E48)</f>
        <v>162790834</v>
      </c>
      <c r="F43" s="12">
        <v>51</v>
      </c>
      <c r="G43" s="11">
        <f aca="true" t="shared" si="1" ref="G43:G48">SUM(E43/C43*100)</f>
        <v>108.79128886101799</v>
      </c>
    </row>
    <row r="44" spans="2:7" ht="12" customHeight="1">
      <c r="B44" s="8" t="s">
        <v>35</v>
      </c>
      <c r="C44" s="10">
        <v>15116540</v>
      </c>
      <c r="D44" s="11">
        <v>5</v>
      </c>
      <c r="E44" s="10">
        <v>15782484</v>
      </c>
      <c r="F44" s="11">
        <v>4.9</v>
      </c>
      <c r="G44" s="11">
        <f t="shared" si="1"/>
        <v>104.40539964833222</v>
      </c>
    </row>
    <row r="45" spans="2:7" ht="12" customHeight="1">
      <c r="B45" s="8" t="s">
        <v>36</v>
      </c>
      <c r="C45" s="10">
        <v>53118534</v>
      </c>
      <c r="D45" s="11">
        <v>17.6</v>
      </c>
      <c r="E45" s="10">
        <v>58473483</v>
      </c>
      <c r="F45" s="11">
        <v>18.3</v>
      </c>
      <c r="G45" s="11">
        <f t="shared" si="1"/>
        <v>110.0811310041049</v>
      </c>
    </row>
    <row r="46" spans="2:7" ht="12" customHeight="1">
      <c r="B46" s="8" t="s">
        <v>37</v>
      </c>
      <c r="C46" s="10">
        <v>23850197</v>
      </c>
      <c r="D46" s="11">
        <v>7.9</v>
      </c>
      <c r="E46" s="10">
        <v>25820715</v>
      </c>
      <c r="F46" s="11">
        <v>8.1</v>
      </c>
      <c r="G46" s="11">
        <f t="shared" si="1"/>
        <v>108.26206173475212</v>
      </c>
    </row>
    <row r="47" spans="2:7" ht="12" customHeight="1">
      <c r="B47" s="8" t="s">
        <v>38</v>
      </c>
      <c r="C47" s="10">
        <v>50411584</v>
      </c>
      <c r="D47" s="11">
        <v>16.7</v>
      </c>
      <c r="E47" s="10">
        <v>55305415</v>
      </c>
      <c r="F47" s="11">
        <v>17.3</v>
      </c>
      <c r="G47" s="11">
        <f t="shared" si="1"/>
        <v>109.70775090106275</v>
      </c>
    </row>
    <row r="48" spans="2:7" ht="12" customHeight="1">
      <c r="B48" s="8" t="s">
        <v>63</v>
      </c>
      <c r="C48" s="10">
        <v>7139054</v>
      </c>
      <c r="D48" s="11">
        <v>2.4</v>
      </c>
      <c r="E48" s="10">
        <v>7408737</v>
      </c>
      <c r="F48" s="11">
        <v>2.3</v>
      </c>
      <c r="G48" s="11">
        <f t="shared" si="1"/>
        <v>103.77757333114444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301475615</v>
      </c>
      <c r="D50" s="12">
        <v>100</v>
      </c>
      <c r="E50" s="10">
        <f>SUM(E33,E38,E43)</f>
        <v>319261982</v>
      </c>
      <c r="F50" s="12">
        <v>100</v>
      </c>
      <c r="G50" s="11">
        <f>SUM(E50/C50*100)</f>
        <v>105.89976970442534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59</v>
      </c>
      <c r="D52" s="24" t="s">
        <v>25</v>
      </c>
      <c r="E52" s="23" t="s">
        <v>60</v>
      </c>
      <c r="F52" s="24" t="s">
        <v>25</v>
      </c>
      <c r="G52" s="7" t="s">
        <v>27</v>
      </c>
    </row>
    <row r="53" spans="2:7" ht="12" customHeight="1">
      <c r="B53" s="27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2648</v>
      </c>
      <c r="D54" s="11">
        <v>110.3</v>
      </c>
      <c r="E54" s="10">
        <v>2792</v>
      </c>
      <c r="F54" s="11">
        <v>109.3</v>
      </c>
      <c r="G54" s="11">
        <f>SUM(E54/C54*100)</f>
        <v>105.4380664652568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2" t="s">
        <v>49</v>
      </c>
      <c r="D3" s="33"/>
      <c r="E3" s="33"/>
      <c r="F3" s="33"/>
      <c r="G3" s="34"/>
    </row>
    <row r="4" spans="2:7" ht="12" customHeight="1">
      <c r="B4" s="21" t="s">
        <v>0</v>
      </c>
      <c r="C4" s="29" t="s">
        <v>56</v>
      </c>
      <c r="D4" s="30"/>
      <c r="E4" s="29" t="s">
        <v>57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12513221</v>
      </c>
      <c r="D7" s="11">
        <v>56</v>
      </c>
      <c r="E7" s="10">
        <f>SUM(E8:E10)</f>
        <v>13966505</v>
      </c>
      <c r="F7" s="11">
        <v>55.3</v>
      </c>
      <c r="G7" s="11">
        <f aca="true" t="shared" si="0" ref="G7:G24">SUM(E7/C7*100)</f>
        <v>111.61398811704836</v>
      </c>
    </row>
    <row r="8" spans="2:7" ht="12" customHeight="1">
      <c r="B8" s="8" t="s">
        <v>6</v>
      </c>
      <c r="C8" s="10">
        <v>11082621</v>
      </c>
      <c r="D8" s="11">
        <v>49.6</v>
      </c>
      <c r="E8" s="10">
        <v>12358459</v>
      </c>
      <c r="F8" s="11">
        <v>49</v>
      </c>
      <c r="G8" s="11">
        <f t="shared" si="0"/>
        <v>111.51206018865032</v>
      </c>
    </row>
    <row r="9" spans="2:7" ht="12" customHeight="1">
      <c r="B9" s="8" t="s">
        <v>7</v>
      </c>
      <c r="C9" s="10">
        <v>905212</v>
      </c>
      <c r="D9" s="11">
        <v>4.1</v>
      </c>
      <c r="E9" s="10">
        <v>982194</v>
      </c>
      <c r="F9" s="11">
        <v>3.9</v>
      </c>
      <c r="G9" s="11">
        <f t="shared" si="0"/>
        <v>108.50430617358144</v>
      </c>
    </row>
    <row r="10" spans="2:7" ht="12" customHeight="1">
      <c r="B10" s="8" t="s">
        <v>8</v>
      </c>
      <c r="C10" s="10">
        <v>525388</v>
      </c>
      <c r="D10" s="11">
        <v>2.4</v>
      </c>
      <c r="E10" s="10">
        <v>625852</v>
      </c>
      <c r="F10" s="11">
        <v>2.5</v>
      </c>
      <c r="G10" s="11">
        <f t="shared" si="0"/>
        <v>119.12186802896146</v>
      </c>
    </row>
    <row r="11" spans="2:7" ht="12" customHeight="1">
      <c r="B11" s="8" t="s">
        <v>9</v>
      </c>
      <c r="C11" s="10">
        <f>SUM(C12:C14)</f>
        <v>4258237</v>
      </c>
      <c r="D11" s="11">
        <v>19.1</v>
      </c>
      <c r="E11" s="10">
        <f>SUM(E12:E14)</f>
        <v>5101643</v>
      </c>
      <c r="F11" s="11">
        <v>20.2</v>
      </c>
      <c r="G11" s="11">
        <f t="shared" si="0"/>
        <v>119.8064598095409</v>
      </c>
    </row>
    <row r="12" spans="2:7" ht="12" customHeight="1">
      <c r="B12" s="8" t="s">
        <v>10</v>
      </c>
      <c r="C12" s="10">
        <v>899866</v>
      </c>
      <c r="D12" s="11">
        <v>4.1</v>
      </c>
      <c r="E12" s="10">
        <v>994595</v>
      </c>
      <c r="F12" s="11">
        <v>3.9</v>
      </c>
      <c r="G12" s="11">
        <f t="shared" si="0"/>
        <v>110.52701179953459</v>
      </c>
    </row>
    <row r="13" spans="2:7" ht="12" customHeight="1">
      <c r="B13" s="8" t="s">
        <v>28</v>
      </c>
      <c r="C13" s="10">
        <v>82375</v>
      </c>
      <c r="D13" s="11">
        <v>0.4</v>
      </c>
      <c r="E13" s="10">
        <v>85305</v>
      </c>
      <c r="F13" s="11">
        <v>0.3</v>
      </c>
      <c r="G13" s="11">
        <f t="shared" si="0"/>
        <v>103.55690440060698</v>
      </c>
    </row>
    <row r="14" spans="2:7" ht="12" customHeight="1">
      <c r="B14" s="8" t="s">
        <v>11</v>
      </c>
      <c r="C14" s="10">
        <f>SUM(C15:C17)</f>
        <v>3275996</v>
      </c>
      <c r="D14" s="11">
        <v>14.7</v>
      </c>
      <c r="E14" s="10">
        <f>SUM(E15:E17)</f>
        <v>4021743</v>
      </c>
      <c r="F14" s="11">
        <v>15.9</v>
      </c>
      <c r="G14" s="11">
        <f t="shared" si="0"/>
        <v>122.76397773379455</v>
      </c>
    </row>
    <row r="15" spans="2:7" ht="12" customHeight="1">
      <c r="B15" s="8" t="s">
        <v>12</v>
      </c>
      <c r="C15" s="10">
        <v>2796698</v>
      </c>
      <c r="D15" s="11">
        <v>12.5</v>
      </c>
      <c r="E15" s="10">
        <v>3404387</v>
      </c>
      <c r="F15" s="11">
        <v>13.5</v>
      </c>
      <c r="G15" s="11">
        <f t="shared" si="0"/>
        <v>121.72880303844033</v>
      </c>
    </row>
    <row r="16" spans="2:7" ht="12" customHeight="1">
      <c r="B16" s="8" t="s">
        <v>13</v>
      </c>
      <c r="C16" s="10">
        <v>371574</v>
      </c>
      <c r="D16" s="11">
        <v>1.7</v>
      </c>
      <c r="E16" s="10">
        <v>497067</v>
      </c>
      <c r="F16" s="11">
        <v>2</v>
      </c>
      <c r="G16" s="11">
        <f t="shared" si="0"/>
        <v>133.77335335626282</v>
      </c>
    </row>
    <row r="17" spans="2:7" ht="12" customHeight="1">
      <c r="B17" s="8" t="s">
        <v>14</v>
      </c>
      <c r="C17" s="10">
        <v>107724</v>
      </c>
      <c r="D17" s="11">
        <v>0.5</v>
      </c>
      <c r="E17" s="10">
        <v>120289</v>
      </c>
      <c r="F17" s="11">
        <v>0.5</v>
      </c>
      <c r="G17" s="11">
        <f t="shared" si="0"/>
        <v>111.66406743158441</v>
      </c>
    </row>
    <row r="18" spans="2:7" ht="12" customHeight="1">
      <c r="B18" s="8" t="s">
        <v>15</v>
      </c>
      <c r="C18" s="10">
        <f>SUM(C19:C21)</f>
        <v>6819404</v>
      </c>
      <c r="D18" s="11">
        <v>30.5</v>
      </c>
      <c r="E18" s="10">
        <f>SUM(E19:E21)</f>
        <v>7489571</v>
      </c>
      <c r="F18" s="11">
        <v>29.7</v>
      </c>
      <c r="G18" s="11">
        <f t="shared" si="0"/>
        <v>109.82735441396345</v>
      </c>
    </row>
    <row r="19" spans="2:7" ht="12" customHeight="1">
      <c r="B19" s="8" t="s">
        <v>16</v>
      </c>
      <c r="C19" s="10">
        <v>1946919</v>
      </c>
      <c r="D19" s="11">
        <v>8.7</v>
      </c>
      <c r="E19" s="10">
        <v>2482773</v>
      </c>
      <c r="F19" s="11">
        <v>9.8</v>
      </c>
      <c r="G19" s="11">
        <f t="shared" si="0"/>
        <v>127.52317893040235</v>
      </c>
    </row>
    <row r="20" spans="2:7" ht="12" customHeight="1">
      <c r="B20" s="8" t="s">
        <v>17</v>
      </c>
      <c r="C20" s="10">
        <v>137641</v>
      </c>
      <c r="D20" s="11">
        <v>0.6</v>
      </c>
      <c r="E20" s="10">
        <v>249290</v>
      </c>
      <c r="F20" s="11">
        <v>1</v>
      </c>
      <c r="G20" s="11">
        <f t="shared" si="0"/>
        <v>181.11609186216316</v>
      </c>
    </row>
    <row r="21" spans="2:7" ht="12" customHeight="1">
      <c r="B21" s="8" t="s">
        <v>18</v>
      </c>
      <c r="C21" s="10">
        <f>SUM(C22:C24)</f>
        <v>4734844</v>
      </c>
      <c r="D21" s="11">
        <v>21.2</v>
      </c>
      <c r="E21" s="10">
        <f>SUM(E22:E24)</f>
        <v>4757508</v>
      </c>
      <c r="F21" s="11">
        <v>18.9</v>
      </c>
      <c r="G21" s="11">
        <f t="shared" si="0"/>
        <v>100.47866413339067</v>
      </c>
    </row>
    <row r="22" spans="2:7" ht="12" customHeight="1">
      <c r="B22" s="8" t="s">
        <v>19</v>
      </c>
      <c r="C22" s="10">
        <v>2710360</v>
      </c>
      <c r="D22" s="11">
        <v>12.1</v>
      </c>
      <c r="E22" s="10">
        <v>2737744</v>
      </c>
      <c r="F22" s="11">
        <v>10.8</v>
      </c>
      <c r="G22" s="11">
        <f t="shared" si="0"/>
        <v>101.0103454891601</v>
      </c>
    </row>
    <row r="23" spans="2:7" ht="12" customHeight="1">
      <c r="B23" s="8" t="s">
        <v>20</v>
      </c>
      <c r="C23" s="10">
        <v>1292516</v>
      </c>
      <c r="D23" s="11">
        <v>5.8</v>
      </c>
      <c r="E23" s="10">
        <v>1285856</v>
      </c>
      <c r="F23" s="11">
        <v>5.1</v>
      </c>
      <c r="G23" s="11">
        <f t="shared" si="0"/>
        <v>99.48472591441808</v>
      </c>
    </row>
    <row r="24" spans="2:7" ht="12" customHeight="1">
      <c r="B24" s="8" t="s">
        <v>21</v>
      </c>
      <c r="C24" s="10">
        <v>731968</v>
      </c>
      <c r="D24" s="11">
        <v>3.3</v>
      </c>
      <c r="E24" s="10">
        <v>733908</v>
      </c>
      <c r="F24" s="11">
        <v>2.9</v>
      </c>
      <c r="G24" s="11">
        <f t="shared" si="0"/>
        <v>100.26503890880475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1255647</v>
      </c>
      <c r="D26" s="11">
        <v>5.6</v>
      </c>
      <c r="E26" s="10">
        <v>1322352</v>
      </c>
      <c r="F26" s="11">
        <v>5.2</v>
      </c>
      <c r="G26" s="11">
        <f>SUM(E26/C26*100)</f>
        <v>105.312400698604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22335215</v>
      </c>
      <c r="D28" s="12">
        <f>SUM(D7,D11,D18-D26)</f>
        <v>100</v>
      </c>
      <c r="E28" s="10">
        <f>SUM(E7,E11,E18-E26)</f>
        <v>25235367</v>
      </c>
      <c r="F28" s="12">
        <v>100</v>
      </c>
      <c r="G28" s="11">
        <f>SUM(E28/C28*100)</f>
        <v>112.98466121772277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2218121</v>
      </c>
      <c r="D30" s="11">
        <v>9.9</v>
      </c>
      <c r="E30" s="10">
        <v>3062513</v>
      </c>
      <c r="F30" s="11">
        <v>12.1</v>
      </c>
      <c r="G30" s="11">
        <f>SUM(E30/C30*100)</f>
        <v>138.0678962058427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2795411</v>
      </c>
      <c r="D33" s="12">
        <v>12.5</v>
      </c>
      <c r="E33" s="10">
        <f>SUM(E34:E36)</f>
        <v>2814031</v>
      </c>
      <c r="F33" s="12">
        <v>11.2</v>
      </c>
      <c r="G33" s="11">
        <f>SUM(E33/C33*100)</f>
        <v>100.6660916766801</v>
      </c>
    </row>
    <row r="34" spans="2:7" ht="12" customHeight="1">
      <c r="B34" s="8" t="s">
        <v>31</v>
      </c>
      <c r="C34" s="10">
        <v>2747449</v>
      </c>
      <c r="D34" s="11">
        <v>12.3</v>
      </c>
      <c r="E34" s="10">
        <v>2769885</v>
      </c>
      <c r="F34" s="11">
        <v>11</v>
      </c>
      <c r="G34" s="11">
        <f>SUM(E34/C34*100)</f>
        <v>100.81661206450056</v>
      </c>
    </row>
    <row r="35" spans="2:7" ht="12" customHeight="1">
      <c r="B35" s="8" t="s">
        <v>32</v>
      </c>
      <c r="C35" s="10">
        <v>36019</v>
      </c>
      <c r="D35" s="11">
        <v>0.2</v>
      </c>
      <c r="E35" s="10">
        <v>29754</v>
      </c>
      <c r="F35" s="11">
        <v>0.1</v>
      </c>
      <c r="G35" s="11">
        <f>SUM(E35/C35*100)</f>
        <v>82.606402176629</v>
      </c>
    </row>
    <row r="36" spans="2:7" ht="12" customHeight="1">
      <c r="B36" s="8" t="s">
        <v>33</v>
      </c>
      <c r="C36" s="15">
        <v>11943</v>
      </c>
      <c r="D36" s="18">
        <v>0.1</v>
      </c>
      <c r="E36" s="19">
        <v>14392</v>
      </c>
      <c r="F36" s="18">
        <v>0.1</v>
      </c>
      <c r="G36" s="11">
        <f>SUM(E36/C36*100)</f>
        <v>120.50573557732562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9787581</v>
      </c>
      <c r="D38" s="12">
        <v>43.8</v>
      </c>
      <c r="E38" s="10">
        <f>SUM(E39:E41)</f>
        <v>11482205</v>
      </c>
      <c r="F38" s="12">
        <v>45.5</v>
      </c>
      <c r="G38" s="11">
        <f>SUM(E38/C38*100)</f>
        <v>117.314022739633</v>
      </c>
    </row>
    <row r="39" spans="2:7" ht="12" customHeight="1">
      <c r="B39" s="8" t="s">
        <v>34</v>
      </c>
      <c r="C39" s="10">
        <v>9444</v>
      </c>
      <c r="D39" s="11">
        <v>0</v>
      </c>
      <c r="E39" s="10">
        <v>10613</v>
      </c>
      <c r="F39" s="11">
        <v>0</v>
      </c>
      <c r="G39" s="11">
        <f>SUM(E39/C39*100)</f>
        <v>112.37822956374417</v>
      </c>
    </row>
    <row r="40" spans="2:7" ht="12" customHeight="1">
      <c r="B40" s="8" t="s">
        <v>41</v>
      </c>
      <c r="C40" s="10">
        <v>1876759</v>
      </c>
      <c r="D40" s="11">
        <v>8.4</v>
      </c>
      <c r="E40" s="10">
        <v>2022052</v>
      </c>
      <c r="F40" s="11">
        <v>8</v>
      </c>
      <c r="G40" s="11">
        <f>SUM(E40/C40*100)</f>
        <v>107.74169725574781</v>
      </c>
    </row>
    <row r="41" spans="2:7" ht="12" customHeight="1">
      <c r="B41" s="8" t="s">
        <v>42</v>
      </c>
      <c r="C41" s="10">
        <v>7901378</v>
      </c>
      <c r="D41" s="11">
        <v>35.4</v>
      </c>
      <c r="E41" s="10">
        <v>9449540</v>
      </c>
      <c r="F41" s="11">
        <v>37.4</v>
      </c>
      <c r="G41" s="11">
        <f>SUM(E41/C41*100)</f>
        <v>119.59356962798135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9752223</v>
      </c>
      <c r="D43" s="12">
        <v>43.7</v>
      </c>
      <c r="E43" s="10">
        <f>SUM(E44:E48)</f>
        <v>10939131</v>
      </c>
      <c r="F43" s="12">
        <v>43.3</v>
      </c>
      <c r="G43" s="11">
        <f aca="true" t="shared" si="1" ref="G43:G48">SUM(E43/C43*100)</f>
        <v>112.17064047858626</v>
      </c>
    </row>
    <row r="44" spans="2:7" ht="12" customHeight="1">
      <c r="B44" s="8" t="s">
        <v>35</v>
      </c>
      <c r="C44" s="10">
        <v>1287911</v>
      </c>
      <c r="D44" s="11">
        <v>5.8</v>
      </c>
      <c r="E44" s="10">
        <v>1386949</v>
      </c>
      <c r="F44" s="11">
        <v>5.5</v>
      </c>
      <c r="G44" s="11">
        <f t="shared" si="1"/>
        <v>107.68981707586937</v>
      </c>
    </row>
    <row r="45" spans="2:7" ht="12" customHeight="1">
      <c r="B45" s="8" t="s">
        <v>36</v>
      </c>
      <c r="C45" s="10">
        <v>2520131</v>
      </c>
      <c r="D45" s="11">
        <v>11.3</v>
      </c>
      <c r="E45" s="10">
        <v>3001787</v>
      </c>
      <c r="F45" s="11">
        <v>11.9</v>
      </c>
      <c r="G45" s="11">
        <f t="shared" si="1"/>
        <v>119.11233979503446</v>
      </c>
    </row>
    <row r="46" spans="2:7" ht="12" customHeight="1">
      <c r="B46" s="8" t="s">
        <v>37</v>
      </c>
      <c r="C46" s="10">
        <v>1465215</v>
      </c>
      <c r="D46" s="11">
        <v>6.6</v>
      </c>
      <c r="E46" s="10">
        <v>1676799</v>
      </c>
      <c r="F46" s="11">
        <v>6.6</v>
      </c>
      <c r="G46" s="11">
        <f t="shared" si="1"/>
        <v>114.44047460611581</v>
      </c>
    </row>
    <row r="47" spans="2:7" ht="12" customHeight="1">
      <c r="B47" s="8" t="s">
        <v>38</v>
      </c>
      <c r="C47" s="10">
        <v>3938408</v>
      </c>
      <c r="D47" s="11">
        <v>17.6</v>
      </c>
      <c r="E47" s="10">
        <v>4223687</v>
      </c>
      <c r="F47" s="11">
        <v>16.7</v>
      </c>
      <c r="G47" s="11">
        <f t="shared" si="1"/>
        <v>107.24351057584688</v>
      </c>
    </row>
    <row r="48" spans="2:7" ht="12" customHeight="1">
      <c r="B48" s="8" t="s">
        <v>63</v>
      </c>
      <c r="C48" s="10">
        <v>540558</v>
      </c>
      <c r="D48" s="11">
        <v>2.4</v>
      </c>
      <c r="E48" s="10">
        <v>649909</v>
      </c>
      <c r="F48" s="11">
        <v>2.6</v>
      </c>
      <c r="G48" s="11">
        <f t="shared" si="1"/>
        <v>120.22928159420452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22335215</v>
      </c>
      <c r="D50" s="12">
        <v>100</v>
      </c>
      <c r="E50" s="10">
        <f>SUM(E33,E38,E43)</f>
        <v>25235367</v>
      </c>
      <c r="F50" s="12">
        <v>100</v>
      </c>
      <c r="G50" s="11">
        <f>SUM(E50/C50*100)</f>
        <v>112.98466121772277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59</v>
      </c>
      <c r="D52" s="24" t="s">
        <v>25</v>
      </c>
      <c r="E52" s="23" t="s">
        <v>60</v>
      </c>
      <c r="F52" s="24" t="s">
        <v>25</v>
      </c>
      <c r="G52" s="7" t="s">
        <v>27</v>
      </c>
    </row>
    <row r="53" spans="2:7" ht="12" customHeight="1">
      <c r="B53" s="27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1829</v>
      </c>
      <c r="D54" s="11">
        <v>76.2</v>
      </c>
      <c r="E54" s="10">
        <v>2013</v>
      </c>
      <c r="F54" s="11">
        <v>78.8</v>
      </c>
      <c r="G54" s="11">
        <f>SUM(E54/C54*100)</f>
        <v>110.0601421541826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2" t="s">
        <v>50</v>
      </c>
      <c r="D3" s="33"/>
      <c r="E3" s="33"/>
      <c r="F3" s="33"/>
      <c r="G3" s="34"/>
    </row>
    <row r="4" spans="2:7" ht="12" customHeight="1">
      <c r="B4" s="21" t="s">
        <v>0</v>
      </c>
      <c r="C4" s="29" t="s">
        <v>56</v>
      </c>
      <c r="D4" s="31"/>
      <c r="E4" s="29" t="s">
        <v>57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19152179</v>
      </c>
      <c r="D7" s="11">
        <v>62.4</v>
      </c>
      <c r="E7" s="10">
        <f>SUM(E8:E10)</f>
        <v>20589710</v>
      </c>
      <c r="F7" s="11">
        <v>61.7</v>
      </c>
      <c r="G7" s="11">
        <f aca="true" t="shared" si="0" ref="G7:G24">SUM(E7/C7*100)</f>
        <v>107.5058352368156</v>
      </c>
    </row>
    <row r="8" spans="2:7" ht="12" customHeight="1">
      <c r="B8" s="8" t="s">
        <v>6</v>
      </c>
      <c r="C8" s="10">
        <v>17075223</v>
      </c>
      <c r="D8" s="11">
        <v>55.6</v>
      </c>
      <c r="E8" s="10">
        <v>18281607</v>
      </c>
      <c r="F8" s="11">
        <v>54.8</v>
      </c>
      <c r="G8" s="11">
        <f t="shared" si="0"/>
        <v>107.06511417156894</v>
      </c>
    </row>
    <row r="9" spans="2:7" ht="12" customHeight="1">
      <c r="B9" s="8" t="s">
        <v>7</v>
      </c>
      <c r="C9" s="10">
        <v>1278004</v>
      </c>
      <c r="D9" s="11">
        <v>4.2</v>
      </c>
      <c r="E9" s="10">
        <v>1395266</v>
      </c>
      <c r="F9" s="11">
        <v>4.2</v>
      </c>
      <c r="G9" s="11">
        <f t="shared" si="0"/>
        <v>109.1754016419354</v>
      </c>
    </row>
    <row r="10" spans="2:7" ht="12" customHeight="1">
      <c r="B10" s="8" t="s">
        <v>8</v>
      </c>
      <c r="C10" s="10">
        <v>798952</v>
      </c>
      <c r="D10" s="11">
        <v>2.6</v>
      </c>
      <c r="E10" s="10">
        <v>912837</v>
      </c>
      <c r="F10" s="11">
        <v>2.7</v>
      </c>
      <c r="G10" s="11">
        <f t="shared" si="0"/>
        <v>114.254298130551</v>
      </c>
    </row>
    <row r="11" spans="2:7" ht="12" customHeight="1">
      <c r="B11" s="8" t="s">
        <v>9</v>
      </c>
      <c r="C11" s="10">
        <f>SUM(C12:C14)</f>
        <v>5303947</v>
      </c>
      <c r="D11" s="11">
        <v>17.3</v>
      </c>
      <c r="E11" s="10">
        <f>SUM(E12:E14)</f>
        <v>6555110</v>
      </c>
      <c r="F11" s="11">
        <v>19.7</v>
      </c>
      <c r="G11" s="11">
        <f t="shared" si="0"/>
        <v>123.58928171793573</v>
      </c>
    </row>
    <row r="12" spans="2:7" ht="12" customHeight="1">
      <c r="B12" s="8" t="s">
        <v>10</v>
      </c>
      <c r="C12" s="10">
        <v>1091553</v>
      </c>
      <c r="D12" s="11">
        <v>3.6</v>
      </c>
      <c r="E12" s="10">
        <v>1189116</v>
      </c>
      <c r="F12" s="11">
        <v>3.6</v>
      </c>
      <c r="G12" s="11">
        <f t="shared" si="0"/>
        <v>108.93799934588608</v>
      </c>
    </row>
    <row r="13" spans="2:7" ht="12" customHeight="1">
      <c r="B13" s="8" t="s">
        <v>28</v>
      </c>
      <c r="C13" s="10">
        <v>106224</v>
      </c>
      <c r="D13" s="11">
        <v>0.3</v>
      </c>
      <c r="E13" s="10">
        <v>109904</v>
      </c>
      <c r="F13" s="11">
        <v>0.3</v>
      </c>
      <c r="G13" s="11">
        <f t="shared" si="0"/>
        <v>103.46437716523573</v>
      </c>
    </row>
    <row r="14" spans="2:7" ht="12" customHeight="1">
      <c r="B14" s="8" t="s">
        <v>11</v>
      </c>
      <c r="C14" s="10">
        <f>SUM(C15:C17)</f>
        <v>4106170</v>
      </c>
      <c r="D14" s="11">
        <v>13.4</v>
      </c>
      <c r="E14" s="10">
        <f>SUM(E15:E17)</f>
        <v>5256090</v>
      </c>
      <c r="F14" s="11">
        <v>15.8</v>
      </c>
      <c r="G14" s="11">
        <f t="shared" si="0"/>
        <v>128.00468563162266</v>
      </c>
    </row>
    <row r="15" spans="2:7" ht="12" customHeight="1">
      <c r="B15" s="8" t="s">
        <v>12</v>
      </c>
      <c r="C15" s="10">
        <v>3359630</v>
      </c>
      <c r="D15" s="11">
        <v>10.9</v>
      </c>
      <c r="E15" s="10">
        <v>4271925</v>
      </c>
      <c r="F15" s="11">
        <v>12.8</v>
      </c>
      <c r="G15" s="11">
        <f t="shared" si="0"/>
        <v>127.15462714644173</v>
      </c>
    </row>
    <row r="16" spans="2:7" ht="12" customHeight="1">
      <c r="B16" s="8" t="s">
        <v>13</v>
      </c>
      <c r="C16" s="10">
        <v>654190</v>
      </c>
      <c r="D16" s="11">
        <v>2.1</v>
      </c>
      <c r="E16" s="10">
        <v>882451</v>
      </c>
      <c r="F16" s="11">
        <v>2.6</v>
      </c>
      <c r="G16" s="11">
        <f t="shared" si="0"/>
        <v>134.89215671288156</v>
      </c>
    </row>
    <row r="17" spans="2:7" ht="12" customHeight="1">
      <c r="B17" s="8" t="s">
        <v>14</v>
      </c>
      <c r="C17" s="10">
        <v>92350</v>
      </c>
      <c r="D17" s="11">
        <v>0.3</v>
      </c>
      <c r="E17" s="10">
        <v>101714</v>
      </c>
      <c r="F17" s="11">
        <v>0.3</v>
      </c>
      <c r="G17" s="11">
        <f t="shared" si="0"/>
        <v>110.13968597726043</v>
      </c>
    </row>
    <row r="18" spans="2:7" ht="12" customHeight="1">
      <c r="B18" s="8" t="s">
        <v>15</v>
      </c>
      <c r="C18" s="10">
        <f>SUM(C19:C21)</f>
        <v>7776416</v>
      </c>
      <c r="D18" s="11">
        <v>25.3</v>
      </c>
      <c r="E18" s="10">
        <f>SUM(E19:E21)</f>
        <v>7896997</v>
      </c>
      <c r="F18" s="11">
        <v>23.7</v>
      </c>
      <c r="G18" s="11">
        <f t="shared" si="0"/>
        <v>101.55059863052594</v>
      </c>
    </row>
    <row r="19" spans="2:7" ht="12" customHeight="1">
      <c r="B19" s="8" t="s">
        <v>16</v>
      </c>
      <c r="C19" s="10">
        <v>2451719</v>
      </c>
      <c r="D19" s="11">
        <v>8</v>
      </c>
      <c r="E19" s="10">
        <v>2375243</v>
      </c>
      <c r="F19" s="11">
        <v>7.1</v>
      </c>
      <c r="G19" s="11">
        <f t="shared" si="0"/>
        <v>96.88071920150719</v>
      </c>
    </row>
    <row r="20" spans="2:7" ht="12" customHeight="1">
      <c r="B20" s="8" t="s">
        <v>17</v>
      </c>
      <c r="C20" s="10">
        <v>219510</v>
      </c>
      <c r="D20" s="11">
        <v>0.7</v>
      </c>
      <c r="E20" s="10">
        <v>332123</v>
      </c>
      <c r="F20" s="11">
        <v>1</v>
      </c>
      <c r="G20" s="11">
        <f t="shared" si="0"/>
        <v>151.30199079768576</v>
      </c>
    </row>
    <row r="21" spans="2:7" ht="12" customHeight="1">
      <c r="B21" s="8" t="s">
        <v>18</v>
      </c>
      <c r="C21" s="10">
        <f>SUM(C22:C24)</f>
        <v>5105187</v>
      </c>
      <c r="D21" s="11">
        <v>16.6</v>
      </c>
      <c r="E21" s="10">
        <f>SUM(E22:E24)</f>
        <v>5189631</v>
      </c>
      <c r="F21" s="11">
        <v>15.6</v>
      </c>
      <c r="G21" s="11">
        <f t="shared" si="0"/>
        <v>101.65408240677569</v>
      </c>
    </row>
    <row r="22" spans="2:7" ht="12" customHeight="1">
      <c r="B22" s="8" t="s">
        <v>19</v>
      </c>
      <c r="C22" s="10">
        <v>2671803</v>
      </c>
      <c r="D22" s="11">
        <v>8.7</v>
      </c>
      <c r="E22" s="10">
        <v>2728404</v>
      </c>
      <c r="F22" s="11">
        <v>8.2</v>
      </c>
      <c r="G22" s="11">
        <f t="shared" si="0"/>
        <v>102.11845708684359</v>
      </c>
    </row>
    <row r="23" spans="2:7" ht="12" customHeight="1">
      <c r="B23" s="8" t="s">
        <v>20</v>
      </c>
      <c r="C23" s="10">
        <v>1489496</v>
      </c>
      <c r="D23" s="11">
        <v>4.9</v>
      </c>
      <c r="E23" s="10">
        <v>1515681</v>
      </c>
      <c r="F23" s="11">
        <v>4.5</v>
      </c>
      <c r="G23" s="11">
        <f t="shared" si="0"/>
        <v>101.75797719497064</v>
      </c>
    </row>
    <row r="24" spans="2:7" ht="12" customHeight="1">
      <c r="B24" s="8" t="s">
        <v>21</v>
      </c>
      <c r="C24" s="10">
        <v>943888</v>
      </c>
      <c r="D24" s="11">
        <v>3.1</v>
      </c>
      <c r="E24" s="10">
        <v>945546</v>
      </c>
      <c r="F24" s="11">
        <v>2.8</v>
      </c>
      <c r="G24" s="11">
        <f t="shared" si="0"/>
        <v>100.17565643381418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1545951</v>
      </c>
      <c r="D26" s="11">
        <v>5</v>
      </c>
      <c r="E26" s="10">
        <v>1684977</v>
      </c>
      <c r="F26" s="11">
        <v>5.1</v>
      </c>
      <c r="G26" s="11">
        <f>SUM(E26/C26*100)</f>
        <v>108.99291115953869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30686591</v>
      </c>
      <c r="D28" s="12">
        <v>100</v>
      </c>
      <c r="E28" s="10">
        <f>SUM(E7,E11,E18-E26)</f>
        <v>33356840</v>
      </c>
      <c r="F28" s="12">
        <v>100</v>
      </c>
      <c r="G28" s="11">
        <f>SUM(E28/C28*100)</f>
        <v>108.70168015730388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2793238</v>
      </c>
      <c r="D30" s="11">
        <v>9.1</v>
      </c>
      <c r="E30" s="10">
        <v>2929874</v>
      </c>
      <c r="F30" s="11">
        <v>8.8</v>
      </c>
      <c r="G30" s="11">
        <f>SUM(E30/C30*100)</f>
        <v>104.8916705271803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2743577</v>
      </c>
      <c r="D33" s="12">
        <v>8.9</v>
      </c>
      <c r="E33" s="10">
        <f>SUM(E34:E36)</f>
        <v>2787161</v>
      </c>
      <c r="F33" s="12">
        <v>8.4</v>
      </c>
      <c r="G33" s="11">
        <f>SUM(E33/C33*100)</f>
        <v>101.58858307968029</v>
      </c>
    </row>
    <row r="34" spans="2:7" ht="12" customHeight="1">
      <c r="B34" s="8" t="s">
        <v>31</v>
      </c>
      <c r="C34" s="10">
        <v>2600023</v>
      </c>
      <c r="D34" s="11">
        <v>8.5</v>
      </c>
      <c r="E34" s="10">
        <v>2599290</v>
      </c>
      <c r="F34" s="11">
        <v>7.8</v>
      </c>
      <c r="G34" s="11">
        <f>SUM(E34/C34*100)</f>
        <v>99.97180794169897</v>
      </c>
    </row>
    <row r="35" spans="2:7" ht="12" customHeight="1">
      <c r="B35" s="8" t="s">
        <v>32</v>
      </c>
      <c r="C35" s="10">
        <v>142662</v>
      </c>
      <c r="D35" s="11">
        <v>0.5</v>
      </c>
      <c r="E35" s="10">
        <v>186661</v>
      </c>
      <c r="F35" s="11">
        <v>0.6</v>
      </c>
      <c r="G35" s="11">
        <f>SUM(E35/C35*100)</f>
        <v>130.84142939255022</v>
      </c>
    </row>
    <row r="36" spans="2:7" ht="12" customHeight="1">
      <c r="B36" s="8" t="s">
        <v>33</v>
      </c>
      <c r="C36" s="15">
        <v>892</v>
      </c>
      <c r="D36" s="16">
        <v>0</v>
      </c>
      <c r="E36" s="15">
        <v>1210</v>
      </c>
      <c r="F36" s="16">
        <v>0</v>
      </c>
      <c r="G36" s="11">
        <f>SUM(E36/C36*100)</f>
        <v>135.65022421524665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14124069</v>
      </c>
      <c r="D38" s="12">
        <v>46</v>
      </c>
      <c r="E38" s="10">
        <v>15264337</v>
      </c>
      <c r="F38" s="12">
        <v>45.8</v>
      </c>
      <c r="G38" s="11">
        <f>SUM(E38/C38*100)</f>
        <v>108.07322592377592</v>
      </c>
    </row>
    <row r="39" spans="2:7" ht="12" customHeight="1">
      <c r="B39" s="8" t="s">
        <v>34</v>
      </c>
      <c r="C39" s="15" t="s">
        <v>51</v>
      </c>
      <c r="D39" s="17" t="s">
        <v>51</v>
      </c>
      <c r="E39" s="17" t="s">
        <v>51</v>
      </c>
      <c r="F39" s="17" t="s">
        <v>51</v>
      </c>
      <c r="G39" s="17" t="s">
        <v>43</v>
      </c>
    </row>
    <row r="40" spans="2:7" ht="12" customHeight="1">
      <c r="B40" s="8" t="s">
        <v>41</v>
      </c>
      <c r="C40" s="10">
        <v>2093798</v>
      </c>
      <c r="D40" s="11">
        <v>6.8</v>
      </c>
      <c r="E40" s="10">
        <v>2245647</v>
      </c>
      <c r="F40" s="11">
        <v>6.7</v>
      </c>
      <c r="G40" s="11">
        <f>SUM(E40/C40*100)</f>
        <v>107.2523232900213</v>
      </c>
    </row>
    <row r="41" spans="2:7" ht="12" customHeight="1">
      <c r="B41" s="8" t="s">
        <v>42</v>
      </c>
      <c r="C41" s="10">
        <v>12030271</v>
      </c>
      <c r="D41" s="11">
        <v>39.2</v>
      </c>
      <c r="E41" s="10">
        <v>13018690</v>
      </c>
      <c r="F41" s="11">
        <v>39</v>
      </c>
      <c r="G41" s="11">
        <f>SUM(E41/C41*100)</f>
        <v>108.21609920508024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13818945</v>
      </c>
      <c r="D43" s="12">
        <v>45</v>
      </c>
      <c r="E43" s="10">
        <f>SUM(E44:E48)</f>
        <v>15305342</v>
      </c>
      <c r="F43" s="12">
        <v>45.9</v>
      </c>
      <c r="G43" s="11">
        <f aca="true" t="shared" si="1" ref="G43:G48">SUM(E43/C43*100)</f>
        <v>110.75622632552631</v>
      </c>
    </row>
    <row r="44" spans="2:7" ht="12" customHeight="1">
      <c r="B44" s="8" t="s">
        <v>35</v>
      </c>
      <c r="C44" s="10">
        <v>2188514</v>
      </c>
      <c r="D44" s="11">
        <v>7.1</v>
      </c>
      <c r="E44" s="10">
        <v>2336509</v>
      </c>
      <c r="F44" s="11">
        <v>7</v>
      </c>
      <c r="G44" s="11">
        <f t="shared" si="1"/>
        <v>106.76235107474751</v>
      </c>
    </row>
    <row r="45" spans="2:7" ht="12" customHeight="1">
      <c r="B45" s="8" t="s">
        <v>36</v>
      </c>
      <c r="C45" s="10">
        <v>3958597</v>
      </c>
      <c r="D45" s="11">
        <v>12.9</v>
      </c>
      <c r="E45" s="10">
        <v>4653686</v>
      </c>
      <c r="F45" s="11">
        <v>14</v>
      </c>
      <c r="G45" s="11">
        <f t="shared" si="1"/>
        <v>117.5589735454253</v>
      </c>
    </row>
    <row r="46" spans="2:7" ht="12" customHeight="1">
      <c r="B46" s="8" t="s">
        <v>37</v>
      </c>
      <c r="C46" s="10">
        <v>1905131</v>
      </c>
      <c r="D46" s="11">
        <v>6.2</v>
      </c>
      <c r="E46" s="10">
        <v>2278106</v>
      </c>
      <c r="F46" s="11">
        <v>6.8</v>
      </c>
      <c r="G46" s="11">
        <f t="shared" si="1"/>
        <v>119.57739389049887</v>
      </c>
    </row>
    <row r="47" spans="2:7" ht="12" customHeight="1">
      <c r="B47" s="8" t="s">
        <v>38</v>
      </c>
      <c r="C47" s="10">
        <v>4836871</v>
      </c>
      <c r="D47" s="11">
        <v>15.8</v>
      </c>
      <c r="E47" s="10">
        <v>5081666</v>
      </c>
      <c r="F47" s="11">
        <v>15.2</v>
      </c>
      <c r="G47" s="11">
        <f t="shared" si="1"/>
        <v>105.0610198204583</v>
      </c>
    </row>
    <row r="48" spans="2:7" ht="12" customHeight="1">
      <c r="B48" s="8" t="s">
        <v>63</v>
      </c>
      <c r="C48" s="10">
        <v>929832</v>
      </c>
      <c r="D48" s="11">
        <v>3</v>
      </c>
      <c r="E48" s="10">
        <v>955375</v>
      </c>
      <c r="F48" s="11">
        <v>2.9</v>
      </c>
      <c r="G48" s="11">
        <f t="shared" si="1"/>
        <v>102.74705538204752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30686591</v>
      </c>
      <c r="D50" s="12">
        <v>100</v>
      </c>
      <c r="E50" s="10">
        <f>SUM(E33,E38,E43)</f>
        <v>33356840</v>
      </c>
      <c r="F50" s="12">
        <v>100</v>
      </c>
      <c r="G50" s="11">
        <f>SUM(E50/C50*100)</f>
        <v>108.70168015730388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59</v>
      </c>
      <c r="D52" s="24" t="s">
        <v>25</v>
      </c>
      <c r="E52" s="23" t="s">
        <v>60</v>
      </c>
      <c r="F52" s="24" t="s">
        <v>25</v>
      </c>
      <c r="G52" s="7" t="s">
        <v>27</v>
      </c>
    </row>
    <row r="53" spans="2:7" ht="12" customHeight="1">
      <c r="B53" s="27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1948</v>
      </c>
      <c r="D54" s="11">
        <v>81.2</v>
      </c>
      <c r="E54" s="10">
        <v>2066</v>
      </c>
      <c r="F54" s="11">
        <v>80.9</v>
      </c>
      <c r="G54" s="11">
        <f>SUM(E54/C54*100)</f>
        <v>106.05749486652978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2" t="s">
        <v>52</v>
      </c>
      <c r="D3" s="33"/>
      <c r="E3" s="33"/>
      <c r="F3" s="33"/>
      <c r="G3" s="34"/>
    </row>
    <row r="4" spans="2:7" ht="12" customHeight="1">
      <c r="B4" s="21" t="s">
        <v>0</v>
      </c>
      <c r="C4" s="29" t="s">
        <v>56</v>
      </c>
      <c r="D4" s="31"/>
      <c r="E4" s="29" t="s">
        <v>57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38801576</v>
      </c>
      <c r="D7" s="11">
        <v>61</v>
      </c>
      <c r="E7" s="10">
        <f>SUM(E8:E10)</f>
        <v>43548454</v>
      </c>
      <c r="F7" s="11">
        <v>63.5</v>
      </c>
      <c r="G7" s="11">
        <f aca="true" t="shared" si="0" ref="G7:G24">SUM(E7/C7*100)</f>
        <v>112.2337247332428</v>
      </c>
    </row>
    <row r="8" spans="2:7" ht="12" customHeight="1">
      <c r="B8" s="8" t="s">
        <v>6</v>
      </c>
      <c r="C8" s="10">
        <v>34548036</v>
      </c>
      <c r="D8" s="11">
        <v>54.3</v>
      </c>
      <c r="E8" s="10">
        <v>38801665</v>
      </c>
      <c r="F8" s="11">
        <v>56.6</v>
      </c>
      <c r="G8" s="11">
        <f t="shared" si="0"/>
        <v>112.31221653236669</v>
      </c>
    </row>
    <row r="9" spans="2:7" ht="12" customHeight="1">
      <c r="B9" s="8" t="s">
        <v>7</v>
      </c>
      <c r="C9" s="10">
        <v>2615468</v>
      </c>
      <c r="D9" s="11">
        <v>4.1</v>
      </c>
      <c r="E9" s="10">
        <v>2788171</v>
      </c>
      <c r="F9" s="11">
        <v>4.1</v>
      </c>
      <c r="G9" s="11">
        <f t="shared" si="0"/>
        <v>106.6031394763767</v>
      </c>
    </row>
    <row r="10" spans="2:7" ht="12" customHeight="1">
      <c r="B10" s="8" t="s">
        <v>8</v>
      </c>
      <c r="C10" s="10">
        <v>1638072</v>
      </c>
      <c r="D10" s="11">
        <v>2.6</v>
      </c>
      <c r="E10" s="10">
        <v>1958618</v>
      </c>
      <c r="F10" s="11">
        <v>2.9</v>
      </c>
      <c r="G10" s="11">
        <f t="shared" si="0"/>
        <v>119.5684927158269</v>
      </c>
    </row>
    <row r="11" spans="2:7" ht="12" customHeight="1">
      <c r="B11" s="8" t="s">
        <v>9</v>
      </c>
      <c r="C11" s="10">
        <f>SUM(C12:C14)</f>
        <v>10137423</v>
      </c>
      <c r="D11" s="11">
        <v>15.9</v>
      </c>
      <c r="E11" s="10">
        <f>SUM(E12:E14)</f>
        <v>12030796</v>
      </c>
      <c r="F11" s="11">
        <v>17.5</v>
      </c>
      <c r="G11" s="11">
        <f t="shared" si="0"/>
        <v>118.67706418090674</v>
      </c>
    </row>
    <row r="12" spans="2:7" ht="12" customHeight="1">
      <c r="B12" s="8" t="s">
        <v>10</v>
      </c>
      <c r="C12" s="10">
        <v>2085787</v>
      </c>
      <c r="D12" s="11">
        <v>3.3</v>
      </c>
      <c r="E12" s="10">
        <v>2199006</v>
      </c>
      <c r="F12" s="11">
        <v>3.2</v>
      </c>
      <c r="G12" s="11">
        <f t="shared" si="0"/>
        <v>105.42811897859177</v>
      </c>
    </row>
    <row r="13" spans="2:7" ht="12" customHeight="1">
      <c r="B13" s="8" t="s">
        <v>28</v>
      </c>
      <c r="C13" s="10">
        <v>201647</v>
      </c>
      <c r="D13" s="11">
        <v>0.3</v>
      </c>
      <c r="E13" s="10">
        <v>203795</v>
      </c>
      <c r="F13" s="11">
        <v>0.3</v>
      </c>
      <c r="G13" s="11">
        <f t="shared" si="0"/>
        <v>101.06522784866623</v>
      </c>
    </row>
    <row r="14" spans="2:7" ht="12" customHeight="1">
      <c r="B14" s="8" t="s">
        <v>11</v>
      </c>
      <c r="C14" s="10">
        <f>SUM(C15:C17)</f>
        <v>7849989</v>
      </c>
      <c r="D14" s="11">
        <v>12.3</v>
      </c>
      <c r="E14" s="10">
        <f>SUM(E15:E17)</f>
        <v>9627995</v>
      </c>
      <c r="F14" s="11">
        <v>14</v>
      </c>
      <c r="G14" s="11">
        <f t="shared" si="0"/>
        <v>122.64978970034225</v>
      </c>
    </row>
    <row r="15" spans="2:7" ht="12" customHeight="1">
      <c r="B15" s="8" t="s">
        <v>12</v>
      </c>
      <c r="C15" s="10">
        <v>6433104</v>
      </c>
      <c r="D15" s="11">
        <v>10.1</v>
      </c>
      <c r="E15" s="10">
        <v>7831620</v>
      </c>
      <c r="F15" s="11">
        <v>11.4</v>
      </c>
      <c r="G15" s="11">
        <f t="shared" si="0"/>
        <v>121.73936563127224</v>
      </c>
    </row>
    <row r="16" spans="2:7" ht="12" customHeight="1">
      <c r="B16" s="8" t="s">
        <v>13</v>
      </c>
      <c r="C16" s="10">
        <v>1164021</v>
      </c>
      <c r="D16" s="11">
        <v>1.8</v>
      </c>
      <c r="E16" s="10">
        <v>1521480</v>
      </c>
      <c r="F16" s="11">
        <v>2.2</v>
      </c>
      <c r="G16" s="11">
        <f t="shared" si="0"/>
        <v>130.7089820544475</v>
      </c>
    </row>
    <row r="17" spans="2:7" ht="12" customHeight="1">
      <c r="B17" s="8" t="s">
        <v>14</v>
      </c>
      <c r="C17" s="10">
        <v>252864</v>
      </c>
      <c r="D17" s="11">
        <v>0.4</v>
      </c>
      <c r="E17" s="10">
        <v>274895</v>
      </c>
      <c r="F17" s="11">
        <v>0.4</v>
      </c>
      <c r="G17" s="11">
        <f t="shared" si="0"/>
        <v>108.7125885851683</v>
      </c>
    </row>
    <row r="18" spans="2:7" ht="12" customHeight="1">
      <c r="B18" s="8" t="s">
        <v>15</v>
      </c>
      <c r="C18" s="10">
        <f>SUM(C19:C21)</f>
        <v>17495892</v>
      </c>
      <c r="D18" s="11">
        <v>27.5</v>
      </c>
      <c r="E18" s="10">
        <f>SUM(E19:E21)</f>
        <v>15991571</v>
      </c>
      <c r="F18" s="11">
        <v>23.3</v>
      </c>
      <c r="G18" s="11">
        <f t="shared" si="0"/>
        <v>91.40186164843725</v>
      </c>
    </row>
    <row r="19" spans="2:7" ht="12" customHeight="1">
      <c r="B19" s="8" t="s">
        <v>16</v>
      </c>
      <c r="C19" s="10">
        <v>7563840</v>
      </c>
      <c r="D19" s="11">
        <v>11.9</v>
      </c>
      <c r="E19" s="10">
        <v>6577965</v>
      </c>
      <c r="F19" s="11">
        <v>9.6</v>
      </c>
      <c r="G19" s="11">
        <f t="shared" si="0"/>
        <v>86.96594586876508</v>
      </c>
    </row>
    <row r="20" spans="2:7" ht="12" customHeight="1">
      <c r="B20" s="8" t="s">
        <v>17</v>
      </c>
      <c r="C20" s="10">
        <v>410139</v>
      </c>
      <c r="D20" s="11">
        <v>0.6</v>
      </c>
      <c r="E20" s="10">
        <v>612181</v>
      </c>
      <c r="F20" s="11">
        <v>0.9</v>
      </c>
      <c r="G20" s="11">
        <f t="shared" si="0"/>
        <v>149.26183562158195</v>
      </c>
    </row>
    <row r="21" spans="2:7" ht="12" customHeight="1">
      <c r="B21" s="8" t="s">
        <v>18</v>
      </c>
      <c r="C21" s="10">
        <f>SUM(C22:C24)</f>
        <v>9521913</v>
      </c>
      <c r="D21" s="11">
        <v>15</v>
      </c>
      <c r="E21" s="10">
        <f>SUM(E22:E24)</f>
        <v>8801425</v>
      </c>
      <c r="F21" s="11">
        <v>12.8</v>
      </c>
      <c r="G21" s="11">
        <f t="shared" si="0"/>
        <v>92.43336921897942</v>
      </c>
    </row>
    <row r="22" spans="2:7" ht="12" customHeight="1">
      <c r="B22" s="8" t="s">
        <v>19</v>
      </c>
      <c r="C22" s="10">
        <v>3849642</v>
      </c>
      <c r="D22" s="11">
        <v>6.1</v>
      </c>
      <c r="E22" s="10">
        <v>3266731</v>
      </c>
      <c r="F22" s="11">
        <v>4.8</v>
      </c>
      <c r="G22" s="11">
        <f t="shared" si="0"/>
        <v>84.85804654043156</v>
      </c>
    </row>
    <row r="23" spans="2:7" ht="12" customHeight="1">
      <c r="B23" s="8" t="s">
        <v>20</v>
      </c>
      <c r="C23" s="10">
        <v>3880472</v>
      </c>
      <c r="D23" s="11">
        <v>6.1</v>
      </c>
      <c r="E23" s="10">
        <v>3781367</v>
      </c>
      <c r="F23" s="11">
        <v>5.5</v>
      </c>
      <c r="G23" s="11">
        <f t="shared" si="0"/>
        <v>97.44605810839506</v>
      </c>
    </row>
    <row r="24" spans="2:7" ht="12" customHeight="1">
      <c r="B24" s="8" t="s">
        <v>21</v>
      </c>
      <c r="C24" s="10">
        <v>1791799</v>
      </c>
      <c r="D24" s="11">
        <v>2.8</v>
      </c>
      <c r="E24" s="10">
        <v>1753327</v>
      </c>
      <c r="F24" s="11">
        <v>2.6</v>
      </c>
      <c r="G24" s="11">
        <f t="shared" si="0"/>
        <v>97.85288416836934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2842092</v>
      </c>
      <c r="D26" s="11">
        <v>4.5</v>
      </c>
      <c r="E26" s="10">
        <v>3004143</v>
      </c>
      <c r="F26" s="11">
        <v>4.4</v>
      </c>
      <c r="G26" s="11">
        <f>SUM(E26/C26*100)</f>
        <v>105.7018210529427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63592799</v>
      </c>
      <c r="D28" s="12">
        <v>100</v>
      </c>
      <c r="E28" s="10">
        <f>SUM(E7,E11,E18-E26)</f>
        <v>68566678</v>
      </c>
      <c r="F28" s="12">
        <v>100</v>
      </c>
      <c r="G28" s="11">
        <f>SUM(E28/C28*100)</f>
        <v>107.82145003556141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8617465</v>
      </c>
      <c r="D30" s="11">
        <v>13.6</v>
      </c>
      <c r="E30" s="10">
        <v>8113952</v>
      </c>
      <c r="F30" s="11">
        <v>11.8</v>
      </c>
      <c r="G30" s="11">
        <f>SUM(E30/C30*100)</f>
        <v>94.15706359120692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3986938</v>
      </c>
      <c r="D33" s="12">
        <v>6.3</v>
      </c>
      <c r="E33" s="10">
        <f>SUM(E34:E36)</f>
        <v>3468112</v>
      </c>
      <c r="F33" s="12">
        <v>5.1</v>
      </c>
      <c r="G33" s="11">
        <f>SUM(E33/C33*100)</f>
        <v>86.98685557688633</v>
      </c>
    </row>
    <row r="34" spans="2:7" ht="12" customHeight="1">
      <c r="B34" s="8" t="s">
        <v>31</v>
      </c>
      <c r="C34" s="10">
        <v>3899700</v>
      </c>
      <c r="D34" s="11">
        <v>6.1</v>
      </c>
      <c r="E34" s="10">
        <v>3402911</v>
      </c>
      <c r="F34" s="11">
        <v>5</v>
      </c>
      <c r="G34" s="11">
        <f>SUM(E34/C34*100)</f>
        <v>87.26084057748031</v>
      </c>
    </row>
    <row r="35" spans="2:7" ht="12" customHeight="1">
      <c r="B35" s="8" t="s">
        <v>32</v>
      </c>
      <c r="C35" s="10">
        <v>85509</v>
      </c>
      <c r="D35" s="11">
        <v>0.1</v>
      </c>
      <c r="E35" s="10">
        <v>62961</v>
      </c>
      <c r="F35" s="11">
        <v>0.1</v>
      </c>
      <c r="G35" s="11">
        <f>SUM(E35/C35*100)</f>
        <v>73.63084587587272</v>
      </c>
    </row>
    <row r="36" spans="2:7" ht="12" customHeight="1">
      <c r="B36" s="8" t="s">
        <v>33</v>
      </c>
      <c r="C36" s="15">
        <v>1729</v>
      </c>
      <c r="D36" s="16">
        <v>0</v>
      </c>
      <c r="E36" s="15">
        <v>2240</v>
      </c>
      <c r="F36" s="16">
        <v>0</v>
      </c>
      <c r="G36" s="11">
        <f>SUM(E36/C36*100)</f>
        <v>129.55465587044534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33025461</v>
      </c>
      <c r="D38" s="12">
        <v>51.9</v>
      </c>
      <c r="E38" s="10">
        <f>SUM(E39:E41)</f>
        <v>35189254</v>
      </c>
      <c r="F38" s="12">
        <v>51.3</v>
      </c>
      <c r="G38" s="11">
        <f>SUM(E38/C38*100)</f>
        <v>106.55189340127606</v>
      </c>
    </row>
    <row r="39" spans="2:7" ht="12" customHeight="1">
      <c r="B39" s="8" t="s">
        <v>34</v>
      </c>
      <c r="C39" s="10">
        <v>27367</v>
      </c>
      <c r="D39" s="11">
        <v>0</v>
      </c>
      <c r="E39" s="10">
        <v>20239</v>
      </c>
      <c r="F39" s="11">
        <v>0</v>
      </c>
      <c r="G39" s="11">
        <f>SUM(E39/C39*100)</f>
        <v>73.95403222859649</v>
      </c>
    </row>
    <row r="40" spans="2:7" ht="12" customHeight="1">
      <c r="B40" s="8" t="s">
        <v>41</v>
      </c>
      <c r="C40" s="10">
        <v>2948245</v>
      </c>
      <c r="D40" s="11">
        <v>4.6</v>
      </c>
      <c r="E40" s="10">
        <v>3385038</v>
      </c>
      <c r="F40" s="11">
        <v>4.9</v>
      </c>
      <c r="G40" s="11">
        <f>SUM(E40/C40*100)</f>
        <v>114.81535625431401</v>
      </c>
    </row>
    <row r="41" spans="2:7" ht="12" customHeight="1">
      <c r="B41" s="8" t="s">
        <v>42</v>
      </c>
      <c r="C41" s="10">
        <v>30049849</v>
      </c>
      <c r="D41" s="11">
        <v>47.3</v>
      </c>
      <c r="E41" s="10">
        <v>31783977</v>
      </c>
      <c r="F41" s="11">
        <v>46.4</v>
      </c>
      <c r="G41" s="11">
        <f>SUM(E41/C41*100)</f>
        <v>105.7708376504654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26580400</v>
      </c>
      <c r="D43" s="12">
        <v>41.8</v>
      </c>
      <c r="E43" s="10">
        <f>SUM(E44:E48)</f>
        <v>29909312</v>
      </c>
      <c r="F43" s="12">
        <v>43.6</v>
      </c>
      <c r="G43" s="11">
        <f aca="true" t="shared" si="1" ref="G43:G48">SUM(E43/C43*100)</f>
        <v>112.52393492949693</v>
      </c>
    </row>
    <row r="44" spans="2:7" ht="12" customHeight="1">
      <c r="B44" s="8" t="s">
        <v>35</v>
      </c>
      <c r="C44" s="10">
        <v>2788516</v>
      </c>
      <c r="D44" s="11">
        <v>4.4</v>
      </c>
      <c r="E44" s="10">
        <v>3104005</v>
      </c>
      <c r="F44" s="11">
        <v>4.5</v>
      </c>
      <c r="G44" s="11">
        <f t="shared" si="1"/>
        <v>111.31386730432962</v>
      </c>
    </row>
    <row r="45" spans="2:7" ht="12" customHeight="1">
      <c r="B45" s="8" t="s">
        <v>36</v>
      </c>
      <c r="C45" s="10">
        <v>7425004</v>
      </c>
      <c r="D45" s="11">
        <v>11.7</v>
      </c>
      <c r="E45" s="10">
        <v>8568264</v>
      </c>
      <c r="F45" s="11">
        <v>12.5</v>
      </c>
      <c r="G45" s="11">
        <f t="shared" si="1"/>
        <v>115.39743278252779</v>
      </c>
    </row>
    <row r="46" spans="2:7" ht="12" customHeight="1">
      <c r="B46" s="8" t="s">
        <v>37</v>
      </c>
      <c r="C46" s="10">
        <v>4598135</v>
      </c>
      <c r="D46" s="11">
        <v>7.2</v>
      </c>
      <c r="E46" s="10">
        <v>5216762</v>
      </c>
      <c r="F46" s="11">
        <v>7.6</v>
      </c>
      <c r="G46" s="11">
        <f t="shared" si="1"/>
        <v>113.45386770940826</v>
      </c>
    </row>
    <row r="47" spans="2:7" ht="12" customHeight="1">
      <c r="B47" s="8" t="s">
        <v>38</v>
      </c>
      <c r="C47" s="10">
        <v>9757942</v>
      </c>
      <c r="D47" s="11">
        <v>15.3</v>
      </c>
      <c r="E47" s="10">
        <v>10728394</v>
      </c>
      <c r="F47" s="11">
        <v>15.6</v>
      </c>
      <c r="G47" s="11">
        <f t="shared" si="1"/>
        <v>109.94525280023186</v>
      </c>
    </row>
    <row r="48" spans="2:7" ht="12" customHeight="1">
      <c r="B48" s="8" t="s">
        <v>63</v>
      </c>
      <c r="C48" s="10">
        <v>2010803</v>
      </c>
      <c r="D48" s="11">
        <v>3.2</v>
      </c>
      <c r="E48" s="10">
        <v>2291887</v>
      </c>
      <c r="F48" s="11">
        <v>3.3</v>
      </c>
      <c r="G48" s="11">
        <f t="shared" si="1"/>
        <v>113.97869408390578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63592799</v>
      </c>
      <c r="D50" s="12">
        <v>100</v>
      </c>
      <c r="E50" s="10">
        <f>SUM(E33,E38,E43)</f>
        <v>68566678</v>
      </c>
      <c r="F50" s="12">
        <v>100</v>
      </c>
      <c r="G50" s="11">
        <f>SUM(E50/C50*100)</f>
        <v>107.82145003556141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59</v>
      </c>
      <c r="D52" s="24" t="s">
        <v>25</v>
      </c>
      <c r="E52" s="23" t="s">
        <v>60</v>
      </c>
      <c r="F52" s="24" t="s">
        <v>25</v>
      </c>
      <c r="G52" s="7" t="s">
        <v>27</v>
      </c>
    </row>
    <row r="53" spans="2:7" ht="12" customHeight="1">
      <c r="B53" s="27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2127</v>
      </c>
      <c r="D54" s="11">
        <v>88.6</v>
      </c>
      <c r="E54" s="10">
        <v>2290</v>
      </c>
      <c r="F54" s="11">
        <v>89.7</v>
      </c>
      <c r="G54" s="11">
        <f>SUM(E54/C54*100)</f>
        <v>107.6633756464504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2" t="s">
        <v>53</v>
      </c>
      <c r="D3" s="33"/>
      <c r="E3" s="33"/>
      <c r="F3" s="33"/>
      <c r="G3" s="34"/>
    </row>
    <row r="4" spans="2:7" ht="12" customHeight="1">
      <c r="B4" s="21" t="s">
        <v>0</v>
      </c>
      <c r="C4" s="29" t="s">
        <v>55</v>
      </c>
      <c r="D4" s="31"/>
      <c r="E4" s="29" t="s">
        <v>57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30557950</v>
      </c>
      <c r="D7" s="11">
        <v>67</v>
      </c>
      <c r="E7" s="10">
        <f>SUM(E8:E10)</f>
        <v>33971201</v>
      </c>
      <c r="F7" s="11">
        <v>66.1</v>
      </c>
      <c r="G7" s="11">
        <f aca="true" t="shared" si="0" ref="G7:G24">SUM(E7/C7*100)</f>
        <v>111.16976433301318</v>
      </c>
    </row>
    <row r="8" spans="2:7" ht="12" customHeight="1">
      <c r="B8" s="8" t="s">
        <v>6</v>
      </c>
      <c r="C8" s="10">
        <v>27377538</v>
      </c>
      <c r="D8" s="11">
        <v>60</v>
      </c>
      <c r="E8" s="10">
        <v>30318939</v>
      </c>
      <c r="F8" s="11">
        <v>59</v>
      </c>
      <c r="G8" s="11">
        <f t="shared" si="0"/>
        <v>110.74384774847177</v>
      </c>
    </row>
    <row r="9" spans="2:7" ht="12" customHeight="1">
      <c r="B9" s="8" t="s">
        <v>7</v>
      </c>
      <c r="C9" s="10">
        <v>1879012</v>
      </c>
      <c r="D9" s="11">
        <v>4.1</v>
      </c>
      <c r="E9" s="10">
        <v>2110208</v>
      </c>
      <c r="F9" s="11">
        <v>4.1</v>
      </c>
      <c r="G9" s="11">
        <f t="shared" si="0"/>
        <v>112.3041257852531</v>
      </c>
    </row>
    <row r="10" spans="2:7" ht="12" customHeight="1">
      <c r="B10" s="8" t="s">
        <v>8</v>
      </c>
      <c r="C10" s="10">
        <v>1301400</v>
      </c>
      <c r="D10" s="11">
        <v>2.9</v>
      </c>
      <c r="E10" s="10">
        <v>1542054</v>
      </c>
      <c r="F10" s="11">
        <v>3</v>
      </c>
      <c r="G10" s="11">
        <f t="shared" si="0"/>
        <v>118.4919317657907</v>
      </c>
    </row>
    <row r="11" spans="2:7" ht="12" customHeight="1">
      <c r="B11" s="8" t="s">
        <v>9</v>
      </c>
      <c r="C11" s="10">
        <f>SUM(C12:C14)</f>
        <v>7817252</v>
      </c>
      <c r="D11" s="11">
        <v>17.1</v>
      </c>
      <c r="E11" s="10">
        <f>SUM(E12:E14)</f>
        <v>9705356</v>
      </c>
      <c r="F11" s="11">
        <v>18.9</v>
      </c>
      <c r="G11" s="11">
        <f t="shared" si="0"/>
        <v>124.15303996852091</v>
      </c>
    </row>
    <row r="12" spans="2:7" ht="12" customHeight="1">
      <c r="B12" s="8" t="s">
        <v>10</v>
      </c>
      <c r="C12" s="10">
        <v>1632087</v>
      </c>
      <c r="D12" s="11">
        <v>3.6</v>
      </c>
      <c r="E12" s="10">
        <v>1821259</v>
      </c>
      <c r="F12" s="11">
        <v>3.5</v>
      </c>
      <c r="G12" s="11">
        <f t="shared" si="0"/>
        <v>111.5908036765197</v>
      </c>
    </row>
    <row r="13" spans="2:7" ht="12" customHeight="1">
      <c r="B13" s="8" t="s">
        <v>28</v>
      </c>
      <c r="C13" s="10">
        <v>151202</v>
      </c>
      <c r="D13" s="11">
        <v>0.3</v>
      </c>
      <c r="E13" s="10">
        <v>158942</v>
      </c>
      <c r="F13" s="11">
        <v>0.3</v>
      </c>
      <c r="G13" s="11">
        <f t="shared" si="0"/>
        <v>105.11897990767318</v>
      </c>
    </row>
    <row r="14" spans="2:7" ht="12" customHeight="1">
      <c r="B14" s="8" t="s">
        <v>11</v>
      </c>
      <c r="C14" s="10">
        <f>SUM(C15:C17)</f>
        <v>6033963</v>
      </c>
      <c r="D14" s="11">
        <v>13.2</v>
      </c>
      <c r="E14" s="10">
        <f>SUM(E15:E17)</f>
        <v>7725155</v>
      </c>
      <c r="F14" s="11">
        <v>15</v>
      </c>
      <c r="G14" s="11">
        <f t="shared" si="0"/>
        <v>128.02788151004572</v>
      </c>
    </row>
    <row r="15" spans="2:7" ht="12" customHeight="1">
      <c r="B15" s="8" t="s">
        <v>12</v>
      </c>
      <c r="C15" s="10">
        <v>5062926</v>
      </c>
      <c r="D15" s="11">
        <v>11.1</v>
      </c>
      <c r="E15" s="10">
        <v>6459599</v>
      </c>
      <c r="F15" s="11">
        <v>12.6</v>
      </c>
      <c r="G15" s="11">
        <f t="shared" si="0"/>
        <v>127.58628113466403</v>
      </c>
    </row>
    <row r="16" spans="2:7" ht="12" customHeight="1">
      <c r="B16" s="8" t="s">
        <v>13</v>
      </c>
      <c r="C16" s="10">
        <v>772767</v>
      </c>
      <c r="D16" s="11">
        <v>1.7</v>
      </c>
      <c r="E16" s="10">
        <v>1052334</v>
      </c>
      <c r="F16" s="11">
        <v>2</v>
      </c>
      <c r="G16" s="11">
        <f t="shared" si="0"/>
        <v>136.17739887961054</v>
      </c>
    </row>
    <row r="17" spans="2:7" ht="12" customHeight="1">
      <c r="B17" s="8" t="s">
        <v>14</v>
      </c>
      <c r="C17" s="10">
        <v>198270</v>
      </c>
      <c r="D17" s="11">
        <v>0.4</v>
      </c>
      <c r="E17" s="10">
        <v>213222</v>
      </c>
      <c r="F17" s="11">
        <v>0.4</v>
      </c>
      <c r="G17" s="11">
        <f t="shared" si="0"/>
        <v>107.54123165380543</v>
      </c>
    </row>
    <row r="18" spans="2:7" ht="12" customHeight="1">
      <c r="B18" s="8" t="s">
        <v>15</v>
      </c>
      <c r="C18" s="10">
        <f>SUM(C19:C21)</f>
        <v>9590486</v>
      </c>
      <c r="D18" s="11">
        <v>21</v>
      </c>
      <c r="E18" s="10">
        <f>SUM(E19:E21)</f>
        <v>10272494</v>
      </c>
      <c r="F18" s="11">
        <v>20</v>
      </c>
      <c r="G18" s="11">
        <f t="shared" si="0"/>
        <v>107.11129759221795</v>
      </c>
    </row>
    <row r="19" spans="2:7" ht="12" customHeight="1">
      <c r="B19" s="8" t="s">
        <v>16</v>
      </c>
      <c r="C19" s="10">
        <v>4211525</v>
      </c>
      <c r="D19" s="11">
        <v>9.2</v>
      </c>
      <c r="E19" s="10">
        <v>4683413</v>
      </c>
      <c r="F19" s="11">
        <v>9.1</v>
      </c>
      <c r="G19" s="11">
        <f t="shared" si="0"/>
        <v>111.20468238939576</v>
      </c>
    </row>
    <row r="20" spans="2:7" ht="12" customHeight="1">
      <c r="B20" s="8" t="s">
        <v>17</v>
      </c>
      <c r="C20" s="10">
        <v>289975</v>
      </c>
      <c r="D20" s="11">
        <v>0.6</v>
      </c>
      <c r="E20" s="10">
        <v>471632</v>
      </c>
      <c r="F20" s="11">
        <v>0.9</v>
      </c>
      <c r="G20" s="11">
        <f t="shared" si="0"/>
        <v>162.64574532287267</v>
      </c>
    </row>
    <row r="21" spans="2:7" ht="12" customHeight="1">
      <c r="B21" s="8" t="s">
        <v>18</v>
      </c>
      <c r="C21" s="10">
        <f>SUM(C22:C24)</f>
        <v>5088986</v>
      </c>
      <c r="D21" s="11">
        <v>11.2</v>
      </c>
      <c r="E21" s="10">
        <f>SUM(E22:E24)</f>
        <v>5117449</v>
      </c>
      <c r="F21" s="11">
        <v>10</v>
      </c>
      <c r="G21" s="11">
        <f t="shared" si="0"/>
        <v>100.55930592066869</v>
      </c>
    </row>
    <row r="22" spans="2:7" ht="12" customHeight="1">
      <c r="B22" s="8" t="s">
        <v>19</v>
      </c>
      <c r="C22" s="10">
        <v>1682706</v>
      </c>
      <c r="D22" s="11">
        <v>3.7</v>
      </c>
      <c r="E22" s="10">
        <v>1713534</v>
      </c>
      <c r="F22" s="11">
        <v>3.3</v>
      </c>
      <c r="G22" s="11">
        <f t="shared" si="0"/>
        <v>101.83204909235482</v>
      </c>
    </row>
    <row r="23" spans="2:7" ht="12" customHeight="1">
      <c r="B23" s="8" t="s">
        <v>20</v>
      </c>
      <c r="C23" s="10">
        <v>2062723</v>
      </c>
      <c r="D23" s="11">
        <v>4.5</v>
      </c>
      <c r="E23" s="10">
        <v>2036469</v>
      </c>
      <c r="F23" s="11">
        <v>4</v>
      </c>
      <c r="G23" s="11">
        <f t="shared" si="0"/>
        <v>98.7272164027841</v>
      </c>
    </row>
    <row r="24" spans="2:7" ht="12" customHeight="1">
      <c r="B24" s="8" t="s">
        <v>21</v>
      </c>
      <c r="C24" s="10">
        <v>1343557</v>
      </c>
      <c r="D24" s="11">
        <v>2.9</v>
      </c>
      <c r="E24" s="10">
        <v>1367446</v>
      </c>
      <c r="F24" s="11">
        <v>2.7</v>
      </c>
      <c r="G24" s="11">
        <f t="shared" si="0"/>
        <v>101.77804142287971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2330963</v>
      </c>
      <c r="D26" s="11">
        <v>5.1</v>
      </c>
      <c r="E26" s="10">
        <v>2573153</v>
      </c>
      <c r="F26" s="11">
        <v>5</v>
      </c>
      <c r="G26" s="11">
        <f>SUM(E26/C26*100)</f>
        <v>110.39012631260128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45634725</v>
      </c>
      <c r="D28" s="12">
        <v>100</v>
      </c>
      <c r="E28" s="10">
        <f>SUM(E7,E11,E18-E26)</f>
        <v>51375898</v>
      </c>
      <c r="F28" s="12">
        <v>100</v>
      </c>
      <c r="G28" s="11">
        <f>SUM(E28/C28*100)</f>
        <v>112.58071128948406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4798180</v>
      </c>
      <c r="D30" s="11">
        <v>10.5</v>
      </c>
      <c r="E30" s="10">
        <v>5777013</v>
      </c>
      <c r="F30" s="11">
        <v>11.2</v>
      </c>
      <c r="G30" s="11">
        <f>SUM(E30/C30*100)</f>
        <v>120.40008920048852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1806410</v>
      </c>
      <c r="D33" s="12">
        <v>4</v>
      </c>
      <c r="E33" s="10">
        <f>SUM(E34:E36)</f>
        <v>1822271</v>
      </c>
      <c r="F33" s="12">
        <v>3.5</v>
      </c>
      <c r="G33" s="11">
        <f>SUM(E33/C33*100)</f>
        <v>100.8780398691327</v>
      </c>
    </row>
    <row r="34" spans="2:7" ht="12" customHeight="1">
      <c r="B34" s="8" t="s">
        <v>31</v>
      </c>
      <c r="C34" s="10">
        <v>1805108</v>
      </c>
      <c r="D34" s="11">
        <v>4</v>
      </c>
      <c r="E34" s="10">
        <v>1822271</v>
      </c>
      <c r="F34" s="11">
        <v>3.5</v>
      </c>
      <c r="G34" s="11">
        <f>SUM(E34/C34*100)</f>
        <v>100.95080183567964</v>
      </c>
    </row>
    <row r="35" spans="2:7" ht="12" customHeight="1">
      <c r="B35" s="8" t="s">
        <v>32</v>
      </c>
      <c r="C35" s="15" t="s">
        <v>46</v>
      </c>
      <c r="D35" s="16" t="s">
        <v>44</v>
      </c>
      <c r="E35" s="16" t="s">
        <v>44</v>
      </c>
      <c r="F35" s="16" t="s">
        <v>44</v>
      </c>
      <c r="G35" s="17" t="s">
        <v>46</v>
      </c>
    </row>
    <row r="36" spans="2:7" ht="12" customHeight="1">
      <c r="B36" s="8" t="s">
        <v>33</v>
      </c>
      <c r="C36" s="15">
        <v>1302</v>
      </c>
      <c r="D36" s="16">
        <v>0</v>
      </c>
      <c r="E36" s="16" t="s">
        <v>46</v>
      </c>
      <c r="F36" s="16" t="s">
        <v>46</v>
      </c>
      <c r="G36" s="17" t="s">
        <v>46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22050830</v>
      </c>
      <c r="D38" s="12">
        <v>48.3</v>
      </c>
      <c r="E38" s="10">
        <f>SUM(E39:E41)</f>
        <v>25058992</v>
      </c>
      <c r="F38" s="12">
        <v>48.8</v>
      </c>
      <c r="G38" s="11">
        <f>SUM(E38/C38*100)</f>
        <v>113.64194454358407</v>
      </c>
    </row>
    <row r="39" spans="2:7" ht="12" customHeight="1">
      <c r="B39" s="8" t="s">
        <v>34</v>
      </c>
      <c r="C39" s="10">
        <v>79164</v>
      </c>
      <c r="D39" s="11">
        <v>0.2</v>
      </c>
      <c r="E39" s="15">
        <v>74695</v>
      </c>
      <c r="F39" s="16">
        <v>0.1</v>
      </c>
      <c r="G39" s="11">
        <f>SUM(E39/C39*100)</f>
        <v>94.35475721287455</v>
      </c>
    </row>
    <row r="40" spans="2:7" ht="12" customHeight="1">
      <c r="B40" s="8" t="s">
        <v>41</v>
      </c>
      <c r="C40" s="10">
        <v>4731042</v>
      </c>
      <c r="D40" s="11">
        <v>10.4</v>
      </c>
      <c r="E40" s="10">
        <v>5184636</v>
      </c>
      <c r="F40" s="11">
        <v>10.1</v>
      </c>
      <c r="G40" s="11">
        <f>SUM(E40/C40*100)</f>
        <v>109.58761304592097</v>
      </c>
    </row>
    <row r="41" spans="2:7" ht="12" customHeight="1">
      <c r="B41" s="8" t="s">
        <v>42</v>
      </c>
      <c r="C41" s="10">
        <v>17240624</v>
      </c>
      <c r="D41" s="11">
        <v>37.8</v>
      </c>
      <c r="E41" s="10">
        <v>19799661</v>
      </c>
      <c r="F41" s="11">
        <v>38.5</v>
      </c>
      <c r="G41" s="11">
        <f>SUM(E41/C41*100)</f>
        <v>114.84306484498472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21777485</v>
      </c>
      <c r="D43" s="12">
        <v>47.7</v>
      </c>
      <c r="E43" s="10">
        <f>SUM(E44:E48)</f>
        <v>24494635</v>
      </c>
      <c r="F43" s="12">
        <v>47.7</v>
      </c>
      <c r="G43" s="11">
        <f aca="true" t="shared" si="1" ref="G43:G48">SUM(E43/C43*100)</f>
        <v>112.47687692127901</v>
      </c>
    </row>
    <row r="44" spans="2:7" ht="12" customHeight="1">
      <c r="B44" s="8" t="s">
        <v>35</v>
      </c>
      <c r="C44" s="10">
        <v>3044636</v>
      </c>
      <c r="D44" s="11">
        <v>6.7</v>
      </c>
      <c r="E44" s="10">
        <v>3321698</v>
      </c>
      <c r="F44" s="11">
        <v>6.5</v>
      </c>
      <c r="G44" s="11">
        <f t="shared" si="1"/>
        <v>109.10000407273645</v>
      </c>
    </row>
    <row r="45" spans="2:7" ht="12" customHeight="1">
      <c r="B45" s="8" t="s">
        <v>36</v>
      </c>
      <c r="C45" s="10">
        <v>7024891</v>
      </c>
      <c r="D45" s="11">
        <v>15.4</v>
      </c>
      <c r="E45" s="10">
        <v>8159756</v>
      </c>
      <c r="F45" s="11">
        <v>15.9</v>
      </c>
      <c r="G45" s="11">
        <f t="shared" si="1"/>
        <v>116.15491258156176</v>
      </c>
    </row>
    <row r="46" spans="2:7" ht="12" customHeight="1">
      <c r="B46" s="8" t="s">
        <v>37</v>
      </c>
      <c r="C46" s="10">
        <v>3045961</v>
      </c>
      <c r="D46" s="11">
        <v>6.7</v>
      </c>
      <c r="E46" s="10">
        <v>3558797</v>
      </c>
      <c r="F46" s="11">
        <v>6.9</v>
      </c>
      <c r="G46" s="11">
        <f t="shared" si="1"/>
        <v>116.83659114479798</v>
      </c>
    </row>
    <row r="47" spans="2:7" ht="12" customHeight="1">
      <c r="B47" s="8" t="s">
        <v>38</v>
      </c>
      <c r="C47" s="10">
        <v>7316035</v>
      </c>
      <c r="D47" s="11">
        <v>16</v>
      </c>
      <c r="E47" s="10">
        <v>7995747</v>
      </c>
      <c r="F47" s="11">
        <v>15.6</v>
      </c>
      <c r="G47" s="11">
        <f t="shared" si="1"/>
        <v>109.29071553102192</v>
      </c>
    </row>
    <row r="48" spans="2:7" ht="12" customHeight="1">
      <c r="B48" s="8" t="s">
        <v>63</v>
      </c>
      <c r="C48" s="10">
        <v>1345962</v>
      </c>
      <c r="D48" s="11">
        <v>2.9</v>
      </c>
      <c r="E48" s="10">
        <v>1458637</v>
      </c>
      <c r="F48" s="11">
        <v>2.8</v>
      </c>
      <c r="G48" s="11">
        <f t="shared" si="1"/>
        <v>108.371335892098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45634725</v>
      </c>
      <c r="D50" s="12">
        <v>100</v>
      </c>
      <c r="E50" s="10">
        <f>SUM(E33,E38,E43)</f>
        <v>51375898</v>
      </c>
      <c r="F50" s="12">
        <v>100</v>
      </c>
      <c r="G50" s="11">
        <f>SUM(E50/C50*100)</f>
        <v>112.58071128948406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58</v>
      </c>
      <c r="D52" s="24" t="s">
        <v>25</v>
      </c>
      <c r="E52" s="23" t="s">
        <v>60</v>
      </c>
      <c r="F52" s="24" t="s">
        <v>25</v>
      </c>
      <c r="G52" s="7" t="s">
        <v>27</v>
      </c>
    </row>
    <row r="53" spans="2:7" ht="12" customHeight="1">
      <c r="B53" s="27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2035</v>
      </c>
      <c r="D54" s="11">
        <v>84.8</v>
      </c>
      <c r="E54" s="10">
        <v>2200</v>
      </c>
      <c r="F54" s="11">
        <v>86.1</v>
      </c>
      <c r="G54" s="11">
        <f>SUM(E54/C54*100)</f>
        <v>108.10810810810811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2004-01-30T05:57:10Z</cp:lastPrinted>
  <dcterms:created xsi:type="dcterms:W3CDTF">1999-09-03T00:31:32Z</dcterms:created>
  <dcterms:modified xsi:type="dcterms:W3CDTF">2004-01-30T06:01:52Z</dcterms:modified>
  <cp:category/>
  <cp:version/>
  <cp:contentType/>
  <cp:contentStatus/>
  <cp:revision>22</cp:revision>
</cp:coreProperties>
</file>