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735" firstSheet="3" activeTab="3"/>
  </bookViews>
  <sheets>
    <sheet name="利根沼田広域" sheetId="1" r:id="rId1"/>
    <sheet name="沼田市" sheetId="2" r:id="rId2"/>
    <sheet name="白沢村" sheetId="3" r:id="rId3"/>
    <sheet name="利根村" sheetId="4" r:id="rId4"/>
    <sheet name="片品村" sheetId="5" r:id="rId5"/>
    <sheet name="川場村" sheetId="6" r:id="rId6"/>
    <sheet name="月夜野町" sheetId="7" r:id="rId7"/>
    <sheet name="水上町" sheetId="8" r:id="rId8"/>
    <sheet name="新治村" sheetId="9" r:id="rId9"/>
    <sheet name="昭和村" sheetId="10" r:id="rId10"/>
  </sheets>
  <definedNames/>
  <calcPr fullCalcOnLoad="1"/>
</workbook>
</file>

<file path=xl/sharedStrings.xml><?xml version="1.0" encoding="utf-8"?>
<sst xmlns="http://schemas.openxmlformats.org/spreadsheetml/2006/main" count="643" uniqueCount="63">
  <si>
    <t>項　　　　　　　目</t>
  </si>
  <si>
    <t>所　得　額</t>
  </si>
  <si>
    <t>構成比</t>
  </si>
  <si>
    <t>千円</t>
  </si>
  <si>
    <t>％</t>
  </si>
  <si>
    <t xml:space="preserve"> １ 雇用者所得</t>
  </si>
  <si>
    <t xml:space="preserve">  (1) 賃金・俸給</t>
  </si>
  <si>
    <t xml:space="preserve">  (2) 社会保障雇主負担</t>
  </si>
  <si>
    <t xml:space="preserve">  (3) その他の雇主負担</t>
  </si>
  <si>
    <t xml:space="preserve"> ２ 財産所得</t>
  </si>
  <si>
    <t xml:space="preserve">  (1) 一般政府</t>
  </si>
  <si>
    <t xml:space="preserve">  (3) 家計</t>
  </si>
  <si>
    <t xml:space="preserve">      a 利子</t>
  </si>
  <si>
    <t xml:space="preserve">      b 配当</t>
  </si>
  <si>
    <t xml:space="preserve">      c 賃貸料</t>
  </si>
  <si>
    <t xml:space="preserve"> ３ 企業所得</t>
  </si>
  <si>
    <t xml:space="preserve">  (1) 民間法人企業</t>
  </si>
  <si>
    <t xml:space="preserve">  (2) 公的企業</t>
  </si>
  <si>
    <t xml:space="preserve">  (3) 個人企業</t>
  </si>
  <si>
    <t xml:space="preserve">      a 農林水産業</t>
  </si>
  <si>
    <t xml:space="preserve">      b その他の産業</t>
  </si>
  <si>
    <t xml:space="preserve"> 　　 c 持ち家</t>
  </si>
  <si>
    <t xml:space="preserve"> ４ (控除)一般政府･消費者負債利子等</t>
  </si>
  <si>
    <t xml:space="preserve"> ５ 市町村民所得(１+２+３-４)</t>
  </si>
  <si>
    <t>(参考)民間法人企業所得(配当控除前)</t>
  </si>
  <si>
    <t>対県比</t>
  </si>
  <si>
    <t>市町村民所得の分配</t>
  </si>
  <si>
    <t>元年度</t>
  </si>
  <si>
    <t xml:space="preserve">  (2) 対家計民間非営利団体</t>
  </si>
  <si>
    <t>産業別分配所得</t>
  </si>
  <si>
    <t>　　　　第　　　３　　　次　　　産　　　業</t>
  </si>
  <si>
    <t>　　　　　　Ａ　　農　　　　　　　　　　業</t>
  </si>
  <si>
    <t>　　　　　　Ｂ　　林　　　　　　　　　　業</t>
  </si>
  <si>
    <t>　　　　　　Ｃ　　水　　　　産　　　　  業</t>
  </si>
  <si>
    <t>　　　　　  Ｄ　　鉱　　　　　　　　　　業</t>
  </si>
  <si>
    <t>　　　　  Ｇ・Ｈ    運 輸・通 信・公益事業</t>
  </si>
  <si>
    <t>　　　　　　Ｉ　　　卸  売・小売業・飲食店</t>
  </si>
  <si>
    <t>　　　　　Ｊ・Ｋ    金 融・保 険・不動産業</t>
  </si>
  <si>
    <t>　　　　　　Ｌ　　  サ　ー　 ビ　 ス　　業</t>
  </si>
  <si>
    <t>　　　　第　　　2　　　 次　　  産　　　業</t>
  </si>
  <si>
    <t>　　　　第　　　1       次      産      業</t>
  </si>
  <si>
    <t>　　　　　　Ｅ　　建　　　　設　　　　　業</t>
  </si>
  <si>
    <t>　　　　　　Ｆ　　製　　　　造　　　　　業</t>
  </si>
  <si>
    <t>－</t>
  </si>
  <si>
    <t>－</t>
  </si>
  <si>
    <t>千円</t>
  </si>
  <si>
    <t>利　根　沼　田　広　域　市　町　村　圏</t>
  </si>
  <si>
    <t>沼田市</t>
  </si>
  <si>
    <t>白沢村</t>
  </si>
  <si>
    <t>利根村</t>
  </si>
  <si>
    <t>片品村</t>
  </si>
  <si>
    <t>川場村</t>
  </si>
  <si>
    <t>月夜野町</t>
  </si>
  <si>
    <t>－</t>
  </si>
  <si>
    <t>水上町</t>
  </si>
  <si>
    <t>新治村</t>
  </si>
  <si>
    <t>昭和村</t>
  </si>
  <si>
    <t>2年度</t>
  </si>
  <si>
    <t>2/元</t>
  </si>
  <si>
    <t>　　　総　　　　　　　　　　　　　　　計</t>
  </si>
  <si>
    <t>１人当たり所得</t>
  </si>
  <si>
    <t>１人当たり所得</t>
  </si>
  <si>
    <t>　　　　　　Ｍ  　　公　　　　　　　　　務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</si>
</sst>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#,##0.0"/>
    <numFmt numFmtId="180" formatCode="#,##0.0;[Red]\-#,##0.0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178" fontId="5" fillId="0" borderId="1" xfId="0" applyNumberFormat="1" applyFont="1" applyBorder="1" applyAlignment="1">
      <alignment/>
    </xf>
    <xf numFmtId="179" fontId="5" fillId="0" borderId="1" xfId="0" applyNumberFormat="1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justify"/>
    </xf>
    <xf numFmtId="3" fontId="5" fillId="0" borderId="1" xfId="0" applyNumberFormat="1" applyFont="1" applyBorder="1" applyAlignment="1">
      <alignment horizontal="right"/>
    </xf>
    <xf numFmtId="179" fontId="5" fillId="0" borderId="1" xfId="0" applyNumberFormat="1" applyFont="1" applyBorder="1" applyAlignment="1">
      <alignment horizontal="right"/>
    </xf>
    <xf numFmtId="178" fontId="5" fillId="0" borderId="1" xfId="0" applyNumberFormat="1" applyFont="1" applyBorder="1" applyAlignment="1">
      <alignment horizontal="right"/>
    </xf>
    <xf numFmtId="180" fontId="5" fillId="0" borderId="1" xfId="16" applyNumberFormat="1" applyFont="1" applyBorder="1" applyAlignment="1">
      <alignment horizontal="right"/>
    </xf>
    <xf numFmtId="38" fontId="5" fillId="0" borderId="1" xfId="16" applyNumberFormat="1" applyFont="1" applyBorder="1" applyAlignment="1">
      <alignment horizontal="right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49" fontId="5" fillId="2" borderId="4" xfId="0" applyNumberFormat="1" applyFont="1" applyFill="1" applyBorder="1" applyAlignment="1">
      <alignment horizontal="center"/>
    </xf>
    <xf numFmtId="178" fontId="5" fillId="2" borderId="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3" xfId="0" applyFont="1" applyFill="1" applyBorder="1" applyAlignment="1">
      <alignment horizontal="distributed"/>
    </xf>
    <xf numFmtId="3" fontId="5" fillId="2" borderId="1" xfId="0" applyNumberFormat="1" applyFont="1" applyFill="1" applyBorder="1" applyAlignment="1">
      <alignment horizontal="distributed"/>
    </xf>
    <xf numFmtId="0" fontId="5" fillId="2" borderId="1" xfId="0" applyFont="1" applyFill="1" applyBorder="1" applyAlignment="1">
      <alignment horizontal="distributed"/>
    </xf>
    <xf numFmtId="0" fontId="0" fillId="0" borderId="1" xfId="0" applyFont="1" applyBorder="1" applyAlignment="1">
      <alignment horizontal="distributed"/>
    </xf>
    <xf numFmtId="0" fontId="5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5" fillId="2" borderId="5" xfId="0" applyFont="1" applyFill="1" applyBorder="1" applyAlignment="1">
      <alignment horizontal="distributed"/>
    </xf>
    <xf numFmtId="0" fontId="0" fillId="0" borderId="6" xfId="0" applyFont="1" applyBorder="1" applyAlignment="1">
      <alignment horizontal="distributed"/>
    </xf>
    <xf numFmtId="0" fontId="0" fillId="0" borderId="7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31" t="s">
        <v>46</v>
      </c>
      <c r="D3" s="32"/>
      <c r="E3" s="32"/>
      <c r="F3" s="32"/>
      <c r="G3" s="32"/>
    </row>
    <row r="4" spans="2:7" ht="12" customHeight="1">
      <c r="B4" s="21" t="s">
        <v>0</v>
      </c>
      <c r="C4" s="29" t="s">
        <v>27</v>
      </c>
      <c r="D4" s="30"/>
      <c r="E4" s="29" t="s">
        <v>57</v>
      </c>
      <c r="F4" s="30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3" t="s">
        <v>58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130772725</v>
      </c>
      <c r="D7" s="11">
        <v>58.4</v>
      </c>
      <c r="E7" s="10">
        <f>SUM(E8:E10)</f>
        <v>138950362</v>
      </c>
      <c r="F7" s="11">
        <v>58.8</v>
      </c>
      <c r="G7" s="11">
        <f>SUM(E7/C7*100)</f>
        <v>106.25332002525755</v>
      </c>
    </row>
    <row r="8" spans="2:7" ht="12" customHeight="1">
      <c r="B8" s="8" t="s">
        <v>6</v>
      </c>
      <c r="C8" s="10">
        <v>113000903</v>
      </c>
      <c r="D8" s="11">
        <v>50.4</v>
      </c>
      <c r="E8" s="10">
        <v>119721166</v>
      </c>
      <c r="F8" s="11">
        <v>50.6</v>
      </c>
      <c r="G8" s="11">
        <f aca="true" t="shared" si="0" ref="G8:G24">SUM(E8/C8*100)</f>
        <v>105.94708787415618</v>
      </c>
    </row>
    <row r="9" spans="2:7" ht="12" customHeight="1">
      <c r="B9" s="8" t="s">
        <v>7</v>
      </c>
      <c r="C9" s="10">
        <v>10549280</v>
      </c>
      <c r="D9" s="11">
        <v>4.7</v>
      </c>
      <c r="E9" s="10">
        <v>11667846</v>
      </c>
      <c r="F9" s="11">
        <v>4.9</v>
      </c>
      <c r="G9" s="11">
        <f t="shared" si="0"/>
        <v>110.60324496079352</v>
      </c>
    </row>
    <row r="10" spans="2:7" ht="12" customHeight="1">
      <c r="B10" s="8" t="s">
        <v>8</v>
      </c>
      <c r="C10" s="10">
        <v>7222542</v>
      </c>
      <c r="D10" s="11">
        <v>3.2</v>
      </c>
      <c r="E10" s="10">
        <v>7561350</v>
      </c>
      <c r="F10" s="11">
        <v>3.2</v>
      </c>
      <c r="G10" s="11">
        <f t="shared" si="0"/>
        <v>104.69097999014751</v>
      </c>
    </row>
    <row r="11" spans="2:7" ht="12" customHeight="1">
      <c r="B11" s="8" t="s">
        <v>9</v>
      </c>
      <c r="C11" s="10">
        <f>SUM(C12:C14)</f>
        <v>42796302</v>
      </c>
      <c r="D11" s="11">
        <v>19.1</v>
      </c>
      <c r="E11" s="10">
        <f>SUM(E12:E14)</f>
        <v>47963211</v>
      </c>
      <c r="F11" s="11">
        <v>20.3</v>
      </c>
      <c r="G11" s="11">
        <f t="shared" si="0"/>
        <v>112.07326044198867</v>
      </c>
    </row>
    <row r="12" spans="2:7" ht="12" customHeight="1">
      <c r="B12" s="8" t="s">
        <v>10</v>
      </c>
      <c r="C12" s="10">
        <v>7749640</v>
      </c>
      <c r="D12" s="11">
        <v>3.5</v>
      </c>
      <c r="E12" s="10">
        <v>7235053</v>
      </c>
      <c r="F12" s="11">
        <v>3.1</v>
      </c>
      <c r="G12" s="11">
        <f t="shared" si="0"/>
        <v>93.3598592966899</v>
      </c>
    </row>
    <row r="13" spans="2:7" ht="12" customHeight="1">
      <c r="B13" s="8" t="s">
        <v>28</v>
      </c>
      <c r="C13" s="10">
        <v>695436</v>
      </c>
      <c r="D13" s="11">
        <v>0.3</v>
      </c>
      <c r="E13" s="10">
        <v>958939</v>
      </c>
      <c r="F13" s="11">
        <v>0.4</v>
      </c>
      <c r="G13" s="11">
        <f t="shared" si="0"/>
        <v>137.89033067025576</v>
      </c>
    </row>
    <row r="14" spans="2:7" ht="12" customHeight="1">
      <c r="B14" s="8" t="s">
        <v>11</v>
      </c>
      <c r="C14" s="10">
        <f>SUM(C15:C17)</f>
        <v>34351226</v>
      </c>
      <c r="D14" s="11">
        <v>15.3</v>
      </c>
      <c r="E14" s="10">
        <f>SUM(E15:E17)</f>
        <v>39769219</v>
      </c>
      <c r="F14" s="11">
        <v>16.8</v>
      </c>
      <c r="G14" s="11">
        <f t="shared" si="0"/>
        <v>115.77234244856356</v>
      </c>
    </row>
    <row r="15" spans="2:7" ht="12" customHeight="1">
      <c r="B15" s="8" t="s">
        <v>12</v>
      </c>
      <c r="C15" s="10">
        <v>27041359</v>
      </c>
      <c r="D15" s="11">
        <v>12.1</v>
      </c>
      <c r="E15" s="10">
        <v>32297719</v>
      </c>
      <c r="F15" s="11">
        <v>13.7</v>
      </c>
      <c r="G15" s="11">
        <f t="shared" si="0"/>
        <v>119.43822424013526</v>
      </c>
    </row>
    <row r="16" spans="2:7" ht="12" customHeight="1">
      <c r="B16" s="8" t="s">
        <v>13</v>
      </c>
      <c r="C16" s="10">
        <v>6032702</v>
      </c>
      <c r="D16" s="11">
        <v>2.7</v>
      </c>
      <c r="E16" s="10">
        <v>6206474</v>
      </c>
      <c r="F16" s="11">
        <v>2.6</v>
      </c>
      <c r="G16" s="11">
        <f t="shared" si="0"/>
        <v>102.8805003131267</v>
      </c>
    </row>
    <row r="17" spans="2:7" ht="12" customHeight="1">
      <c r="B17" s="8" t="s">
        <v>14</v>
      </c>
      <c r="C17" s="10">
        <v>1277165</v>
      </c>
      <c r="D17" s="11">
        <v>0.6</v>
      </c>
      <c r="E17" s="10">
        <v>1265026</v>
      </c>
      <c r="F17" s="11">
        <v>0.5</v>
      </c>
      <c r="G17" s="11">
        <f t="shared" si="0"/>
        <v>99.04953549463067</v>
      </c>
    </row>
    <row r="18" spans="2:7" ht="12" customHeight="1">
      <c r="B18" s="8" t="s">
        <v>15</v>
      </c>
      <c r="C18" s="10">
        <f>SUM(C19:C21)</f>
        <v>61618302</v>
      </c>
      <c r="D18" s="11">
        <v>27.5</v>
      </c>
      <c r="E18" s="10">
        <f>SUM(E19:E21)</f>
        <v>61959714</v>
      </c>
      <c r="F18" s="11">
        <v>26.2</v>
      </c>
      <c r="G18" s="11">
        <f t="shared" si="0"/>
        <v>100.55407563811154</v>
      </c>
    </row>
    <row r="19" spans="2:7" ht="12" customHeight="1">
      <c r="B19" s="8" t="s">
        <v>16</v>
      </c>
      <c r="C19" s="10">
        <v>17685879</v>
      </c>
      <c r="D19" s="11">
        <v>7.9</v>
      </c>
      <c r="E19" s="10">
        <v>18920926</v>
      </c>
      <c r="F19" s="11">
        <v>8</v>
      </c>
      <c r="G19" s="11">
        <f t="shared" si="0"/>
        <v>106.9832378701675</v>
      </c>
    </row>
    <row r="20" spans="2:7" ht="12" customHeight="1">
      <c r="B20" s="8" t="s">
        <v>17</v>
      </c>
      <c r="C20" s="10">
        <v>2470066</v>
      </c>
      <c r="D20" s="11">
        <v>1.1</v>
      </c>
      <c r="E20" s="10">
        <v>3391046</v>
      </c>
      <c r="F20" s="11">
        <v>1.4</v>
      </c>
      <c r="G20" s="11">
        <f t="shared" si="0"/>
        <v>137.28564337956962</v>
      </c>
    </row>
    <row r="21" spans="2:7" ht="12" customHeight="1">
      <c r="B21" s="8" t="s">
        <v>18</v>
      </c>
      <c r="C21" s="10">
        <f>SUM(C22:C24)</f>
        <v>41462357</v>
      </c>
      <c r="D21" s="11">
        <v>18.5</v>
      </c>
      <c r="E21" s="10">
        <f>SUM(E22:E24)</f>
        <v>39647742</v>
      </c>
      <c r="F21" s="11">
        <v>16.8</v>
      </c>
      <c r="G21" s="11">
        <f t="shared" si="0"/>
        <v>95.62346395309847</v>
      </c>
    </row>
    <row r="22" spans="2:7" ht="12" customHeight="1">
      <c r="B22" s="8" t="s">
        <v>19</v>
      </c>
      <c r="C22" s="10">
        <v>21117169</v>
      </c>
      <c r="D22" s="11">
        <v>9.4</v>
      </c>
      <c r="E22" s="10">
        <v>17670328</v>
      </c>
      <c r="F22" s="11">
        <v>7.5</v>
      </c>
      <c r="G22" s="11">
        <f t="shared" si="0"/>
        <v>83.6775421932741</v>
      </c>
    </row>
    <row r="23" spans="2:7" ht="12" customHeight="1">
      <c r="B23" s="8" t="s">
        <v>20</v>
      </c>
      <c r="C23" s="10">
        <v>12483522</v>
      </c>
      <c r="D23" s="11">
        <v>5.6</v>
      </c>
      <c r="E23" s="10">
        <v>14408435</v>
      </c>
      <c r="F23" s="11">
        <v>6.1</v>
      </c>
      <c r="G23" s="11">
        <f t="shared" si="0"/>
        <v>115.4196307740716</v>
      </c>
    </row>
    <row r="24" spans="2:7" ht="12" customHeight="1">
      <c r="B24" s="8" t="s">
        <v>21</v>
      </c>
      <c r="C24" s="10">
        <v>7861666</v>
      </c>
      <c r="D24" s="11">
        <v>3.5</v>
      </c>
      <c r="E24" s="10">
        <v>7568979</v>
      </c>
      <c r="F24" s="11">
        <v>3.2</v>
      </c>
      <c r="G24" s="11">
        <f t="shared" si="0"/>
        <v>96.2770359361489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11131171</v>
      </c>
      <c r="D26" s="11">
        <v>5</v>
      </c>
      <c r="E26" s="10">
        <v>12478353</v>
      </c>
      <c r="F26" s="11">
        <v>5.3</v>
      </c>
      <c r="G26" s="11">
        <f>SUM(E26/C26*100)</f>
        <v>112.1027877480276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224056158</v>
      </c>
      <c r="D28" s="12">
        <v>100</v>
      </c>
      <c r="E28" s="10">
        <f>SUM(E7,E11,E18-E26)</f>
        <v>236394934</v>
      </c>
      <c r="F28" s="12">
        <v>100</v>
      </c>
      <c r="G28" s="11">
        <f>SUM(E28/C28*100)</f>
        <v>105.50700150807728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19239536</v>
      </c>
      <c r="D30" s="11">
        <v>8.6</v>
      </c>
      <c r="E30" s="10">
        <v>19933802</v>
      </c>
      <c r="F30" s="11">
        <v>8.4</v>
      </c>
      <c r="G30" s="11">
        <f>SUM(E30/C30*100)</f>
        <v>103.60853816848805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23369116</v>
      </c>
      <c r="D33" s="12">
        <v>10.4</v>
      </c>
      <c r="E33" s="10">
        <f>SUM(E34:E36)</f>
        <v>20001833</v>
      </c>
      <c r="F33" s="12">
        <v>8.5</v>
      </c>
      <c r="G33" s="11">
        <f>SUM(E33/C33*100)</f>
        <v>85.59088413956266</v>
      </c>
    </row>
    <row r="34" spans="2:7" ht="12" customHeight="1">
      <c r="B34" s="8" t="s">
        <v>31</v>
      </c>
      <c r="C34" s="10">
        <v>17662037</v>
      </c>
      <c r="D34" s="11">
        <v>7.9</v>
      </c>
      <c r="E34" s="10">
        <v>14981894</v>
      </c>
      <c r="F34" s="11">
        <v>6.3</v>
      </c>
      <c r="G34" s="11">
        <f>SUM(E34/C34*100)</f>
        <v>84.82540264183571</v>
      </c>
    </row>
    <row r="35" spans="2:7" ht="12" customHeight="1">
      <c r="B35" s="8" t="s">
        <v>32</v>
      </c>
      <c r="C35" s="10">
        <v>5622496</v>
      </c>
      <c r="D35" s="11">
        <v>2.5</v>
      </c>
      <c r="E35" s="10">
        <v>4938385</v>
      </c>
      <c r="F35" s="11">
        <v>2.1</v>
      </c>
      <c r="G35" s="11">
        <f>SUM(E35/C35*100)</f>
        <v>87.83261028553866</v>
      </c>
    </row>
    <row r="36" spans="2:7" ht="12" customHeight="1">
      <c r="B36" s="8" t="s">
        <v>33</v>
      </c>
      <c r="C36" s="10">
        <v>84583</v>
      </c>
      <c r="D36" s="11">
        <v>0</v>
      </c>
      <c r="E36" s="10">
        <v>81554</v>
      </c>
      <c r="F36" s="11">
        <v>0</v>
      </c>
      <c r="G36" s="11">
        <f>SUM(E36/C36*100)</f>
        <v>96.41890214345672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66352096</v>
      </c>
      <c r="D38" s="12">
        <v>29.6</v>
      </c>
      <c r="E38" s="10">
        <f>SUM(E39:E41)</f>
        <v>72688434</v>
      </c>
      <c r="F38" s="12">
        <v>30.7</v>
      </c>
      <c r="G38" s="11">
        <f>SUM(E38/C38*100)</f>
        <v>109.54956720583478</v>
      </c>
    </row>
    <row r="39" spans="2:7" ht="12" customHeight="1">
      <c r="B39" s="8" t="s">
        <v>34</v>
      </c>
      <c r="C39" s="10">
        <v>562325</v>
      </c>
      <c r="D39" s="11">
        <v>0.3</v>
      </c>
      <c r="E39" s="10">
        <v>585691</v>
      </c>
      <c r="F39" s="11">
        <v>0.2</v>
      </c>
      <c r="G39" s="11">
        <f>SUM(E39/C39*100)</f>
        <v>104.15524829947094</v>
      </c>
    </row>
    <row r="40" spans="2:7" ht="12" customHeight="1">
      <c r="B40" s="8" t="s">
        <v>41</v>
      </c>
      <c r="C40" s="10">
        <v>24295166</v>
      </c>
      <c r="D40" s="11">
        <v>10.8</v>
      </c>
      <c r="E40" s="10">
        <v>28407849</v>
      </c>
      <c r="F40" s="11">
        <v>12</v>
      </c>
      <c r="G40" s="11">
        <f>SUM(E40/C40*100)</f>
        <v>116.92798888470242</v>
      </c>
    </row>
    <row r="41" spans="2:7" ht="12" customHeight="1">
      <c r="B41" s="8" t="s">
        <v>42</v>
      </c>
      <c r="C41" s="10">
        <v>41494605</v>
      </c>
      <c r="D41" s="11">
        <v>18.5</v>
      </c>
      <c r="E41" s="10">
        <v>43694894</v>
      </c>
      <c r="F41" s="11">
        <v>18.5</v>
      </c>
      <c r="G41" s="11">
        <f>SUM(E41/C41*100)</f>
        <v>105.30259054158968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134334946</v>
      </c>
      <c r="D43" s="12">
        <v>60</v>
      </c>
      <c r="E43" s="10">
        <f>SUM(E44:E48)</f>
        <v>143704667</v>
      </c>
      <c r="F43" s="12">
        <v>60.8</v>
      </c>
      <c r="G43" s="11">
        <f aca="true" t="shared" si="1" ref="G43:G48">SUM(E43/C43*100)</f>
        <v>106.97489467855968</v>
      </c>
    </row>
    <row r="44" spans="2:7" ht="12" customHeight="1">
      <c r="B44" s="8" t="s">
        <v>35</v>
      </c>
      <c r="C44" s="10">
        <v>18310479</v>
      </c>
      <c r="D44" s="11">
        <v>8.2</v>
      </c>
      <c r="E44" s="10">
        <v>20096946</v>
      </c>
      <c r="F44" s="11">
        <v>8.5</v>
      </c>
      <c r="G44" s="11">
        <f t="shared" si="1"/>
        <v>109.7565279422783</v>
      </c>
    </row>
    <row r="45" spans="2:7" ht="12" customHeight="1">
      <c r="B45" s="8" t="s">
        <v>36</v>
      </c>
      <c r="C45" s="10">
        <v>35128344</v>
      </c>
      <c r="D45" s="11">
        <v>15.7</v>
      </c>
      <c r="E45" s="10">
        <v>33275575</v>
      </c>
      <c r="F45" s="11">
        <v>14.1</v>
      </c>
      <c r="G45" s="11">
        <f t="shared" si="1"/>
        <v>94.72571493834153</v>
      </c>
    </row>
    <row r="46" spans="2:7" ht="12" customHeight="1">
      <c r="B46" s="8" t="s">
        <v>37</v>
      </c>
      <c r="C46" s="10">
        <v>20589301</v>
      </c>
      <c r="D46" s="11">
        <v>9.2</v>
      </c>
      <c r="E46" s="10">
        <v>21208666</v>
      </c>
      <c r="F46" s="11">
        <v>9</v>
      </c>
      <c r="G46" s="11">
        <f t="shared" si="1"/>
        <v>103.00818857327891</v>
      </c>
    </row>
    <row r="47" spans="2:7" ht="12" customHeight="1">
      <c r="B47" s="8" t="s">
        <v>38</v>
      </c>
      <c r="C47" s="10">
        <v>50827519</v>
      </c>
      <c r="D47" s="11">
        <v>22.7</v>
      </c>
      <c r="E47" s="10">
        <v>58806870</v>
      </c>
      <c r="F47" s="11">
        <v>24.9</v>
      </c>
      <c r="G47" s="11">
        <f t="shared" si="1"/>
        <v>115.69887957741946</v>
      </c>
    </row>
    <row r="48" spans="2:7" ht="12" customHeight="1">
      <c r="B48" s="8" t="s">
        <v>62</v>
      </c>
      <c r="C48" s="10">
        <v>9479303</v>
      </c>
      <c r="D48" s="11">
        <v>4.2</v>
      </c>
      <c r="E48" s="10">
        <v>10316610</v>
      </c>
      <c r="F48" s="11">
        <v>4.4</v>
      </c>
      <c r="G48" s="11">
        <f t="shared" si="1"/>
        <v>108.83300175128909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59</v>
      </c>
      <c r="C50" s="10">
        <f>SUM(C33,C38,C43)</f>
        <v>224056158</v>
      </c>
      <c r="D50" s="12">
        <f>SUM(D33,D38,D43)</f>
        <v>100</v>
      </c>
      <c r="E50" s="10">
        <f>SUM(E33,E38,E43)</f>
        <v>236394934</v>
      </c>
      <c r="F50" s="12">
        <f>SUM(F33,F38,F43)</f>
        <v>100</v>
      </c>
      <c r="G50" s="11">
        <f>SUM(E50/C50*100)</f>
        <v>105.50700150807728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5"/>
      <c r="C52" s="28" t="s">
        <v>27</v>
      </c>
      <c r="D52" s="24" t="s">
        <v>25</v>
      </c>
      <c r="E52" s="28" t="s">
        <v>57</v>
      </c>
      <c r="F52" s="24" t="s">
        <v>25</v>
      </c>
      <c r="G52" s="7" t="s">
        <v>58</v>
      </c>
    </row>
    <row r="53" spans="2:7" ht="12" customHeight="1">
      <c r="B53" s="27" t="s">
        <v>60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6"/>
      <c r="C54" s="10">
        <v>2193</v>
      </c>
      <c r="D54" s="11">
        <v>79.5</v>
      </c>
      <c r="E54" s="10">
        <v>2340</v>
      </c>
      <c r="F54" s="11">
        <v>79.5</v>
      </c>
      <c r="G54" s="11">
        <f>SUM(E54/C54*100)</f>
        <v>106.703146374829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33" t="s">
        <v>56</v>
      </c>
      <c r="D3" s="34"/>
      <c r="E3" s="34"/>
      <c r="F3" s="34"/>
      <c r="G3" s="35"/>
    </row>
    <row r="4" spans="2:7" ht="12" customHeight="1">
      <c r="B4" s="21" t="s">
        <v>0</v>
      </c>
      <c r="C4" s="29" t="s">
        <v>27</v>
      </c>
      <c r="D4" s="30"/>
      <c r="E4" s="29" t="s">
        <v>57</v>
      </c>
      <c r="F4" s="30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3" t="s">
        <v>58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6578933</v>
      </c>
      <c r="D7" s="11">
        <v>41.9</v>
      </c>
      <c r="E7" s="10">
        <f>SUM(E8:E10)</f>
        <v>6398839</v>
      </c>
      <c r="F7" s="11">
        <v>40.9</v>
      </c>
      <c r="G7" s="11">
        <f aca="true" t="shared" si="0" ref="G7:G24">SUM(E7/C7*100)</f>
        <v>97.26256522144244</v>
      </c>
    </row>
    <row r="8" spans="2:7" ht="12" customHeight="1">
      <c r="B8" s="8" t="s">
        <v>6</v>
      </c>
      <c r="C8" s="10">
        <v>5663851</v>
      </c>
      <c r="D8" s="11">
        <v>36.1</v>
      </c>
      <c r="E8" s="10">
        <v>5444218</v>
      </c>
      <c r="F8" s="11">
        <v>34.8</v>
      </c>
      <c r="G8" s="11">
        <f t="shared" si="0"/>
        <v>96.12219671739246</v>
      </c>
    </row>
    <row r="9" spans="2:7" ht="12" customHeight="1">
      <c r="B9" s="8" t="s">
        <v>7</v>
      </c>
      <c r="C9" s="10">
        <v>530196</v>
      </c>
      <c r="D9" s="11">
        <v>3.4</v>
      </c>
      <c r="E9" s="10">
        <v>591145</v>
      </c>
      <c r="F9" s="11">
        <v>3.8</v>
      </c>
      <c r="G9" s="11">
        <f t="shared" si="0"/>
        <v>111.4955601324793</v>
      </c>
    </row>
    <row r="10" spans="2:7" ht="12" customHeight="1">
      <c r="B10" s="8" t="s">
        <v>8</v>
      </c>
      <c r="C10" s="10">
        <v>384886</v>
      </c>
      <c r="D10" s="11">
        <v>2.5</v>
      </c>
      <c r="E10" s="10">
        <v>363476</v>
      </c>
      <c r="F10" s="11">
        <v>2.3</v>
      </c>
      <c r="G10" s="11">
        <f t="shared" si="0"/>
        <v>94.43731390593578</v>
      </c>
    </row>
    <row r="11" spans="2:7" ht="12" customHeight="1">
      <c r="B11" s="8" t="s">
        <v>9</v>
      </c>
      <c r="C11" s="10">
        <f>SUM(C12:C14)</f>
        <v>3330310</v>
      </c>
      <c r="D11" s="11">
        <v>21.2</v>
      </c>
      <c r="E11" s="10">
        <f>SUM(E12:E14)</f>
        <v>3842936</v>
      </c>
      <c r="F11" s="11">
        <v>24.6</v>
      </c>
      <c r="G11" s="11">
        <f t="shared" si="0"/>
        <v>115.39274121628318</v>
      </c>
    </row>
    <row r="12" spans="2:7" ht="12" customHeight="1">
      <c r="B12" s="8" t="s">
        <v>10</v>
      </c>
      <c r="C12" s="10">
        <v>639325</v>
      </c>
      <c r="D12" s="11">
        <v>4.1</v>
      </c>
      <c r="E12" s="10">
        <v>592712</v>
      </c>
      <c r="F12" s="11">
        <v>3.8</v>
      </c>
      <c r="G12" s="11">
        <f t="shared" si="0"/>
        <v>92.70902905408047</v>
      </c>
    </row>
    <row r="13" spans="2:7" ht="12" customHeight="1">
      <c r="B13" s="8" t="s">
        <v>28</v>
      </c>
      <c r="C13" s="10">
        <v>56359</v>
      </c>
      <c r="D13" s="11">
        <v>0.4</v>
      </c>
      <c r="E13" s="10">
        <v>77806</v>
      </c>
      <c r="F13" s="11">
        <v>0.5</v>
      </c>
      <c r="G13" s="11">
        <f t="shared" si="0"/>
        <v>138.05425930197484</v>
      </c>
    </row>
    <row r="14" spans="2:7" ht="12" customHeight="1">
      <c r="B14" s="8" t="s">
        <v>11</v>
      </c>
      <c r="C14" s="10">
        <f>SUM(C15:C17)</f>
        <v>2634626</v>
      </c>
      <c r="D14" s="11">
        <v>16.8</v>
      </c>
      <c r="E14" s="10">
        <f>SUM(E15:E17)</f>
        <v>3172418</v>
      </c>
      <c r="F14" s="11">
        <v>20.3</v>
      </c>
      <c r="G14" s="11">
        <f t="shared" si="0"/>
        <v>120.4124608198659</v>
      </c>
    </row>
    <row r="15" spans="2:7" ht="12" customHeight="1">
      <c r="B15" s="8" t="s">
        <v>12</v>
      </c>
      <c r="C15" s="10">
        <v>2409903</v>
      </c>
      <c r="D15" s="11">
        <v>15.4</v>
      </c>
      <c r="E15" s="10">
        <v>2927323</v>
      </c>
      <c r="F15" s="11">
        <v>18.7</v>
      </c>
      <c r="G15" s="11">
        <f t="shared" si="0"/>
        <v>121.47057371188798</v>
      </c>
    </row>
    <row r="16" spans="2:7" ht="12" customHeight="1">
      <c r="B16" s="8" t="s">
        <v>13</v>
      </c>
      <c r="C16" s="10">
        <v>182599</v>
      </c>
      <c r="D16" s="11">
        <v>1.2</v>
      </c>
      <c r="E16" s="10">
        <v>194673</v>
      </c>
      <c r="F16" s="11">
        <v>1.2</v>
      </c>
      <c r="G16" s="11">
        <f t="shared" si="0"/>
        <v>106.6123034627791</v>
      </c>
    </row>
    <row r="17" spans="2:7" ht="12" customHeight="1">
      <c r="B17" s="8" t="s">
        <v>14</v>
      </c>
      <c r="C17" s="10">
        <v>42124</v>
      </c>
      <c r="D17" s="11">
        <v>0.3</v>
      </c>
      <c r="E17" s="10">
        <v>50422</v>
      </c>
      <c r="F17" s="11">
        <v>0.3</v>
      </c>
      <c r="G17" s="11">
        <f t="shared" si="0"/>
        <v>119.69898395214129</v>
      </c>
    </row>
    <row r="18" spans="2:7" ht="12" customHeight="1">
      <c r="B18" s="8" t="s">
        <v>15</v>
      </c>
      <c r="C18" s="10">
        <f>SUM(C19:C21)</f>
        <v>6719047</v>
      </c>
      <c r="D18" s="11">
        <v>42.8</v>
      </c>
      <c r="E18" s="10">
        <f>SUM(E19:E21)</f>
        <v>6417287</v>
      </c>
      <c r="F18" s="11">
        <v>41.1</v>
      </c>
      <c r="G18" s="11">
        <f t="shared" si="0"/>
        <v>95.50888690018094</v>
      </c>
    </row>
    <row r="19" spans="2:7" ht="12" customHeight="1">
      <c r="B19" s="8" t="s">
        <v>16</v>
      </c>
      <c r="C19" s="10">
        <v>278329</v>
      </c>
      <c r="D19" s="11">
        <v>1.8</v>
      </c>
      <c r="E19" s="10">
        <v>299613</v>
      </c>
      <c r="F19" s="11">
        <v>1.9</v>
      </c>
      <c r="G19" s="11">
        <f t="shared" si="0"/>
        <v>107.64706516388878</v>
      </c>
    </row>
    <row r="20" spans="2:7" ht="12" customHeight="1">
      <c r="B20" s="8" t="s">
        <v>17</v>
      </c>
      <c r="C20" s="10">
        <v>164107</v>
      </c>
      <c r="D20" s="11">
        <v>1</v>
      </c>
      <c r="E20" s="10">
        <v>242754</v>
      </c>
      <c r="F20" s="11">
        <v>1.6</v>
      </c>
      <c r="G20" s="11">
        <f t="shared" si="0"/>
        <v>147.92422017342344</v>
      </c>
    </row>
    <row r="21" spans="2:7" ht="12" customHeight="1">
      <c r="B21" s="8" t="s">
        <v>18</v>
      </c>
      <c r="C21" s="10">
        <f>SUM(C22:C24)</f>
        <v>6276611</v>
      </c>
      <c r="D21" s="11">
        <v>40</v>
      </c>
      <c r="E21" s="10">
        <f>SUM(E22:E24)</f>
        <v>5874920</v>
      </c>
      <c r="F21" s="11">
        <v>37.6</v>
      </c>
      <c r="G21" s="11">
        <f t="shared" si="0"/>
        <v>93.60019284292113</v>
      </c>
    </row>
    <row r="22" spans="2:7" ht="12" customHeight="1">
      <c r="B22" s="8" t="s">
        <v>19</v>
      </c>
      <c r="C22" s="10">
        <v>5082033</v>
      </c>
      <c r="D22" s="11">
        <v>32.4</v>
      </c>
      <c r="E22" s="10">
        <v>4613420</v>
      </c>
      <c r="F22" s="11">
        <v>29.5</v>
      </c>
      <c r="G22" s="11">
        <f t="shared" si="0"/>
        <v>90.77902485088153</v>
      </c>
    </row>
    <row r="23" spans="2:7" ht="12" customHeight="1">
      <c r="B23" s="8" t="s">
        <v>20</v>
      </c>
      <c r="C23" s="10">
        <v>557463</v>
      </c>
      <c r="D23" s="11">
        <v>3.6</v>
      </c>
      <c r="E23" s="10">
        <v>647373</v>
      </c>
      <c r="F23" s="11">
        <v>4.1</v>
      </c>
      <c r="G23" s="11">
        <f t="shared" si="0"/>
        <v>116.12842466674917</v>
      </c>
    </row>
    <row r="24" spans="2:7" ht="12" customHeight="1">
      <c r="B24" s="8" t="s">
        <v>21</v>
      </c>
      <c r="C24" s="10">
        <v>637115</v>
      </c>
      <c r="D24" s="11">
        <v>4.1</v>
      </c>
      <c r="E24" s="10">
        <v>614127</v>
      </c>
      <c r="F24" s="11">
        <v>3.9</v>
      </c>
      <c r="G24" s="11">
        <f t="shared" si="0"/>
        <v>96.3918601822277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931773</v>
      </c>
      <c r="D26" s="11">
        <v>5.9</v>
      </c>
      <c r="E26" s="10">
        <v>1030740</v>
      </c>
      <c r="F26" s="11">
        <v>6.6</v>
      </c>
      <c r="G26" s="11">
        <f>SUM(E26/C26*100)</f>
        <v>110.62136378710265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15696517</v>
      </c>
      <c r="D28" s="12">
        <v>100</v>
      </c>
      <c r="E28" s="10">
        <f>SUM(E7,E11,E18-E26)</f>
        <v>15628322</v>
      </c>
      <c r="F28" s="12">
        <v>100</v>
      </c>
      <c r="G28" s="11">
        <f>SUM(E28/C28*100)</f>
        <v>99.56554055909346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302779</v>
      </c>
      <c r="D30" s="11">
        <v>1.9</v>
      </c>
      <c r="E30" s="10">
        <v>315651</v>
      </c>
      <c r="F30" s="11">
        <v>2</v>
      </c>
      <c r="G30" s="11">
        <f>SUM(E30/C30*100)</f>
        <v>104.25128559114074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5167679</v>
      </c>
      <c r="D33" s="12">
        <v>32.9</v>
      </c>
      <c r="E33" s="10">
        <f>SUM(E34:E36)</f>
        <v>4731151</v>
      </c>
      <c r="F33" s="12">
        <v>30.3</v>
      </c>
      <c r="G33" s="11">
        <f>SUM(E33/C33*100)</f>
        <v>91.55272608844318</v>
      </c>
    </row>
    <row r="34" spans="2:7" ht="12" customHeight="1">
      <c r="B34" s="8" t="s">
        <v>31</v>
      </c>
      <c r="C34" s="10">
        <v>5075605</v>
      </c>
      <c r="D34" s="11">
        <v>32.3</v>
      </c>
      <c r="E34" s="10">
        <v>4612653</v>
      </c>
      <c r="F34" s="11">
        <v>29.5</v>
      </c>
      <c r="G34" s="11">
        <f>SUM(E34/C34*100)</f>
        <v>90.87888044873468</v>
      </c>
    </row>
    <row r="35" spans="2:7" ht="12" customHeight="1">
      <c r="B35" s="8" t="s">
        <v>32</v>
      </c>
      <c r="C35" s="10">
        <v>92074</v>
      </c>
      <c r="D35" s="11">
        <v>0.6</v>
      </c>
      <c r="E35" s="10">
        <v>117798</v>
      </c>
      <c r="F35" s="11">
        <v>0.8</v>
      </c>
      <c r="G35" s="11">
        <f>SUM(E35/C35*100)</f>
        <v>127.93839737602364</v>
      </c>
    </row>
    <row r="36" spans="2:7" ht="12" customHeight="1">
      <c r="B36" s="8" t="s">
        <v>33</v>
      </c>
      <c r="C36" s="15">
        <v>0</v>
      </c>
      <c r="D36" s="16">
        <v>0</v>
      </c>
      <c r="E36" s="15">
        <v>700</v>
      </c>
      <c r="F36" s="16">
        <v>0</v>
      </c>
      <c r="G36" s="11" t="e">
        <f>SUM(E36/C36*100)</f>
        <v>#DIV/0!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3496527</v>
      </c>
      <c r="D38" s="12">
        <v>22.3</v>
      </c>
      <c r="E38" s="10">
        <f>SUM(E39:E41)</f>
        <v>3715347</v>
      </c>
      <c r="F38" s="12">
        <v>23.8</v>
      </c>
      <c r="G38" s="11">
        <f>SUM(E38/C38*100)</f>
        <v>106.25820993231284</v>
      </c>
    </row>
    <row r="39" spans="2:7" ht="12" customHeight="1">
      <c r="B39" s="8" t="s">
        <v>34</v>
      </c>
      <c r="C39" s="10">
        <v>47888</v>
      </c>
      <c r="D39" s="11">
        <v>0.3</v>
      </c>
      <c r="E39" s="15">
        <v>60437</v>
      </c>
      <c r="F39" s="16">
        <v>0.4</v>
      </c>
      <c r="G39" s="11">
        <f>SUM(E39/C39*100)</f>
        <v>126.204894754427</v>
      </c>
    </row>
    <row r="40" spans="2:7" ht="12" customHeight="1">
      <c r="B40" s="8" t="s">
        <v>41</v>
      </c>
      <c r="C40" s="10">
        <v>1413498</v>
      </c>
      <c r="D40" s="11">
        <v>9</v>
      </c>
      <c r="E40" s="10">
        <v>1469565</v>
      </c>
      <c r="F40" s="11">
        <v>9.4</v>
      </c>
      <c r="G40" s="11">
        <f>SUM(E40/C40*100)</f>
        <v>103.96654257735065</v>
      </c>
    </row>
    <row r="41" spans="2:7" ht="12" customHeight="1">
      <c r="B41" s="8" t="s">
        <v>42</v>
      </c>
      <c r="C41" s="10">
        <v>2035141</v>
      </c>
      <c r="D41" s="11">
        <v>13</v>
      </c>
      <c r="E41" s="10">
        <v>2185345</v>
      </c>
      <c r="F41" s="11">
        <v>14</v>
      </c>
      <c r="G41" s="11">
        <f>SUM(E41/C41*100)</f>
        <v>107.38052056344007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7032311</v>
      </c>
      <c r="D43" s="12">
        <v>44.8</v>
      </c>
      <c r="E43" s="10">
        <f>SUM(E44:E48)</f>
        <v>7181824</v>
      </c>
      <c r="F43" s="12">
        <v>46</v>
      </c>
      <c r="G43" s="11">
        <f aca="true" t="shared" si="1" ref="G43:G48">SUM(E43/C43*100)</f>
        <v>102.12608628941466</v>
      </c>
    </row>
    <row r="44" spans="2:7" ht="12" customHeight="1">
      <c r="B44" s="8" t="s">
        <v>35</v>
      </c>
      <c r="C44" s="10">
        <v>867893</v>
      </c>
      <c r="D44" s="11">
        <v>5.5</v>
      </c>
      <c r="E44" s="10">
        <v>836462</v>
      </c>
      <c r="F44" s="11">
        <v>5.4</v>
      </c>
      <c r="G44" s="11">
        <f t="shared" si="1"/>
        <v>96.37847061792179</v>
      </c>
    </row>
    <row r="45" spans="2:7" ht="12" customHeight="1">
      <c r="B45" s="8" t="s">
        <v>36</v>
      </c>
      <c r="C45" s="10">
        <v>1788040</v>
      </c>
      <c r="D45" s="11">
        <v>11.4</v>
      </c>
      <c r="E45" s="10">
        <v>1822965</v>
      </c>
      <c r="F45" s="11">
        <v>11.7</v>
      </c>
      <c r="G45" s="11">
        <f t="shared" si="1"/>
        <v>101.95325607928234</v>
      </c>
    </row>
    <row r="46" spans="2:7" ht="12" customHeight="1">
      <c r="B46" s="8" t="s">
        <v>37</v>
      </c>
      <c r="C46" s="10">
        <v>1215807</v>
      </c>
      <c r="D46" s="11">
        <v>7.7</v>
      </c>
      <c r="E46" s="10">
        <v>1361685</v>
      </c>
      <c r="F46" s="11">
        <v>8.7</v>
      </c>
      <c r="G46" s="11">
        <f t="shared" si="1"/>
        <v>111.9984504119486</v>
      </c>
    </row>
    <row r="47" spans="2:7" ht="12" customHeight="1">
      <c r="B47" s="8" t="s">
        <v>38</v>
      </c>
      <c r="C47" s="10">
        <v>2509668</v>
      </c>
      <c r="D47" s="11">
        <v>16</v>
      </c>
      <c r="E47" s="10">
        <v>2487780</v>
      </c>
      <c r="F47" s="11">
        <v>15.9</v>
      </c>
      <c r="G47" s="11">
        <f t="shared" si="1"/>
        <v>99.12785276777646</v>
      </c>
    </row>
    <row r="48" spans="2:7" ht="12" customHeight="1">
      <c r="B48" s="8" t="s">
        <v>62</v>
      </c>
      <c r="C48" s="10">
        <v>650903</v>
      </c>
      <c r="D48" s="11">
        <v>4.1</v>
      </c>
      <c r="E48" s="10">
        <v>672932</v>
      </c>
      <c r="F48" s="11">
        <v>4.3</v>
      </c>
      <c r="G48" s="11">
        <f t="shared" si="1"/>
        <v>103.38437524485215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59</v>
      </c>
      <c r="C50" s="10">
        <f>SUM(C33,C38,C43)</f>
        <v>15696517</v>
      </c>
      <c r="D50" s="12">
        <v>100</v>
      </c>
      <c r="E50" s="10">
        <f>SUM(E33,E38,E43)</f>
        <v>15628322</v>
      </c>
      <c r="F50" s="12">
        <v>100</v>
      </c>
      <c r="G50" s="11">
        <f>SUM(E50/C50*100)</f>
        <v>99.56554055909346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5"/>
      <c r="C52" s="28" t="s">
        <v>27</v>
      </c>
      <c r="D52" s="24" t="s">
        <v>25</v>
      </c>
      <c r="E52" s="28" t="s">
        <v>57</v>
      </c>
      <c r="F52" s="24" t="s">
        <v>25</v>
      </c>
      <c r="G52" s="7" t="s">
        <v>58</v>
      </c>
    </row>
    <row r="53" spans="2:7" ht="12" customHeight="1">
      <c r="B53" s="27" t="s">
        <v>61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6"/>
      <c r="C54" s="10">
        <v>1895</v>
      </c>
      <c r="D54" s="11">
        <v>68.7</v>
      </c>
      <c r="E54" s="10">
        <v>1906</v>
      </c>
      <c r="F54" s="11">
        <v>64.8</v>
      </c>
      <c r="G54" s="11">
        <f>SUM(E54/C54*100)</f>
        <v>100.58047493403694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33" t="s">
        <v>47</v>
      </c>
      <c r="D3" s="34"/>
      <c r="E3" s="34"/>
      <c r="F3" s="34"/>
      <c r="G3" s="35"/>
    </row>
    <row r="4" spans="2:7" ht="12" customHeight="1">
      <c r="B4" s="21" t="s">
        <v>0</v>
      </c>
      <c r="C4" s="29" t="s">
        <v>27</v>
      </c>
      <c r="D4" s="30"/>
      <c r="E4" s="29" t="s">
        <v>57</v>
      </c>
      <c r="F4" s="30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3" t="s">
        <v>58</v>
      </c>
    </row>
    <row r="6" spans="2:7" ht="12" customHeight="1">
      <c r="B6" s="8"/>
      <c r="C6" s="9" t="s">
        <v>45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69514491</v>
      </c>
      <c r="D7" s="11">
        <v>63</v>
      </c>
      <c r="E7" s="10">
        <f>SUM(E8:E10)</f>
        <v>73348239</v>
      </c>
      <c r="F7" s="11">
        <v>63</v>
      </c>
      <c r="G7" s="11">
        <f aca="true" t="shared" si="0" ref="G7:G24">SUM(E7/C7*100)</f>
        <v>105.5150342681787</v>
      </c>
    </row>
    <row r="8" spans="2:7" ht="12" customHeight="1">
      <c r="B8" s="8" t="s">
        <v>6</v>
      </c>
      <c r="C8" s="10">
        <v>60558587</v>
      </c>
      <c r="D8" s="11">
        <v>54.9</v>
      </c>
      <c r="E8" s="10">
        <v>63682698</v>
      </c>
      <c r="F8" s="11">
        <v>54.7</v>
      </c>
      <c r="G8" s="11">
        <f t="shared" si="0"/>
        <v>105.15882413174535</v>
      </c>
    </row>
    <row r="9" spans="2:7" ht="12" customHeight="1">
      <c r="B9" s="8" t="s">
        <v>7</v>
      </c>
      <c r="C9" s="10">
        <v>5148299</v>
      </c>
      <c r="D9" s="11">
        <v>4.7</v>
      </c>
      <c r="E9" s="10">
        <v>5720592</v>
      </c>
      <c r="F9" s="11">
        <v>4.9</v>
      </c>
      <c r="G9" s="11">
        <f t="shared" si="0"/>
        <v>111.11615700642095</v>
      </c>
    </row>
    <row r="10" spans="2:7" ht="12" customHeight="1">
      <c r="B10" s="8" t="s">
        <v>8</v>
      </c>
      <c r="C10" s="10">
        <v>3807605</v>
      </c>
      <c r="D10" s="11">
        <v>3.5</v>
      </c>
      <c r="E10" s="10">
        <v>3944949</v>
      </c>
      <c r="F10" s="11">
        <v>3.4</v>
      </c>
      <c r="G10" s="11">
        <f t="shared" si="0"/>
        <v>103.60709684959444</v>
      </c>
    </row>
    <row r="11" spans="2:7" ht="12" customHeight="1">
      <c r="B11" s="8" t="s">
        <v>9</v>
      </c>
      <c r="C11" s="10">
        <f>SUM(C12:C14)</f>
        <v>20207964</v>
      </c>
      <c r="D11" s="11">
        <v>18.3</v>
      </c>
      <c r="E11" s="10">
        <f>SUM(E12:E14)</f>
        <v>22520815</v>
      </c>
      <c r="F11" s="11">
        <v>19.3</v>
      </c>
      <c r="G11" s="11">
        <f t="shared" si="0"/>
        <v>111.44524505289101</v>
      </c>
    </row>
    <row r="12" spans="2:7" ht="12" customHeight="1">
      <c r="B12" s="8" t="s">
        <v>10</v>
      </c>
      <c r="C12" s="10">
        <v>3439359</v>
      </c>
      <c r="D12" s="11">
        <v>3.1</v>
      </c>
      <c r="E12" s="10">
        <v>3152606</v>
      </c>
      <c r="F12" s="11">
        <v>2.7</v>
      </c>
      <c r="G12" s="11">
        <f t="shared" si="0"/>
        <v>91.66260340953067</v>
      </c>
    </row>
    <row r="13" spans="2:7" ht="12" customHeight="1">
      <c r="B13" s="8" t="s">
        <v>28</v>
      </c>
      <c r="C13" s="10">
        <v>320712</v>
      </c>
      <c r="D13" s="11">
        <v>0.3</v>
      </c>
      <c r="E13" s="10">
        <v>444720</v>
      </c>
      <c r="F13" s="11">
        <v>0.4</v>
      </c>
      <c r="G13" s="11">
        <f t="shared" si="0"/>
        <v>138.66646711067872</v>
      </c>
    </row>
    <row r="14" spans="2:7" ht="12" customHeight="1">
      <c r="B14" s="8" t="s">
        <v>11</v>
      </c>
      <c r="C14" s="10">
        <f>SUM(C15:C17)</f>
        <v>16447893</v>
      </c>
      <c r="D14" s="11">
        <v>14.9</v>
      </c>
      <c r="E14" s="10">
        <f>SUM(E15:E17)</f>
        <v>18923489</v>
      </c>
      <c r="F14" s="11">
        <v>16.3</v>
      </c>
      <c r="G14" s="11">
        <f t="shared" si="0"/>
        <v>115.05114363280451</v>
      </c>
    </row>
    <row r="15" spans="2:7" ht="12" customHeight="1">
      <c r="B15" s="8" t="s">
        <v>12</v>
      </c>
      <c r="C15" s="10">
        <v>12104965</v>
      </c>
      <c r="D15" s="11">
        <v>11</v>
      </c>
      <c r="E15" s="10">
        <v>14451726</v>
      </c>
      <c r="F15" s="11">
        <v>12.4</v>
      </c>
      <c r="G15" s="11">
        <f t="shared" si="0"/>
        <v>119.38676402616612</v>
      </c>
    </row>
    <row r="16" spans="2:7" ht="12" customHeight="1">
      <c r="B16" s="8" t="s">
        <v>13</v>
      </c>
      <c r="C16" s="10">
        <v>3534915</v>
      </c>
      <c r="D16" s="11">
        <v>3.2</v>
      </c>
      <c r="E16" s="10">
        <v>3667679</v>
      </c>
      <c r="F16" s="11">
        <v>3.1</v>
      </c>
      <c r="G16" s="11">
        <f t="shared" si="0"/>
        <v>103.75579045040686</v>
      </c>
    </row>
    <row r="17" spans="2:7" ht="12" customHeight="1">
      <c r="B17" s="8" t="s">
        <v>14</v>
      </c>
      <c r="C17" s="10">
        <v>808013</v>
      </c>
      <c r="D17" s="11">
        <v>0.7</v>
      </c>
      <c r="E17" s="10">
        <v>804084</v>
      </c>
      <c r="F17" s="11">
        <v>0.7</v>
      </c>
      <c r="G17" s="11">
        <f t="shared" si="0"/>
        <v>99.51374544716484</v>
      </c>
    </row>
    <row r="18" spans="2:7" ht="12" customHeight="1">
      <c r="B18" s="8" t="s">
        <v>15</v>
      </c>
      <c r="C18" s="10">
        <f>SUM(C19:C21)</f>
        <v>25463792</v>
      </c>
      <c r="D18" s="11">
        <v>23.1</v>
      </c>
      <c r="E18" s="10">
        <f>SUM(E19:E21)</f>
        <v>25854193</v>
      </c>
      <c r="F18" s="11">
        <v>22.2</v>
      </c>
      <c r="G18" s="11">
        <f t="shared" si="0"/>
        <v>101.5331612824987</v>
      </c>
    </row>
    <row r="19" spans="2:7" ht="12" customHeight="1">
      <c r="B19" s="8" t="s">
        <v>16</v>
      </c>
      <c r="C19" s="10">
        <v>10172949</v>
      </c>
      <c r="D19" s="11">
        <v>9.2</v>
      </c>
      <c r="E19" s="10">
        <v>10393795</v>
      </c>
      <c r="F19" s="11">
        <v>8.9</v>
      </c>
      <c r="G19" s="11">
        <f t="shared" si="0"/>
        <v>102.17091425505033</v>
      </c>
    </row>
    <row r="20" spans="2:7" ht="12" customHeight="1">
      <c r="B20" s="8" t="s">
        <v>17</v>
      </c>
      <c r="C20" s="10">
        <v>975545</v>
      </c>
      <c r="D20" s="11">
        <v>0.9</v>
      </c>
      <c r="E20" s="10">
        <v>1444806</v>
      </c>
      <c r="F20" s="11">
        <v>1.2</v>
      </c>
      <c r="G20" s="11">
        <f t="shared" si="0"/>
        <v>148.1024452998068</v>
      </c>
    </row>
    <row r="21" spans="2:7" ht="12" customHeight="1">
      <c r="B21" s="8" t="s">
        <v>18</v>
      </c>
      <c r="C21" s="10">
        <f>SUM(C22:C24)</f>
        <v>14315298</v>
      </c>
      <c r="D21" s="11">
        <v>13</v>
      </c>
      <c r="E21" s="10">
        <f>SUM(E22:E24)</f>
        <v>14015592</v>
      </c>
      <c r="F21" s="11">
        <v>12</v>
      </c>
      <c r="G21" s="11">
        <f t="shared" si="0"/>
        <v>97.90639356582028</v>
      </c>
    </row>
    <row r="22" spans="2:7" ht="12" customHeight="1">
      <c r="B22" s="8" t="s">
        <v>19</v>
      </c>
      <c r="C22" s="10">
        <v>4355754</v>
      </c>
      <c r="D22" s="11">
        <v>3.9</v>
      </c>
      <c r="E22" s="10">
        <v>3218665</v>
      </c>
      <c r="F22" s="11">
        <v>2.8</v>
      </c>
      <c r="G22" s="11">
        <f t="shared" si="0"/>
        <v>73.89455419199523</v>
      </c>
    </row>
    <row r="23" spans="2:7" ht="12" customHeight="1">
      <c r="B23" s="8" t="s">
        <v>20</v>
      </c>
      <c r="C23" s="10">
        <v>6334005</v>
      </c>
      <c r="D23" s="11">
        <v>5.7</v>
      </c>
      <c r="E23" s="10">
        <v>7286725</v>
      </c>
      <c r="F23" s="11">
        <v>6.3</v>
      </c>
      <c r="G23" s="11">
        <f t="shared" si="0"/>
        <v>115.04135219343843</v>
      </c>
    </row>
    <row r="24" spans="2:7" ht="12" customHeight="1">
      <c r="B24" s="8" t="s">
        <v>21</v>
      </c>
      <c r="C24" s="10">
        <v>3625539</v>
      </c>
      <c r="D24" s="11">
        <v>3.3</v>
      </c>
      <c r="E24" s="10">
        <v>3510202</v>
      </c>
      <c r="F24" s="11">
        <v>3</v>
      </c>
      <c r="G24" s="11">
        <f t="shared" si="0"/>
        <v>96.8187626722537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4826640</v>
      </c>
      <c r="D26" s="11">
        <v>4.4</v>
      </c>
      <c r="E26" s="10">
        <v>5279908</v>
      </c>
      <c r="F26" s="11">
        <v>4.5</v>
      </c>
      <c r="G26" s="11">
        <f>SUM(E26/C26*100)</f>
        <v>109.39096348598612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110359607</v>
      </c>
      <c r="D28" s="12">
        <f>SUM(D7,D11,D18-D26)</f>
        <v>100</v>
      </c>
      <c r="E28" s="10">
        <f>SUM(E7,E11,E18-E26)</f>
        <v>116443339</v>
      </c>
      <c r="F28" s="12">
        <f>SUM(F7,F11,F18-F26)</f>
        <v>100</v>
      </c>
      <c r="G28" s="11">
        <f>SUM(E28/C28*100)</f>
        <v>105.51264377010693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11066615</v>
      </c>
      <c r="D30" s="11">
        <v>10</v>
      </c>
      <c r="E30" s="10">
        <v>10950197</v>
      </c>
      <c r="F30" s="11">
        <v>9.4</v>
      </c>
      <c r="G30" s="11">
        <f>SUM(E30/C30*100)</f>
        <v>98.94802520915384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5074359</v>
      </c>
      <c r="D33" s="12">
        <v>4.6</v>
      </c>
      <c r="E33" s="10">
        <f>SUM(E34:E36)</f>
        <v>3964575</v>
      </c>
      <c r="F33" s="12">
        <v>3.4</v>
      </c>
      <c r="G33" s="11">
        <f>SUM(E33/C33*100)</f>
        <v>78.12957262188189</v>
      </c>
    </row>
    <row r="34" spans="2:7" ht="12" customHeight="1">
      <c r="B34" s="8" t="s">
        <v>31</v>
      </c>
      <c r="C34" s="10">
        <v>4040267</v>
      </c>
      <c r="D34" s="11">
        <v>3.7</v>
      </c>
      <c r="E34" s="10">
        <v>3082201</v>
      </c>
      <c r="F34" s="11">
        <v>2.6</v>
      </c>
      <c r="G34" s="11">
        <f>SUM(E34/C34*100)</f>
        <v>76.28706221643272</v>
      </c>
    </row>
    <row r="35" spans="2:7" ht="12" customHeight="1">
      <c r="B35" s="8" t="s">
        <v>32</v>
      </c>
      <c r="C35" s="10">
        <v>1003072</v>
      </c>
      <c r="D35" s="11">
        <v>0.9</v>
      </c>
      <c r="E35" s="10">
        <v>850335</v>
      </c>
      <c r="F35" s="11">
        <v>0.7</v>
      </c>
      <c r="G35" s="11">
        <f>SUM(E35/C35*100)</f>
        <v>84.77307710712691</v>
      </c>
    </row>
    <row r="36" spans="2:7" ht="12" customHeight="1">
      <c r="B36" s="8" t="s">
        <v>33</v>
      </c>
      <c r="C36" s="10">
        <v>31020</v>
      </c>
      <c r="D36" s="11">
        <v>0</v>
      </c>
      <c r="E36" s="15">
        <v>32039</v>
      </c>
      <c r="F36" s="16">
        <v>0</v>
      </c>
      <c r="G36" s="11">
        <f>SUM(E36/C36*100)</f>
        <v>103.28497743391361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36045754</v>
      </c>
      <c r="D38" s="12">
        <v>32.7</v>
      </c>
      <c r="E38" s="10">
        <f>SUM(E39:E41)</f>
        <v>39392480</v>
      </c>
      <c r="F38" s="12">
        <v>33.8</v>
      </c>
      <c r="G38" s="11">
        <f>SUM(E38/C38*100)</f>
        <v>109.28466082301955</v>
      </c>
    </row>
    <row r="39" spans="2:7" ht="12" customHeight="1">
      <c r="B39" s="8" t="s">
        <v>34</v>
      </c>
      <c r="C39" s="10">
        <v>290026</v>
      </c>
      <c r="D39" s="11">
        <v>0.3</v>
      </c>
      <c r="E39" s="10">
        <v>322538</v>
      </c>
      <c r="F39" s="11">
        <v>0.3</v>
      </c>
      <c r="G39" s="11">
        <f>SUM(E39/C39*100)</f>
        <v>111.21002944563591</v>
      </c>
    </row>
    <row r="40" spans="2:7" ht="12" customHeight="1">
      <c r="B40" s="8" t="s">
        <v>41</v>
      </c>
      <c r="C40" s="10">
        <v>11689070</v>
      </c>
      <c r="D40" s="11">
        <v>10.6</v>
      </c>
      <c r="E40" s="10">
        <v>14870948</v>
      </c>
      <c r="F40" s="11">
        <v>12.8</v>
      </c>
      <c r="G40" s="11">
        <f>SUM(E40/C40*100)</f>
        <v>127.22096796408952</v>
      </c>
    </row>
    <row r="41" spans="2:7" ht="12" customHeight="1">
      <c r="B41" s="8" t="s">
        <v>42</v>
      </c>
      <c r="C41" s="10">
        <v>24066658</v>
      </c>
      <c r="D41" s="11">
        <v>21.8</v>
      </c>
      <c r="E41" s="10">
        <v>24198994</v>
      </c>
      <c r="F41" s="11">
        <v>20.8</v>
      </c>
      <c r="G41" s="11">
        <f>SUM(E41/C41*100)</f>
        <v>100.54987277419241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69239494</v>
      </c>
      <c r="D43" s="12">
        <v>62.7</v>
      </c>
      <c r="E43" s="10">
        <f>SUM(E44:E48)</f>
        <v>73086284</v>
      </c>
      <c r="F43" s="12">
        <v>62.8</v>
      </c>
      <c r="G43" s="11">
        <f aca="true" t="shared" si="1" ref="G43:G48">SUM(E43/C43*100)</f>
        <v>105.5557742810772</v>
      </c>
    </row>
    <row r="44" spans="2:7" ht="12" customHeight="1">
      <c r="B44" s="8" t="s">
        <v>35</v>
      </c>
      <c r="C44" s="10">
        <v>9944597</v>
      </c>
      <c r="D44" s="11">
        <v>9</v>
      </c>
      <c r="E44" s="10">
        <v>11722302</v>
      </c>
      <c r="F44" s="11">
        <v>10.1</v>
      </c>
      <c r="G44" s="11">
        <f t="shared" si="1"/>
        <v>117.87608889530668</v>
      </c>
    </row>
    <row r="45" spans="2:7" ht="12" customHeight="1">
      <c r="B45" s="8" t="s">
        <v>36</v>
      </c>
      <c r="C45" s="10">
        <v>22008960</v>
      </c>
      <c r="D45" s="11">
        <v>19.9</v>
      </c>
      <c r="E45" s="10">
        <v>18653577</v>
      </c>
      <c r="F45" s="11">
        <v>16</v>
      </c>
      <c r="G45" s="11">
        <f t="shared" si="1"/>
        <v>84.75446818023204</v>
      </c>
    </row>
    <row r="46" spans="2:7" ht="12" customHeight="1">
      <c r="B46" s="8" t="s">
        <v>37</v>
      </c>
      <c r="C46" s="10">
        <v>11729860</v>
      </c>
      <c r="D46" s="11">
        <v>10.6</v>
      </c>
      <c r="E46" s="10">
        <v>11978045</v>
      </c>
      <c r="F46" s="11">
        <v>10.3</v>
      </c>
      <c r="G46" s="11">
        <f t="shared" si="1"/>
        <v>102.11583940473288</v>
      </c>
    </row>
    <row r="47" spans="2:7" ht="12" customHeight="1">
      <c r="B47" s="8" t="s">
        <v>38</v>
      </c>
      <c r="C47" s="10">
        <v>20834492</v>
      </c>
      <c r="D47" s="11">
        <v>18.9</v>
      </c>
      <c r="E47" s="10">
        <v>25641192</v>
      </c>
      <c r="F47" s="11">
        <v>22</v>
      </c>
      <c r="G47" s="11">
        <f t="shared" si="1"/>
        <v>123.07087689011087</v>
      </c>
    </row>
    <row r="48" spans="2:7" ht="12" customHeight="1">
      <c r="B48" s="8" t="s">
        <v>62</v>
      </c>
      <c r="C48" s="10">
        <v>4721585</v>
      </c>
      <c r="D48" s="11">
        <v>4.3</v>
      </c>
      <c r="E48" s="10">
        <v>5091168</v>
      </c>
      <c r="F48" s="11">
        <v>4.4</v>
      </c>
      <c r="G48" s="11">
        <f t="shared" si="1"/>
        <v>107.82751978414029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59</v>
      </c>
      <c r="C50" s="10">
        <f>SUM(C33,C38,C43)</f>
        <v>110359607</v>
      </c>
      <c r="D50" s="12">
        <f>SUM(D33,D38,D43)</f>
        <v>100</v>
      </c>
      <c r="E50" s="10">
        <f>SUM(E33,E38,E43)</f>
        <v>116443339</v>
      </c>
      <c r="F50" s="12">
        <f>SUM(F43,F33,F38)</f>
        <v>100</v>
      </c>
      <c r="G50" s="11">
        <f>SUM(E50/C50*100)</f>
        <v>105.51264377010693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5"/>
      <c r="C52" s="28" t="s">
        <v>27</v>
      </c>
      <c r="D52" s="24" t="s">
        <v>25</v>
      </c>
      <c r="E52" s="28" t="s">
        <v>57</v>
      </c>
      <c r="F52" s="24" t="s">
        <v>25</v>
      </c>
      <c r="G52" s="7" t="s">
        <v>58</v>
      </c>
    </row>
    <row r="53" spans="2:7" ht="12" customHeight="1">
      <c r="B53" s="27" t="s">
        <v>61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6"/>
      <c r="C54" s="10">
        <v>2342</v>
      </c>
      <c r="D54" s="11">
        <v>84.9</v>
      </c>
      <c r="E54" s="10">
        <v>2485</v>
      </c>
      <c r="F54" s="11">
        <v>84.5</v>
      </c>
      <c r="G54" s="11">
        <f>SUM(E54/C54*100)</f>
        <v>106.10589239965842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33" t="s">
        <v>48</v>
      </c>
      <c r="D3" s="34"/>
      <c r="E3" s="34"/>
      <c r="F3" s="34"/>
      <c r="G3" s="35"/>
    </row>
    <row r="4" spans="2:7" ht="12" customHeight="1">
      <c r="B4" s="21" t="s">
        <v>0</v>
      </c>
      <c r="C4" s="29" t="s">
        <v>27</v>
      </c>
      <c r="D4" s="30"/>
      <c r="E4" s="29" t="s">
        <v>57</v>
      </c>
      <c r="F4" s="30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3" t="s">
        <v>58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3401082</v>
      </c>
      <c r="D7" s="11">
        <v>48.5</v>
      </c>
      <c r="E7" s="10">
        <f>SUM(E8:E10)</f>
        <v>3788374</v>
      </c>
      <c r="F7" s="11">
        <v>49</v>
      </c>
      <c r="G7" s="11">
        <f aca="true" t="shared" si="0" ref="G7:G24">SUM(E7/C7*100)</f>
        <v>111.38731733019081</v>
      </c>
    </row>
    <row r="8" spans="2:7" ht="12" customHeight="1">
      <c r="B8" s="8" t="s">
        <v>6</v>
      </c>
      <c r="C8" s="10">
        <v>2897724</v>
      </c>
      <c r="D8" s="11">
        <v>41.3</v>
      </c>
      <c r="E8" s="10">
        <v>3225151</v>
      </c>
      <c r="F8" s="11">
        <v>41.7</v>
      </c>
      <c r="G8" s="11">
        <f t="shared" si="0"/>
        <v>111.2994543303641</v>
      </c>
    </row>
    <row r="9" spans="2:7" ht="12" customHeight="1">
      <c r="B9" s="8" t="s">
        <v>7</v>
      </c>
      <c r="C9" s="10">
        <v>308246</v>
      </c>
      <c r="D9" s="11">
        <v>4.4</v>
      </c>
      <c r="E9" s="10">
        <v>349620</v>
      </c>
      <c r="F9" s="11">
        <v>4.5</v>
      </c>
      <c r="G9" s="11">
        <f t="shared" si="0"/>
        <v>113.42239639768236</v>
      </c>
    </row>
    <row r="10" spans="2:7" ht="12" customHeight="1">
      <c r="B10" s="8" t="s">
        <v>8</v>
      </c>
      <c r="C10" s="10">
        <v>195112</v>
      </c>
      <c r="D10" s="11">
        <v>2.8</v>
      </c>
      <c r="E10" s="10">
        <v>213603</v>
      </c>
      <c r="F10" s="11">
        <v>2.8</v>
      </c>
      <c r="G10" s="11">
        <f t="shared" si="0"/>
        <v>109.4771208331625</v>
      </c>
    </row>
    <row r="11" spans="2:7" ht="12" customHeight="1">
      <c r="B11" s="8" t="s">
        <v>9</v>
      </c>
      <c r="C11" s="10">
        <f>SUM(C12:C14)</f>
        <v>1305576</v>
      </c>
      <c r="D11" s="11">
        <v>18.6</v>
      </c>
      <c r="E11" s="10">
        <f>SUM(E12:E14)</f>
        <v>1513472</v>
      </c>
      <c r="F11" s="11">
        <v>19.6</v>
      </c>
      <c r="G11" s="11">
        <f t="shared" si="0"/>
        <v>115.92369957781085</v>
      </c>
    </row>
    <row r="12" spans="2:7" ht="12" customHeight="1">
      <c r="B12" s="8" t="s">
        <v>10</v>
      </c>
      <c r="C12" s="10">
        <v>256475</v>
      </c>
      <c r="D12" s="11">
        <v>3.7</v>
      </c>
      <c r="E12" s="10">
        <v>253638</v>
      </c>
      <c r="F12" s="11">
        <v>3.3</v>
      </c>
      <c r="G12" s="11">
        <f t="shared" si="0"/>
        <v>98.89384930305098</v>
      </c>
    </row>
    <row r="13" spans="2:7" ht="12" customHeight="1">
      <c r="B13" s="8" t="s">
        <v>28</v>
      </c>
      <c r="C13" s="10">
        <v>22572</v>
      </c>
      <c r="D13" s="11">
        <v>0.3</v>
      </c>
      <c r="E13" s="10">
        <v>31988</v>
      </c>
      <c r="F13" s="11">
        <v>0.4</v>
      </c>
      <c r="G13" s="11">
        <f t="shared" si="0"/>
        <v>141.71539961013647</v>
      </c>
    </row>
    <row r="14" spans="2:7" ht="12" customHeight="1">
      <c r="B14" s="8" t="s">
        <v>11</v>
      </c>
      <c r="C14" s="10">
        <f>SUM(C15:C17)</f>
        <v>1026529</v>
      </c>
      <c r="D14" s="11">
        <v>14.6</v>
      </c>
      <c r="E14" s="10">
        <v>1227846</v>
      </c>
      <c r="F14" s="11">
        <v>15.9</v>
      </c>
      <c r="G14" s="11">
        <f t="shared" si="0"/>
        <v>119.61142841556351</v>
      </c>
    </row>
    <row r="15" spans="2:7" ht="12" customHeight="1">
      <c r="B15" s="8" t="s">
        <v>12</v>
      </c>
      <c r="C15" s="10">
        <v>875907</v>
      </c>
      <c r="D15" s="11">
        <v>12.5</v>
      </c>
      <c r="E15" s="10">
        <v>875867</v>
      </c>
      <c r="F15" s="11">
        <v>13.8</v>
      </c>
      <c r="G15" s="11">
        <f t="shared" si="0"/>
        <v>99.995433305134</v>
      </c>
    </row>
    <row r="16" spans="2:7" ht="12" customHeight="1">
      <c r="B16" s="8" t="s">
        <v>13</v>
      </c>
      <c r="C16" s="10">
        <v>124267</v>
      </c>
      <c r="D16" s="11">
        <v>1.8</v>
      </c>
      <c r="E16" s="10">
        <v>130691</v>
      </c>
      <c r="F16" s="11">
        <v>1.7</v>
      </c>
      <c r="G16" s="11">
        <f t="shared" si="0"/>
        <v>105.16951403027352</v>
      </c>
    </row>
    <row r="17" spans="2:7" ht="12" customHeight="1">
      <c r="B17" s="8" t="s">
        <v>14</v>
      </c>
      <c r="C17" s="10">
        <v>26355</v>
      </c>
      <c r="D17" s="11">
        <v>0.4</v>
      </c>
      <c r="E17" s="10">
        <v>30569</v>
      </c>
      <c r="F17" s="11">
        <v>0.4</v>
      </c>
      <c r="G17" s="11">
        <f t="shared" si="0"/>
        <v>115.98937583001327</v>
      </c>
    </row>
    <row r="18" spans="2:7" ht="12" customHeight="1">
      <c r="B18" s="8" t="s">
        <v>15</v>
      </c>
      <c r="C18" s="10">
        <f>SUM(C19:C21)</f>
        <v>2687568</v>
      </c>
      <c r="D18" s="11">
        <v>38.3</v>
      </c>
      <c r="E18" s="10">
        <f>SUM(E19:E21)</f>
        <v>2838804</v>
      </c>
      <c r="F18" s="11">
        <v>36.7</v>
      </c>
      <c r="G18" s="11">
        <f t="shared" si="0"/>
        <v>105.62724366416032</v>
      </c>
    </row>
    <row r="19" spans="2:7" ht="12" customHeight="1">
      <c r="B19" s="8" t="s">
        <v>16</v>
      </c>
      <c r="C19" s="10">
        <v>515784</v>
      </c>
      <c r="D19" s="11">
        <v>7.4</v>
      </c>
      <c r="E19" s="10">
        <v>613023</v>
      </c>
      <c r="F19" s="11">
        <v>7.9</v>
      </c>
      <c r="G19" s="11">
        <f t="shared" si="0"/>
        <v>118.85265925271045</v>
      </c>
    </row>
    <row r="20" spans="2:7" ht="12" customHeight="1">
      <c r="B20" s="8" t="s">
        <v>17</v>
      </c>
      <c r="C20" s="10">
        <v>68951</v>
      </c>
      <c r="D20" s="11">
        <v>1</v>
      </c>
      <c r="E20" s="10">
        <v>108813</v>
      </c>
      <c r="F20" s="11">
        <v>1.4</v>
      </c>
      <c r="G20" s="11">
        <f t="shared" si="0"/>
        <v>157.81206944061725</v>
      </c>
    </row>
    <row r="21" spans="2:7" ht="12" customHeight="1">
      <c r="B21" s="8" t="s">
        <v>18</v>
      </c>
      <c r="C21" s="10">
        <f>SUM(C22:C24)</f>
        <v>2102833</v>
      </c>
      <c r="D21" s="11">
        <v>30</v>
      </c>
      <c r="E21" s="10">
        <f>SUM(E22:E24)</f>
        <v>2116968</v>
      </c>
      <c r="F21" s="11">
        <v>27.4</v>
      </c>
      <c r="G21" s="11">
        <f t="shared" si="0"/>
        <v>100.67218842390243</v>
      </c>
    </row>
    <row r="22" spans="2:7" ht="12" customHeight="1">
      <c r="B22" s="8" t="s">
        <v>19</v>
      </c>
      <c r="C22" s="10">
        <v>1562739</v>
      </c>
      <c r="D22" s="11">
        <v>22.3</v>
      </c>
      <c r="E22" s="10">
        <v>1527862</v>
      </c>
      <c r="F22" s="11">
        <v>19.8</v>
      </c>
      <c r="G22" s="11">
        <f t="shared" si="0"/>
        <v>97.76821337408231</v>
      </c>
    </row>
    <row r="23" spans="2:7" ht="12" customHeight="1">
      <c r="B23" s="8" t="s">
        <v>20</v>
      </c>
      <c r="C23" s="10">
        <v>284917</v>
      </c>
      <c r="D23" s="11">
        <v>4.1</v>
      </c>
      <c r="E23" s="10">
        <v>336620</v>
      </c>
      <c r="F23" s="11">
        <v>4.4</v>
      </c>
      <c r="G23" s="11">
        <f t="shared" si="0"/>
        <v>118.14668833379545</v>
      </c>
    </row>
    <row r="24" spans="2:7" ht="12" customHeight="1">
      <c r="B24" s="8" t="s">
        <v>21</v>
      </c>
      <c r="C24" s="10">
        <v>255177</v>
      </c>
      <c r="D24" s="11">
        <v>3.6</v>
      </c>
      <c r="E24" s="10">
        <v>252486</v>
      </c>
      <c r="F24" s="11">
        <v>3.3</v>
      </c>
      <c r="G24" s="11">
        <f t="shared" si="0"/>
        <v>98.94543787253554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379261</v>
      </c>
      <c r="D26" s="11">
        <v>5.4</v>
      </c>
      <c r="E26" s="10">
        <v>415588</v>
      </c>
      <c r="F26" s="11">
        <v>5.4</v>
      </c>
      <c r="G26" s="11">
        <f>SUM(E26/C26*100)</f>
        <v>109.57836423992975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7014965</v>
      </c>
      <c r="D28" s="12">
        <f>SUM(D7,D11,D18-D26)</f>
        <v>100</v>
      </c>
      <c r="E28" s="10">
        <f>SUM(E7,E11,E18-E26)</f>
        <v>7725062</v>
      </c>
      <c r="F28" s="12">
        <v>100</v>
      </c>
      <c r="G28" s="11">
        <f>SUM(E28/C28*100)</f>
        <v>110.12260217976855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561094</v>
      </c>
      <c r="D30" s="11">
        <v>8</v>
      </c>
      <c r="E30" s="10">
        <v>645839</v>
      </c>
      <c r="F30" s="11">
        <v>8.4</v>
      </c>
      <c r="G30" s="11">
        <f>SUM(E30/C30*100)</f>
        <v>115.10352988982237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1598897</v>
      </c>
      <c r="D33" s="12">
        <v>22.8</v>
      </c>
      <c r="E33" s="10">
        <f>SUM(E34:E36)</f>
        <v>1581535</v>
      </c>
      <c r="F33" s="12">
        <v>20.5</v>
      </c>
      <c r="G33" s="11">
        <f>SUM(E33/C33*100)</f>
        <v>98.91412642590485</v>
      </c>
    </row>
    <row r="34" spans="2:7" ht="12" customHeight="1">
      <c r="B34" s="8" t="s">
        <v>31</v>
      </c>
      <c r="C34" s="10">
        <v>1317814</v>
      </c>
      <c r="D34" s="11">
        <v>18.8</v>
      </c>
      <c r="E34" s="10">
        <v>1061984</v>
      </c>
      <c r="F34" s="11">
        <v>13.7</v>
      </c>
      <c r="G34" s="11">
        <f>SUM(E34/C34*100)</f>
        <v>80.58678994152437</v>
      </c>
    </row>
    <row r="35" spans="2:7" ht="12" customHeight="1">
      <c r="B35" s="8" t="s">
        <v>32</v>
      </c>
      <c r="C35" s="10">
        <v>279339</v>
      </c>
      <c r="D35" s="11">
        <v>4</v>
      </c>
      <c r="E35" s="10">
        <v>515118</v>
      </c>
      <c r="F35" s="11">
        <v>6.7</v>
      </c>
      <c r="G35" s="11">
        <f>SUM(E35/C35*100)</f>
        <v>184.40604426879167</v>
      </c>
    </row>
    <row r="36" spans="2:7" ht="12" customHeight="1">
      <c r="B36" s="8" t="s">
        <v>33</v>
      </c>
      <c r="C36" s="15">
        <v>1744</v>
      </c>
      <c r="D36" s="18">
        <v>0</v>
      </c>
      <c r="E36" s="19">
        <v>4433</v>
      </c>
      <c r="F36" s="18">
        <v>0.1</v>
      </c>
      <c r="G36" s="11">
        <f>SUM(E36/C36*100)</f>
        <v>254.1857798165138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2474325</v>
      </c>
      <c r="D38" s="12">
        <v>35.3</v>
      </c>
      <c r="E38" s="10">
        <f>SUM(E39:E41)</f>
        <v>2831178</v>
      </c>
      <c r="F38" s="12">
        <v>36.6</v>
      </c>
      <c r="G38" s="11">
        <f>SUM(E38/C38*100)</f>
        <v>114.42223636749415</v>
      </c>
    </row>
    <row r="39" spans="2:8" ht="12" customHeight="1">
      <c r="B39" s="8" t="s">
        <v>34</v>
      </c>
      <c r="C39" s="10">
        <v>1663</v>
      </c>
      <c r="D39" s="11">
        <v>0</v>
      </c>
      <c r="E39" s="15" t="s">
        <v>53</v>
      </c>
      <c r="F39" s="15" t="s">
        <v>53</v>
      </c>
      <c r="G39" s="17" t="s">
        <v>53</v>
      </c>
      <c r="H39" s="3"/>
    </row>
    <row r="40" spans="2:7" ht="12" customHeight="1">
      <c r="B40" s="8" t="s">
        <v>41</v>
      </c>
      <c r="C40" s="10">
        <v>770115</v>
      </c>
      <c r="D40" s="11">
        <v>11</v>
      </c>
      <c r="E40" s="10">
        <v>933808</v>
      </c>
      <c r="F40" s="11">
        <v>12.1</v>
      </c>
      <c r="G40" s="11">
        <f>SUM(E40/C40*100)</f>
        <v>121.25565662271218</v>
      </c>
    </row>
    <row r="41" spans="2:7" ht="12" customHeight="1">
      <c r="B41" s="8" t="s">
        <v>42</v>
      </c>
      <c r="C41" s="10">
        <v>1702547</v>
      </c>
      <c r="D41" s="11">
        <v>24.3</v>
      </c>
      <c r="E41" s="10">
        <v>1897370</v>
      </c>
      <c r="F41" s="11">
        <v>24.6</v>
      </c>
      <c r="G41" s="11">
        <f>SUM(E41/C41*100)</f>
        <v>111.44303211600032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2941743</v>
      </c>
      <c r="D43" s="12">
        <v>41.9</v>
      </c>
      <c r="E43" s="10">
        <f>SUM(E44:E48)</f>
        <v>3312349</v>
      </c>
      <c r="F43" s="12">
        <v>42.9</v>
      </c>
      <c r="G43" s="11">
        <f aca="true" t="shared" si="1" ref="G43:G48">SUM(E43/C43*100)</f>
        <v>112.59817733908095</v>
      </c>
    </row>
    <row r="44" spans="2:7" ht="12" customHeight="1">
      <c r="B44" s="8" t="s">
        <v>35</v>
      </c>
      <c r="C44" s="10">
        <v>374933</v>
      </c>
      <c r="D44" s="11">
        <v>5.3</v>
      </c>
      <c r="E44" s="10">
        <v>416630</v>
      </c>
      <c r="F44" s="11">
        <v>5.4</v>
      </c>
      <c r="G44" s="11">
        <f t="shared" si="1"/>
        <v>111.12118698540804</v>
      </c>
    </row>
    <row r="45" spans="2:7" ht="12" customHeight="1">
      <c r="B45" s="8" t="s">
        <v>36</v>
      </c>
      <c r="C45" s="10">
        <v>743687</v>
      </c>
      <c r="D45" s="11">
        <v>10.6</v>
      </c>
      <c r="E45" s="10">
        <v>849734</v>
      </c>
      <c r="F45" s="11">
        <v>11</v>
      </c>
      <c r="G45" s="11">
        <f t="shared" si="1"/>
        <v>114.25962804244259</v>
      </c>
    </row>
    <row r="46" spans="2:7" ht="12" customHeight="1">
      <c r="B46" s="8" t="s">
        <v>37</v>
      </c>
      <c r="C46" s="10">
        <v>490883</v>
      </c>
      <c r="D46" s="11">
        <v>7</v>
      </c>
      <c r="E46" s="10">
        <v>551822</v>
      </c>
      <c r="F46" s="11">
        <v>7.1</v>
      </c>
      <c r="G46" s="11">
        <f t="shared" si="1"/>
        <v>112.41415978960363</v>
      </c>
    </row>
    <row r="47" spans="2:7" ht="12" customHeight="1">
      <c r="B47" s="8" t="s">
        <v>38</v>
      </c>
      <c r="C47" s="10">
        <v>1050802</v>
      </c>
      <c r="D47" s="11">
        <v>15</v>
      </c>
      <c r="E47" s="10">
        <v>1199862</v>
      </c>
      <c r="F47" s="11">
        <v>15.5</v>
      </c>
      <c r="G47" s="11">
        <f t="shared" si="1"/>
        <v>114.18535556651015</v>
      </c>
    </row>
    <row r="48" spans="2:7" ht="12" customHeight="1">
      <c r="B48" s="8" t="s">
        <v>62</v>
      </c>
      <c r="C48" s="10">
        <v>281438</v>
      </c>
      <c r="D48" s="11">
        <v>4</v>
      </c>
      <c r="E48" s="10">
        <v>294301</v>
      </c>
      <c r="F48" s="11">
        <v>3.8</v>
      </c>
      <c r="G48" s="11">
        <f t="shared" si="1"/>
        <v>104.57045601517918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59</v>
      </c>
      <c r="C50" s="10">
        <f>SUM(C33,C38,C43)</f>
        <v>7014965</v>
      </c>
      <c r="D50" s="12">
        <f>SUM(D33,D38,D43)</f>
        <v>100</v>
      </c>
      <c r="E50" s="10">
        <f>SUM(E33,E38,E43)</f>
        <v>7725062</v>
      </c>
      <c r="F50" s="12">
        <f>SUM(F33,F38,F43)</f>
        <v>100</v>
      </c>
      <c r="G50" s="11">
        <f>SUM(E50/C50*100)</f>
        <v>110.12260217976855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5"/>
      <c r="C52" s="28" t="s">
        <v>27</v>
      </c>
      <c r="D52" s="24" t="s">
        <v>25</v>
      </c>
      <c r="E52" s="28" t="s">
        <v>57</v>
      </c>
      <c r="F52" s="24" t="s">
        <v>25</v>
      </c>
      <c r="G52" s="7" t="s">
        <v>58</v>
      </c>
    </row>
    <row r="53" spans="2:7" ht="12" customHeight="1">
      <c r="B53" s="27" t="s">
        <v>61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6"/>
      <c r="C54" s="10">
        <v>2115</v>
      </c>
      <c r="D54" s="11">
        <v>76.7</v>
      </c>
      <c r="E54" s="10">
        <v>2292</v>
      </c>
      <c r="F54" s="11">
        <v>77.9</v>
      </c>
      <c r="G54" s="11">
        <f>SUM(E54/C54*100)</f>
        <v>108.36879432624113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54"/>
  <sheetViews>
    <sheetView tabSelected="1"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33" t="s">
        <v>49</v>
      </c>
      <c r="D3" s="34"/>
      <c r="E3" s="34"/>
      <c r="F3" s="34"/>
      <c r="G3" s="35"/>
    </row>
    <row r="4" spans="2:7" ht="12" customHeight="1">
      <c r="B4" s="21" t="s">
        <v>0</v>
      </c>
      <c r="C4" s="29" t="s">
        <v>27</v>
      </c>
      <c r="D4" s="30"/>
      <c r="E4" s="29" t="s">
        <v>57</v>
      </c>
      <c r="F4" s="30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3" t="s">
        <v>58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5596650</v>
      </c>
      <c r="D7" s="11">
        <v>46.8</v>
      </c>
      <c r="E7" s="10">
        <f>SUM(E8:E10)</f>
        <v>5857980</v>
      </c>
      <c r="F7" s="11">
        <v>47.3</v>
      </c>
      <c r="G7" s="11">
        <f aca="true" t="shared" si="0" ref="G7:G24">SUM(E7/C7*100)</f>
        <v>104.669400444909</v>
      </c>
    </row>
    <row r="8" spans="2:7" ht="12" customHeight="1">
      <c r="B8" s="8" t="s">
        <v>6</v>
      </c>
      <c r="C8" s="10">
        <v>4775392</v>
      </c>
      <c r="D8" s="11">
        <v>40</v>
      </c>
      <c r="E8" s="10">
        <v>4977711</v>
      </c>
      <c r="F8" s="11">
        <v>40.2</v>
      </c>
      <c r="G8" s="11">
        <f t="shared" si="0"/>
        <v>104.2366993118052</v>
      </c>
    </row>
    <row r="9" spans="2:7" ht="12" customHeight="1">
      <c r="B9" s="8" t="s">
        <v>7</v>
      </c>
      <c r="C9" s="10">
        <v>525229</v>
      </c>
      <c r="D9" s="11">
        <v>4.4</v>
      </c>
      <c r="E9" s="10">
        <v>571553</v>
      </c>
      <c r="F9" s="11">
        <v>4.6</v>
      </c>
      <c r="G9" s="11">
        <f t="shared" si="0"/>
        <v>108.81977194709356</v>
      </c>
    </row>
    <row r="10" spans="2:7" ht="12" customHeight="1">
      <c r="B10" s="8" t="s">
        <v>8</v>
      </c>
      <c r="C10" s="10">
        <v>296029</v>
      </c>
      <c r="D10" s="11">
        <v>2.5</v>
      </c>
      <c r="E10" s="10">
        <v>308716</v>
      </c>
      <c r="F10" s="11">
        <v>2.5</v>
      </c>
      <c r="G10" s="11">
        <f t="shared" si="0"/>
        <v>104.28572876306038</v>
      </c>
    </row>
    <row r="11" spans="2:7" ht="12" customHeight="1">
      <c r="B11" s="8" t="s">
        <v>9</v>
      </c>
      <c r="C11" s="10">
        <f>SUM(C12:C14)</f>
        <v>2290810</v>
      </c>
      <c r="D11" s="11">
        <v>19.2</v>
      </c>
      <c r="E11" s="10">
        <f>SUM(E12:E14)</f>
        <v>2607616</v>
      </c>
      <c r="F11" s="11">
        <v>21.1</v>
      </c>
      <c r="G11" s="11">
        <f t="shared" si="0"/>
        <v>113.82943151112488</v>
      </c>
    </row>
    <row r="12" spans="2:7" ht="12" customHeight="1">
      <c r="B12" s="8" t="s">
        <v>10</v>
      </c>
      <c r="C12" s="10">
        <v>420686</v>
      </c>
      <c r="D12" s="11">
        <v>3.5</v>
      </c>
      <c r="E12" s="10">
        <v>386532</v>
      </c>
      <c r="F12" s="11">
        <v>3.1</v>
      </c>
      <c r="G12" s="11">
        <f t="shared" si="0"/>
        <v>91.88135569046747</v>
      </c>
    </row>
    <row r="13" spans="2:7" ht="12" customHeight="1">
      <c r="B13" s="8" t="s">
        <v>28</v>
      </c>
      <c r="C13" s="10">
        <v>39919</v>
      </c>
      <c r="D13" s="11">
        <v>0.3</v>
      </c>
      <c r="E13" s="10">
        <v>55765</v>
      </c>
      <c r="F13" s="11">
        <v>0.5</v>
      </c>
      <c r="G13" s="11">
        <f t="shared" si="0"/>
        <v>139.69538315088053</v>
      </c>
    </row>
    <row r="14" spans="2:7" ht="12" customHeight="1">
      <c r="B14" s="8" t="s">
        <v>11</v>
      </c>
      <c r="C14" s="10">
        <f>SUM(C15:C17)</f>
        <v>1830205</v>
      </c>
      <c r="D14" s="11">
        <v>15.3</v>
      </c>
      <c r="E14" s="10">
        <f>SUM(E15:E17)</f>
        <v>2165319</v>
      </c>
      <c r="F14" s="11">
        <v>17.5</v>
      </c>
      <c r="G14" s="11">
        <f t="shared" si="0"/>
        <v>118.31018929573463</v>
      </c>
    </row>
    <row r="15" spans="2:7" ht="12" customHeight="1">
      <c r="B15" s="8" t="s">
        <v>12</v>
      </c>
      <c r="C15" s="10">
        <v>1532099</v>
      </c>
      <c r="D15" s="11">
        <v>12.8</v>
      </c>
      <c r="E15" s="10">
        <v>1874322</v>
      </c>
      <c r="F15" s="11">
        <v>15.1</v>
      </c>
      <c r="G15" s="11">
        <f t="shared" si="0"/>
        <v>122.33687248669962</v>
      </c>
    </row>
    <row r="16" spans="2:7" ht="12" customHeight="1">
      <c r="B16" s="8" t="s">
        <v>13</v>
      </c>
      <c r="C16" s="10">
        <v>273832</v>
      </c>
      <c r="D16" s="11">
        <v>2.3</v>
      </c>
      <c r="E16" s="10">
        <v>266157</v>
      </c>
      <c r="F16" s="11">
        <v>2.1</v>
      </c>
      <c r="G16" s="11">
        <f t="shared" si="0"/>
        <v>97.19718659616115</v>
      </c>
    </row>
    <row r="17" spans="2:7" ht="12" customHeight="1">
      <c r="B17" s="8" t="s">
        <v>14</v>
      </c>
      <c r="C17" s="10">
        <v>24274</v>
      </c>
      <c r="D17" s="11">
        <v>0.2</v>
      </c>
      <c r="E17" s="10">
        <v>24840</v>
      </c>
      <c r="F17" s="11">
        <v>0.2</v>
      </c>
      <c r="G17" s="11">
        <f t="shared" si="0"/>
        <v>102.33171294389058</v>
      </c>
    </row>
    <row r="18" spans="2:7" ht="12" customHeight="1">
      <c r="B18" s="8" t="s">
        <v>15</v>
      </c>
      <c r="C18" s="10">
        <f>SUM(C19:C21)</f>
        <v>4765803</v>
      </c>
      <c r="D18" s="11">
        <v>39.9</v>
      </c>
      <c r="E18" s="10">
        <f>SUM(E19:E21)</f>
        <v>4702071</v>
      </c>
      <c r="F18" s="11">
        <v>38</v>
      </c>
      <c r="G18" s="11">
        <f t="shared" si="0"/>
        <v>98.66272273528722</v>
      </c>
    </row>
    <row r="19" spans="2:7" ht="12" customHeight="1">
      <c r="B19" s="8" t="s">
        <v>16</v>
      </c>
      <c r="C19" s="10">
        <v>520974</v>
      </c>
      <c r="D19" s="11">
        <v>4.4</v>
      </c>
      <c r="E19" s="10">
        <v>641276</v>
      </c>
      <c r="F19" s="11">
        <v>5.2</v>
      </c>
      <c r="G19" s="11">
        <f t="shared" si="0"/>
        <v>123.09174738086736</v>
      </c>
    </row>
    <row r="20" spans="2:7" ht="12" customHeight="1">
      <c r="B20" s="8" t="s">
        <v>17</v>
      </c>
      <c r="C20" s="10">
        <v>173232</v>
      </c>
      <c r="D20" s="11">
        <v>1.5</v>
      </c>
      <c r="E20" s="10">
        <v>227117</v>
      </c>
      <c r="F20" s="11">
        <v>1.8</v>
      </c>
      <c r="G20" s="11">
        <f t="shared" si="0"/>
        <v>131.10568486191926</v>
      </c>
    </row>
    <row r="21" spans="2:7" ht="12" customHeight="1">
      <c r="B21" s="8" t="s">
        <v>18</v>
      </c>
      <c r="C21" s="10">
        <f>SUM(C22:C24)</f>
        <v>4071597</v>
      </c>
      <c r="D21" s="11">
        <v>34.1</v>
      </c>
      <c r="E21" s="10">
        <f>SUM(E22:E24)</f>
        <v>3833678</v>
      </c>
      <c r="F21" s="11">
        <v>31</v>
      </c>
      <c r="G21" s="11">
        <f t="shared" si="0"/>
        <v>94.15661717011777</v>
      </c>
    </row>
    <row r="22" spans="2:7" ht="12" customHeight="1">
      <c r="B22" s="8" t="s">
        <v>19</v>
      </c>
      <c r="C22" s="10">
        <v>2933750</v>
      </c>
      <c r="D22" s="11">
        <v>24.6</v>
      </c>
      <c r="E22" s="10">
        <v>2609198</v>
      </c>
      <c r="F22" s="11">
        <v>21.1</v>
      </c>
      <c r="G22" s="11">
        <f t="shared" si="0"/>
        <v>88.93729867916488</v>
      </c>
    </row>
    <row r="23" spans="2:7" ht="12" customHeight="1">
      <c r="B23" s="8" t="s">
        <v>20</v>
      </c>
      <c r="C23" s="10">
        <v>686576</v>
      </c>
      <c r="D23" s="11">
        <v>5.7</v>
      </c>
      <c r="E23" s="10">
        <v>784324</v>
      </c>
      <c r="F23" s="11">
        <v>6.3</v>
      </c>
      <c r="G23" s="11">
        <f t="shared" si="0"/>
        <v>114.23702547132437</v>
      </c>
    </row>
    <row r="24" spans="2:7" ht="12" customHeight="1">
      <c r="B24" s="8" t="s">
        <v>21</v>
      </c>
      <c r="C24" s="10">
        <v>451271</v>
      </c>
      <c r="D24" s="11">
        <v>3.8</v>
      </c>
      <c r="E24" s="10">
        <v>440156</v>
      </c>
      <c r="F24" s="11">
        <v>3.6</v>
      </c>
      <c r="G24" s="11">
        <f t="shared" si="0"/>
        <v>97.53695672888352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706772</v>
      </c>
      <c r="D26" s="11">
        <v>5.9</v>
      </c>
      <c r="E26" s="10">
        <v>781470</v>
      </c>
      <c r="F26" s="11">
        <v>6.3</v>
      </c>
      <c r="G26" s="11">
        <f>SUM(E26/C26*100)</f>
        <v>110.56889633431999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11946491</v>
      </c>
      <c r="D28" s="12">
        <f>SUM(D7,D11,D18-D26)</f>
        <v>100</v>
      </c>
      <c r="E28" s="10">
        <f>SUM(E7,E11,E18-E26)</f>
        <v>12386197</v>
      </c>
      <c r="F28" s="12">
        <v>100</v>
      </c>
      <c r="G28" s="11">
        <f>SUM(E28/C28*100)</f>
        <v>103.68062889764032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566741</v>
      </c>
      <c r="D30" s="11">
        <v>4.7</v>
      </c>
      <c r="E30" s="10">
        <v>675605</v>
      </c>
      <c r="F30" s="11">
        <v>5.5</v>
      </c>
      <c r="G30" s="11">
        <f>SUM(E30/C30*100)</f>
        <v>119.20877437841978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3270342</v>
      </c>
      <c r="D33" s="12">
        <v>27.4</v>
      </c>
      <c r="E33" s="10">
        <f>SUM(E34:E36)</f>
        <v>2889580</v>
      </c>
      <c r="F33" s="12">
        <v>23.3</v>
      </c>
      <c r="G33" s="11">
        <f>SUM(E33/C33*100)</f>
        <v>88.35711983639631</v>
      </c>
    </row>
    <row r="34" spans="2:7" ht="12" customHeight="1">
      <c r="B34" s="8" t="s">
        <v>31</v>
      </c>
      <c r="C34" s="10">
        <v>2204427</v>
      </c>
      <c r="D34" s="11">
        <v>18.5</v>
      </c>
      <c r="E34" s="10">
        <v>1953625</v>
      </c>
      <c r="F34" s="11">
        <v>15.8</v>
      </c>
      <c r="G34" s="11">
        <f>SUM(E34/C34*100)</f>
        <v>88.62280311391577</v>
      </c>
    </row>
    <row r="35" spans="2:7" ht="12" customHeight="1">
      <c r="B35" s="8" t="s">
        <v>32</v>
      </c>
      <c r="C35" s="10">
        <v>1064425</v>
      </c>
      <c r="D35" s="11">
        <v>8.9</v>
      </c>
      <c r="E35" s="10">
        <v>933867</v>
      </c>
      <c r="F35" s="11">
        <v>7.5</v>
      </c>
      <c r="G35" s="11">
        <f>SUM(E35/C35*100)</f>
        <v>87.73441059727082</v>
      </c>
    </row>
    <row r="36" spans="2:7" ht="12" customHeight="1">
      <c r="B36" s="8" t="s">
        <v>33</v>
      </c>
      <c r="C36" s="15">
        <v>1490</v>
      </c>
      <c r="D36" s="16">
        <v>0</v>
      </c>
      <c r="E36" s="15">
        <v>2088</v>
      </c>
      <c r="F36" s="16">
        <v>0</v>
      </c>
      <c r="G36" s="11">
        <f>SUM(E36/C36*100)</f>
        <v>140.13422818791946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3177191</v>
      </c>
      <c r="D38" s="12">
        <v>26.6</v>
      </c>
      <c r="E38" s="10">
        <f>SUM(E39:E41)</f>
        <v>3425221</v>
      </c>
      <c r="F38" s="12">
        <v>27.7</v>
      </c>
      <c r="G38" s="11">
        <f>SUM(E38/C38*100)</f>
        <v>107.80658134811536</v>
      </c>
    </row>
    <row r="39" spans="2:7" ht="12" customHeight="1">
      <c r="B39" s="8" t="s">
        <v>34</v>
      </c>
      <c r="C39" s="10">
        <v>69685</v>
      </c>
      <c r="D39" s="11">
        <v>0.6</v>
      </c>
      <c r="E39" s="10">
        <v>61763</v>
      </c>
      <c r="F39" s="11">
        <v>0.5</v>
      </c>
      <c r="G39" s="11">
        <f>SUM(E39/C39*100)</f>
        <v>88.63169979192078</v>
      </c>
    </row>
    <row r="40" spans="2:7" ht="12" customHeight="1">
      <c r="B40" s="8" t="s">
        <v>41</v>
      </c>
      <c r="C40" s="10">
        <v>1623772</v>
      </c>
      <c r="D40" s="11">
        <v>13.6</v>
      </c>
      <c r="E40" s="10">
        <v>1790709</v>
      </c>
      <c r="F40" s="11">
        <v>14.5</v>
      </c>
      <c r="G40" s="11">
        <f>SUM(E40/C40*100)</f>
        <v>110.28081528687525</v>
      </c>
    </row>
    <row r="41" spans="2:7" ht="12" customHeight="1">
      <c r="B41" s="8" t="s">
        <v>42</v>
      </c>
      <c r="C41" s="10">
        <v>1483734</v>
      </c>
      <c r="D41" s="11">
        <v>12.4</v>
      </c>
      <c r="E41" s="10">
        <v>1572749</v>
      </c>
      <c r="F41" s="11">
        <v>12.7</v>
      </c>
      <c r="G41" s="11">
        <f>SUM(E41/C41*100)</f>
        <v>105.99939072637008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5498958</v>
      </c>
      <c r="D43" s="12">
        <v>46</v>
      </c>
      <c r="E43" s="10">
        <f>SUM(E44:E48)</f>
        <v>6071396</v>
      </c>
      <c r="F43" s="12">
        <v>49</v>
      </c>
      <c r="G43" s="11">
        <f aca="true" t="shared" si="1" ref="G43:G48">SUM(E43/C43*100)</f>
        <v>110.40993584602757</v>
      </c>
    </row>
    <row r="44" spans="2:7" ht="12" customHeight="1">
      <c r="B44" s="8" t="s">
        <v>35</v>
      </c>
      <c r="C44" s="10">
        <v>377870</v>
      </c>
      <c r="D44" s="11">
        <v>3.2</v>
      </c>
      <c r="E44" s="10">
        <v>420543</v>
      </c>
      <c r="F44" s="11">
        <v>3.4</v>
      </c>
      <c r="G44" s="11">
        <f t="shared" si="1"/>
        <v>111.29303728795617</v>
      </c>
    </row>
    <row r="45" spans="2:7" ht="12" customHeight="1">
      <c r="B45" s="8" t="s">
        <v>36</v>
      </c>
      <c r="C45" s="10">
        <v>1178053</v>
      </c>
      <c r="D45" s="11">
        <v>9.9</v>
      </c>
      <c r="E45" s="10">
        <v>1507629</v>
      </c>
      <c r="F45" s="11">
        <v>12.2</v>
      </c>
      <c r="G45" s="11">
        <f t="shared" si="1"/>
        <v>127.97633043674605</v>
      </c>
    </row>
    <row r="46" spans="2:7" ht="12" customHeight="1">
      <c r="B46" s="8" t="s">
        <v>37</v>
      </c>
      <c r="C46" s="10">
        <v>955365</v>
      </c>
      <c r="D46" s="11">
        <v>8</v>
      </c>
      <c r="E46" s="10">
        <v>900011</v>
      </c>
      <c r="F46" s="11">
        <v>7.3</v>
      </c>
      <c r="G46" s="11">
        <f t="shared" si="1"/>
        <v>94.20598410031768</v>
      </c>
    </row>
    <row r="47" spans="2:7" ht="12" customHeight="1">
      <c r="B47" s="8" t="s">
        <v>38</v>
      </c>
      <c r="C47" s="10">
        <v>2564155</v>
      </c>
      <c r="D47" s="11">
        <v>21.5</v>
      </c>
      <c r="E47" s="10">
        <v>2811621</v>
      </c>
      <c r="F47" s="11">
        <v>22.7</v>
      </c>
      <c r="G47" s="11">
        <f t="shared" si="1"/>
        <v>109.65097663752776</v>
      </c>
    </row>
    <row r="48" spans="2:7" ht="12" customHeight="1">
      <c r="B48" s="8" t="s">
        <v>62</v>
      </c>
      <c r="C48" s="10">
        <v>423515</v>
      </c>
      <c r="D48" s="11">
        <v>3.5</v>
      </c>
      <c r="E48" s="10">
        <v>431592</v>
      </c>
      <c r="F48" s="11">
        <v>3.5</v>
      </c>
      <c r="G48" s="11">
        <f t="shared" si="1"/>
        <v>101.90713433998795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59</v>
      </c>
      <c r="C50" s="10">
        <f>SUM(C33,C38,C43)</f>
        <v>11946491</v>
      </c>
      <c r="D50" s="12">
        <f>SUM(D33,D38,D43)</f>
        <v>100</v>
      </c>
      <c r="E50" s="10">
        <f>SUM(E33,E38,E43)</f>
        <v>12386197</v>
      </c>
      <c r="F50" s="12">
        <v>100</v>
      </c>
      <c r="G50" s="11">
        <f>SUM(E50/C50*100)</f>
        <v>103.68062889764032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5"/>
      <c r="C52" s="28" t="s">
        <v>27</v>
      </c>
      <c r="D52" s="24" t="s">
        <v>25</v>
      </c>
      <c r="E52" s="28" t="s">
        <v>57</v>
      </c>
      <c r="F52" s="24" t="s">
        <v>25</v>
      </c>
      <c r="G52" s="7" t="s">
        <v>58</v>
      </c>
    </row>
    <row r="53" spans="2:7" ht="12" customHeight="1">
      <c r="B53" s="27" t="s">
        <v>61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6"/>
      <c r="C54" s="10">
        <v>2037</v>
      </c>
      <c r="D54" s="11">
        <v>73.9</v>
      </c>
      <c r="E54" s="10">
        <v>2108</v>
      </c>
      <c r="F54" s="11">
        <v>71.7</v>
      </c>
      <c r="G54" s="11">
        <f>SUM(E54/C54*100)</f>
        <v>103.48551791850763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33" t="s">
        <v>50</v>
      </c>
      <c r="D3" s="34"/>
      <c r="E3" s="34"/>
      <c r="F3" s="34"/>
      <c r="G3" s="35"/>
    </row>
    <row r="4" spans="2:7" ht="12" customHeight="1">
      <c r="B4" s="21" t="s">
        <v>0</v>
      </c>
      <c r="C4" s="29" t="s">
        <v>27</v>
      </c>
      <c r="D4" s="30"/>
      <c r="E4" s="29" t="s">
        <v>57</v>
      </c>
      <c r="F4" s="30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3" t="s">
        <v>58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6065242</v>
      </c>
      <c r="D7" s="11">
        <v>48.7</v>
      </c>
      <c r="E7" s="10">
        <f>SUM(E8:E10)</f>
        <v>7098340</v>
      </c>
      <c r="F7" s="11">
        <v>52.3</v>
      </c>
      <c r="G7" s="11">
        <f aca="true" t="shared" si="0" ref="G7:G24">SUM(E7/C7*100)</f>
        <v>117.03308788008788</v>
      </c>
    </row>
    <row r="8" spans="2:7" ht="12" customHeight="1">
      <c r="B8" s="8" t="s">
        <v>6</v>
      </c>
      <c r="C8" s="10">
        <v>5149688</v>
      </c>
      <c r="D8" s="11">
        <v>41.3</v>
      </c>
      <c r="E8" s="10">
        <v>6071979</v>
      </c>
      <c r="F8" s="11">
        <v>44.8</v>
      </c>
      <c r="G8" s="11">
        <f t="shared" si="0"/>
        <v>117.90964811848797</v>
      </c>
    </row>
    <row r="9" spans="2:7" ht="12" customHeight="1">
      <c r="B9" s="8" t="s">
        <v>7</v>
      </c>
      <c r="C9" s="10">
        <v>596625</v>
      </c>
      <c r="D9" s="11">
        <v>4.8</v>
      </c>
      <c r="E9" s="10">
        <v>653975</v>
      </c>
      <c r="F9" s="11">
        <v>4.8</v>
      </c>
      <c r="G9" s="11">
        <f t="shared" si="0"/>
        <v>109.6124031007752</v>
      </c>
    </row>
    <row r="10" spans="2:7" ht="12" customHeight="1">
      <c r="B10" s="8" t="s">
        <v>8</v>
      </c>
      <c r="C10" s="10">
        <v>318929</v>
      </c>
      <c r="D10" s="11">
        <v>2.6</v>
      </c>
      <c r="E10" s="10">
        <v>372386</v>
      </c>
      <c r="F10" s="11">
        <v>2.7</v>
      </c>
      <c r="G10" s="11">
        <f t="shared" si="0"/>
        <v>116.7614108469283</v>
      </c>
    </row>
    <row r="11" spans="2:7" ht="12" customHeight="1">
      <c r="B11" s="8" t="s">
        <v>9</v>
      </c>
      <c r="C11" s="10">
        <f>SUM(C12:C14)</f>
        <v>2441053</v>
      </c>
      <c r="D11" s="11">
        <v>19.6</v>
      </c>
      <c r="E11" s="10">
        <f>SUM(E12:E14)</f>
        <v>2757451</v>
      </c>
      <c r="F11" s="11">
        <v>20.3</v>
      </c>
      <c r="G11" s="11">
        <f t="shared" si="0"/>
        <v>112.96153750041478</v>
      </c>
    </row>
    <row r="12" spans="2:7" ht="12" customHeight="1">
      <c r="B12" s="8" t="s">
        <v>10</v>
      </c>
      <c r="C12" s="10">
        <v>491576</v>
      </c>
      <c r="D12" s="11">
        <v>3.9</v>
      </c>
      <c r="E12" s="10">
        <v>459340</v>
      </c>
      <c r="F12" s="11">
        <v>3.4</v>
      </c>
      <c r="G12" s="11">
        <f t="shared" si="0"/>
        <v>93.4423161423666</v>
      </c>
    </row>
    <row r="13" spans="2:7" ht="12" customHeight="1">
      <c r="B13" s="8" t="s">
        <v>28</v>
      </c>
      <c r="C13" s="10">
        <v>41999</v>
      </c>
      <c r="D13" s="11">
        <v>0.3</v>
      </c>
      <c r="E13" s="10">
        <v>57986</v>
      </c>
      <c r="F13" s="11">
        <v>0.4</v>
      </c>
      <c r="G13" s="11">
        <f t="shared" si="0"/>
        <v>138.06519202838163</v>
      </c>
    </row>
    <row r="14" spans="2:7" ht="12" customHeight="1">
      <c r="B14" s="8" t="s">
        <v>11</v>
      </c>
      <c r="C14" s="10">
        <f>SUM(C15:C17)</f>
        <v>1907478</v>
      </c>
      <c r="D14" s="11">
        <v>15.3</v>
      </c>
      <c r="E14" s="10">
        <f>SUM(E15:E17)</f>
        <v>2240125</v>
      </c>
      <c r="F14" s="11">
        <v>16.5</v>
      </c>
      <c r="G14" s="11">
        <f t="shared" si="0"/>
        <v>117.43910021504836</v>
      </c>
    </row>
    <row r="15" spans="2:7" ht="12" customHeight="1">
      <c r="B15" s="8" t="s">
        <v>12</v>
      </c>
      <c r="C15" s="10">
        <v>1577198</v>
      </c>
      <c r="D15" s="11">
        <v>12.7</v>
      </c>
      <c r="E15" s="10">
        <v>1895340</v>
      </c>
      <c r="F15" s="11">
        <v>14</v>
      </c>
      <c r="G15" s="11">
        <f t="shared" si="0"/>
        <v>120.17134183533076</v>
      </c>
    </row>
    <row r="16" spans="2:7" ht="12" customHeight="1">
      <c r="B16" s="8" t="s">
        <v>13</v>
      </c>
      <c r="C16" s="10">
        <v>301753</v>
      </c>
      <c r="D16" s="11">
        <v>2.4</v>
      </c>
      <c r="E16" s="10">
        <v>315542</v>
      </c>
      <c r="F16" s="11">
        <v>2.3</v>
      </c>
      <c r="G16" s="11">
        <f t="shared" si="0"/>
        <v>104.56963145353981</v>
      </c>
    </row>
    <row r="17" spans="2:7" ht="12" customHeight="1">
      <c r="B17" s="8" t="s">
        <v>14</v>
      </c>
      <c r="C17" s="10">
        <v>28527</v>
      </c>
      <c r="D17" s="11">
        <v>0.2</v>
      </c>
      <c r="E17" s="10">
        <v>29243</v>
      </c>
      <c r="F17" s="11">
        <v>0.2</v>
      </c>
      <c r="G17" s="11">
        <f t="shared" si="0"/>
        <v>102.50990289900797</v>
      </c>
    </row>
    <row r="18" spans="2:7" ht="12" customHeight="1">
      <c r="B18" s="8" t="s">
        <v>15</v>
      </c>
      <c r="C18" s="10">
        <f>SUM(C19:C21)</f>
        <v>4712536</v>
      </c>
      <c r="D18" s="11">
        <v>37.8</v>
      </c>
      <c r="E18" s="10">
        <f>SUM(E19:E21)</f>
        <v>4861988</v>
      </c>
      <c r="F18" s="11">
        <v>35.8</v>
      </c>
      <c r="G18" s="11">
        <f t="shared" si="0"/>
        <v>103.17137099854517</v>
      </c>
    </row>
    <row r="19" spans="2:7" ht="12" customHeight="1">
      <c r="B19" s="8" t="s">
        <v>16</v>
      </c>
      <c r="C19" s="10">
        <v>1083471</v>
      </c>
      <c r="D19" s="11">
        <v>8.7</v>
      </c>
      <c r="E19" s="10">
        <v>1323289</v>
      </c>
      <c r="F19" s="11">
        <v>9.8</v>
      </c>
      <c r="G19" s="11">
        <f t="shared" si="0"/>
        <v>122.13423340357056</v>
      </c>
    </row>
    <row r="20" spans="2:7" ht="12" customHeight="1">
      <c r="B20" s="8" t="s">
        <v>17</v>
      </c>
      <c r="C20" s="10">
        <v>420511</v>
      </c>
      <c r="D20" s="11">
        <v>3.4</v>
      </c>
      <c r="E20" s="10">
        <v>415796</v>
      </c>
      <c r="F20" s="11">
        <v>3.1</v>
      </c>
      <c r="G20" s="11">
        <f t="shared" si="0"/>
        <v>98.87874514578692</v>
      </c>
    </row>
    <row r="21" spans="2:7" ht="12" customHeight="1">
      <c r="B21" s="8" t="s">
        <v>18</v>
      </c>
      <c r="C21" s="10">
        <f>SUM(C22:C24)</f>
        <v>3208554</v>
      </c>
      <c r="D21" s="11">
        <v>25.8</v>
      </c>
      <c r="E21" s="10">
        <f>SUM(E22:E24)</f>
        <v>3122903</v>
      </c>
      <c r="F21" s="11">
        <v>23</v>
      </c>
      <c r="G21" s="11">
        <f t="shared" si="0"/>
        <v>97.3305420447965</v>
      </c>
    </row>
    <row r="22" spans="2:7" ht="12" customHeight="1">
      <c r="B22" s="8" t="s">
        <v>19</v>
      </c>
      <c r="C22" s="10">
        <v>1769684</v>
      </c>
      <c r="D22" s="11">
        <v>14.2</v>
      </c>
      <c r="E22" s="10">
        <v>1517467</v>
      </c>
      <c r="F22" s="11">
        <v>11.2</v>
      </c>
      <c r="G22" s="11">
        <f t="shared" si="0"/>
        <v>85.74790753603469</v>
      </c>
    </row>
    <row r="23" spans="2:7" ht="12" customHeight="1">
      <c r="B23" s="8" t="s">
        <v>20</v>
      </c>
      <c r="C23" s="10">
        <v>964086</v>
      </c>
      <c r="D23" s="11">
        <v>7.7</v>
      </c>
      <c r="E23" s="10">
        <v>1147750</v>
      </c>
      <c r="F23" s="11">
        <v>8.5</v>
      </c>
      <c r="G23" s="11">
        <f t="shared" si="0"/>
        <v>119.05058262437169</v>
      </c>
    </row>
    <row r="24" spans="2:7" ht="12" customHeight="1">
      <c r="B24" s="8" t="s">
        <v>21</v>
      </c>
      <c r="C24" s="10">
        <v>474784</v>
      </c>
      <c r="D24" s="11">
        <v>3.8</v>
      </c>
      <c r="E24" s="10">
        <v>457686</v>
      </c>
      <c r="F24" s="11">
        <v>3.4</v>
      </c>
      <c r="G24" s="11">
        <f t="shared" si="0"/>
        <v>96.39878344678844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761142</v>
      </c>
      <c r="D26" s="11">
        <v>6.1</v>
      </c>
      <c r="E26" s="10">
        <v>1152416</v>
      </c>
      <c r="F26" s="11">
        <v>8.5</v>
      </c>
      <c r="G26" s="11">
        <f>SUM(E26/C26*100)</f>
        <v>151.40617650845704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12457689</v>
      </c>
      <c r="D28" s="12">
        <v>100</v>
      </c>
      <c r="E28" s="10">
        <f>SUM(E7,E11,E18-E26)</f>
        <v>13565363</v>
      </c>
      <c r="F28" s="12">
        <v>100</v>
      </c>
      <c r="G28" s="11">
        <f>SUM(E28/C28*100)</f>
        <v>108.89148862200686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1178651</v>
      </c>
      <c r="D30" s="11">
        <v>9.5</v>
      </c>
      <c r="E30" s="10">
        <v>1394127</v>
      </c>
      <c r="F30" s="11">
        <v>10.3</v>
      </c>
      <c r="G30" s="11">
        <f>SUM(E30/C30*100)</f>
        <v>118.28157783771447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2118789</v>
      </c>
      <c r="D33" s="12">
        <v>17</v>
      </c>
      <c r="E33" s="10">
        <f>SUM(E34:E36)</f>
        <v>1970498</v>
      </c>
      <c r="F33" s="12">
        <v>14.5</v>
      </c>
      <c r="G33" s="11">
        <f>SUM(E33/C33*100)</f>
        <v>93.00114357777012</v>
      </c>
    </row>
    <row r="34" spans="2:7" ht="12" customHeight="1">
      <c r="B34" s="8" t="s">
        <v>31</v>
      </c>
      <c r="C34" s="10">
        <v>987966</v>
      </c>
      <c r="D34" s="11">
        <v>7.9</v>
      </c>
      <c r="E34" s="10">
        <v>1015222</v>
      </c>
      <c r="F34" s="11">
        <v>7.5</v>
      </c>
      <c r="G34" s="11">
        <f>SUM(E34/C34*100)</f>
        <v>102.75879939188191</v>
      </c>
    </row>
    <row r="35" spans="2:7" ht="12" customHeight="1">
      <c r="B35" s="8" t="s">
        <v>32</v>
      </c>
      <c r="C35" s="10">
        <v>1089648</v>
      </c>
      <c r="D35" s="11">
        <v>8.7</v>
      </c>
      <c r="E35" s="10">
        <v>924107</v>
      </c>
      <c r="F35" s="11">
        <v>6.8</v>
      </c>
      <c r="G35" s="11">
        <f>SUM(E35/C35*100)</f>
        <v>84.80784620354463</v>
      </c>
    </row>
    <row r="36" spans="2:7" ht="12" customHeight="1">
      <c r="B36" s="8" t="s">
        <v>33</v>
      </c>
      <c r="C36" s="15">
        <v>41175</v>
      </c>
      <c r="D36" s="16">
        <v>0.3</v>
      </c>
      <c r="E36" s="15">
        <v>31169</v>
      </c>
      <c r="F36" s="16">
        <v>0.2</v>
      </c>
      <c r="G36" s="11">
        <f>SUM(E36/C36*100)</f>
        <v>75.69884638737098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3331544</v>
      </c>
      <c r="D38" s="12">
        <v>26.7</v>
      </c>
      <c r="E38" s="10">
        <f>SUM(E39:E41)</f>
        <v>3711837</v>
      </c>
      <c r="F38" s="12">
        <v>27.4</v>
      </c>
      <c r="G38" s="11">
        <f>SUM(E38/C38*100)</f>
        <v>111.41491752772887</v>
      </c>
    </row>
    <row r="39" spans="2:7" ht="12" customHeight="1">
      <c r="B39" s="8" t="s">
        <v>34</v>
      </c>
      <c r="C39" s="10">
        <v>85091</v>
      </c>
      <c r="D39" s="11">
        <v>0.7</v>
      </c>
      <c r="E39" s="10">
        <v>70716</v>
      </c>
      <c r="F39" s="11">
        <v>0.5</v>
      </c>
      <c r="G39" s="11">
        <f>SUM(E39/C39*100)</f>
        <v>83.10632146760527</v>
      </c>
    </row>
    <row r="40" spans="2:7" ht="12" customHeight="1">
      <c r="B40" s="8" t="s">
        <v>41</v>
      </c>
      <c r="C40" s="10">
        <v>1569613</v>
      </c>
      <c r="D40" s="11">
        <v>12.6</v>
      </c>
      <c r="E40" s="10">
        <v>1801059</v>
      </c>
      <c r="F40" s="11">
        <v>13.3</v>
      </c>
      <c r="G40" s="11">
        <f>SUM(E40/C40*100)</f>
        <v>114.74541813810156</v>
      </c>
    </row>
    <row r="41" spans="2:7" ht="12" customHeight="1">
      <c r="B41" s="8" t="s">
        <v>42</v>
      </c>
      <c r="C41" s="10">
        <v>1676840</v>
      </c>
      <c r="D41" s="11">
        <v>13.5</v>
      </c>
      <c r="E41" s="10">
        <v>1840062</v>
      </c>
      <c r="F41" s="11">
        <v>13.6</v>
      </c>
      <c r="G41" s="11">
        <f>SUM(E41/C41*100)</f>
        <v>109.73390424846737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7007356</v>
      </c>
      <c r="D43" s="12">
        <v>56.2</v>
      </c>
      <c r="E43" s="10">
        <f>SUM(E44:E48)</f>
        <v>7883028</v>
      </c>
      <c r="F43" s="12">
        <v>58.1</v>
      </c>
      <c r="G43" s="11">
        <f aca="true" t="shared" si="1" ref="G43:G48">SUM(E43/C43*100)</f>
        <v>112.4964679973445</v>
      </c>
    </row>
    <row r="44" spans="2:7" ht="12" customHeight="1">
      <c r="B44" s="8" t="s">
        <v>35</v>
      </c>
      <c r="C44" s="10">
        <v>1146962</v>
      </c>
      <c r="D44" s="11">
        <v>9.2</v>
      </c>
      <c r="E44" s="10">
        <v>1241759</v>
      </c>
      <c r="F44" s="11">
        <v>9.2</v>
      </c>
      <c r="G44" s="11">
        <f t="shared" si="1"/>
        <v>108.2650515012703</v>
      </c>
    </row>
    <row r="45" spans="2:7" ht="12" customHeight="1">
      <c r="B45" s="8" t="s">
        <v>36</v>
      </c>
      <c r="C45" s="10">
        <v>1209900</v>
      </c>
      <c r="D45" s="11">
        <v>9.7</v>
      </c>
      <c r="E45" s="10">
        <v>1556268</v>
      </c>
      <c r="F45" s="11">
        <v>11.5</v>
      </c>
      <c r="G45" s="11">
        <f t="shared" si="1"/>
        <v>128.6278204810315</v>
      </c>
    </row>
    <row r="46" spans="2:7" ht="12" customHeight="1">
      <c r="B46" s="8" t="s">
        <v>37</v>
      </c>
      <c r="C46" s="10">
        <v>950420</v>
      </c>
      <c r="D46" s="11">
        <v>7.6</v>
      </c>
      <c r="E46" s="10">
        <v>909972</v>
      </c>
      <c r="F46" s="11">
        <v>6.7</v>
      </c>
      <c r="G46" s="11">
        <f t="shared" si="1"/>
        <v>95.74419730224533</v>
      </c>
    </row>
    <row r="47" spans="2:7" ht="12" customHeight="1">
      <c r="B47" s="8" t="s">
        <v>38</v>
      </c>
      <c r="C47" s="10">
        <v>3151534</v>
      </c>
      <c r="D47" s="11">
        <v>25.3</v>
      </c>
      <c r="E47" s="10">
        <v>3492078</v>
      </c>
      <c r="F47" s="11">
        <v>25.7</v>
      </c>
      <c r="G47" s="11">
        <f t="shared" si="1"/>
        <v>110.8056584507735</v>
      </c>
    </row>
    <row r="48" spans="2:7" ht="12" customHeight="1">
      <c r="B48" s="8" t="s">
        <v>62</v>
      </c>
      <c r="C48" s="10">
        <v>548540</v>
      </c>
      <c r="D48" s="11">
        <v>4.4</v>
      </c>
      <c r="E48" s="10">
        <v>682951</v>
      </c>
      <c r="F48" s="11">
        <v>5</v>
      </c>
      <c r="G48" s="11">
        <f t="shared" si="1"/>
        <v>124.50340904947679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59</v>
      </c>
      <c r="C50" s="10">
        <f>SUM(C33,C38,C43)</f>
        <v>12457689</v>
      </c>
      <c r="D50" s="12">
        <v>100</v>
      </c>
      <c r="E50" s="10">
        <f>SUM(E33,E38,E43)</f>
        <v>13565363</v>
      </c>
      <c r="F50" s="12">
        <v>100</v>
      </c>
      <c r="G50" s="11">
        <f>SUM(E50/C50*100)</f>
        <v>108.89148862200686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5"/>
      <c r="C52" s="28" t="s">
        <v>27</v>
      </c>
      <c r="D52" s="24" t="s">
        <v>25</v>
      </c>
      <c r="E52" s="28" t="s">
        <v>57</v>
      </c>
      <c r="F52" s="24" t="s">
        <v>25</v>
      </c>
      <c r="G52" s="7" t="s">
        <v>58</v>
      </c>
    </row>
    <row r="53" spans="2:7" ht="12" customHeight="1">
      <c r="B53" s="27" t="s">
        <v>61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6"/>
      <c r="C54" s="10">
        <v>2019</v>
      </c>
      <c r="D54" s="11">
        <v>73.2</v>
      </c>
      <c r="E54" s="10">
        <v>2221</v>
      </c>
      <c r="F54" s="11">
        <v>75.5</v>
      </c>
      <c r="G54" s="11">
        <f>SUM(E54/C54*100)</f>
        <v>110.00495294700347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33" t="s">
        <v>51</v>
      </c>
      <c r="D3" s="34"/>
      <c r="E3" s="34"/>
      <c r="F3" s="34"/>
      <c r="G3" s="35"/>
    </row>
    <row r="4" spans="2:7" ht="12" customHeight="1">
      <c r="B4" s="21" t="s">
        <v>0</v>
      </c>
      <c r="C4" s="29" t="s">
        <v>27</v>
      </c>
      <c r="D4" s="30"/>
      <c r="E4" s="29" t="s">
        <v>57</v>
      </c>
      <c r="F4" s="30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3" t="s">
        <v>58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3665548</v>
      </c>
      <c r="D7" s="11">
        <v>50.2</v>
      </c>
      <c r="E7" s="10">
        <f>SUM(E8:E10)</f>
        <v>4021071</v>
      </c>
      <c r="F7" s="11">
        <v>52.5</v>
      </c>
      <c r="G7" s="11">
        <f aca="true" t="shared" si="0" ref="G7:G24">SUM(E7/C7*100)</f>
        <v>109.69904090738956</v>
      </c>
    </row>
    <row r="8" spans="2:7" ht="12" customHeight="1">
      <c r="B8" s="8" t="s">
        <v>6</v>
      </c>
      <c r="C8" s="10">
        <v>3145013</v>
      </c>
      <c r="D8" s="11">
        <v>43</v>
      </c>
      <c r="E8" s="10">
        <v>3447878</v>
      </c>
      <c r="F8" s="11">
        <v>45</v>
      </c>
      <c r="G8" s="11">
        <f t="shared" si="0"/>
        <v>109.63000788867963</v>
      </c>
    </row>
    <row r="9" spans="2:7" ht="12" customHeight="1">
      <c r="B9" s="8" t="s">
        <v>7</v>
      </c>
      <c r="C9" s="10">
        <v>313213</v>
      </c>
      <c r="D9" s="11">
        <v>4.3</v>
      </c>
      <c r="E9" s="10">
        <v>348269</v>
      </c>
      <c r="F9" s="11">
        <v>4.5</v>
      </c>
      <c r="G9" s="11">
        <f t="shared" si="0"/>
        <v>111.19238345790245</v>
      </c>
    </row>
    <row r="10" spans="2:7" ht="12" customHeight="1">
      <c r="B10" s="8" t="s">
        <v>8</v>
      </c>
      <c r="C10" s="10">
        <v>207322</v>
      </c>
      <c r="D10" s="11">
        <v>2.8</v>
      </c>
      <c r="E10" s="10">
        <v>224924</v>
      </c>
      <c r="F10" s="11">
        <v>2.9</v>
      </c>
      <c r="G10" s="11">
        <f t="shared" si="0"/>
        <v>108.49017470408351</v>
      </c>
    </row>
    <row r="11" spans="2:7" ht="12" customHeight="1">
      <c r="B11" s="8" t="s">
        <v>9</v>
      </c>
      <c r="C11" s="10">
        <f>SUM(C12:C14)</f>
        <v>1601468</v>
      </c>
      <c r="D11" s="11">
        <v>21.9</v>
      </c>
      <c r="E11" s="10">
        <f>SUM(E12:E14)</f>
        <v>1912752</v>
      </c>
      <c r="F11" s="11">
        <v>25</v>
      </c>
      <c r="G11" s="11">
        <f t="shared" si="0"/>
        <v>119.43741617066341</v>
      </c>
    </row>
    <row r="12" spans="2:7" ht="12" customHeight="1">
      <c r="B12" s="8" t="s">
        <v>10</v>
      </c>
      <c r="C12" s="10">
        <v>297988</v>
      </c>
      <c r="D12" s="11">
        <v>4.1</v>
      </c>
      <c r="E12" s="10">
        <v>304729</v>
      </c>
      <c r="F12" s="11">
        <v>4</v>
      </c>
      <c r="G12" s="11">
        <f t="shared" si="0"/>
        <v>102.26217163107239</v>
      </c>
    </row>
    <row r="13" spans="2:7" ht="12" customHeight="1">
      <c r="B13" s="8" t="s">
        <v>28</v>
      </c>
      <c r="C13" s="10">
        <v>27693</v>
      </c>
      <c r="D13" s="11">
        <v>0.4</v>
      </c>
      <c r="E13" s="10">
        <v>38781</v>
      </c>
      <c r="F13" s="11">
        <v>0.5</v>
      </c>
      <c r="G13" s="11">
        <f t="shared" si="0"/>
        <v>140.03899902502437</v>
      </c>
    </row>
    <row r="14" spans="2:7" ht="12" customHeight="1">
      <c r="B14" s="8" t="s">
        <v>11</v>
      </c>
      <c r="C14" s="10">
        <f>SUM(C15:C17)</f>
        <v>1275787</v>
      </c>
      <c r="D14" s="11">
        <v>17.5</v>
      </c>
      <c r="E14" s="10">
        <f>SUM(E15:E17)</f>
        <v>1569242</v>
      </c>
      <c r="F14" s="11">
        <v>20.5</v>
      </c>
      <c r="G14" s="11">
        <f t="shared" si="0"/>
        <v>123.00188040793643</v>
      </c>
    </row>
    <row r="15" spans="2:7" ht="12" customHeight="1">
      <c r="B15" s="8" t="s">
        <v>12</v>
      </c>
      <c r="C15" s="10">
        <v>1143193</v>
      </c>
      <c r="D15" s="11">
        <v>15.6</v>
      </c>
      <c r="E15" s="10">
        <v>1425607</v>
      </c>
      <c r="F15" s="11">
        <v>18.6</v>
      </c>
      <c r="G15" s="11">
        <f t="shared" si="0"/>
        <v>124.7039651222497</v>
      </c>
    </row>
    <row r="16" spans="2:7" ht="12" customHeight="1">
      <c r="B16" s="8" t="s">
        <v>13</v>
      </c>
      <c r="C16" s="10">
        <v>103949</v>
      </c>
      <c r="D16" s="11">
        <v>1.4</v>
      </c>
      <c r="E16" s="10">
        <v>113366</v>
      </c>
      <c r="F16" s="11">
        <v>1.5</v>
      </c>
      <c r="G16" s="11">
        <f t="shared" si="0"/>
        <v>109.0592502092372</v>
      </c>
    </row>
    <row r="17" spans="2:7" ht="12" customHeight="1">
      <c r="B17" s="8" t="s">
        <v>14</v>
      </c>
      <c r="C17" s="10">
        <v>28645</v>
      </c>
      <c r="D17" s="11">
        <v>0.4</v>
      </c>
      <c r="E17" s="10">
        <v>30269</v>
      </c>
      <c r="F17" s="11">
        <v>0.4</v>
      </c>
      <c r="G17" s="11">
        <f t="shared" si="0"/>
        <v>105.66940129167395</v>
      </c>
    </row>
    <row r="18" spans="2:7" ht="12" customHeight="1">
      <c r="B18" s="8" t="s">
        <v>15</v>
      </c>
      <c r="C18" s="10">
        <f>SUM(C19:C21)</f>
        <v>2567886</v>
      </c>
      <c r="D18" s="11">
        <v>35.1</v>
      </c>
      <c r="E18" s="10">
        <f>SUM(E19:E21)</f>
        <v>2346353</v>
      </c>
      <c r="F18" s="11">
        <v>30.6</v>
      </c>
      <c r="G18" s="11">
        <f t="shared" si="0"/>
        <v>91.37294256832274</v>
      </c>
    </row>
    <row r="19" spans="2:7" ht="12" customHeight="1">
      <c r="B19" s="8" t="s">
        <v>16</v>
      </c>
      <c r="C19" s="10">
        <v>234860</v>
      </c>
      <c r="D19" s="11">
        <v>3.2</v>
      </c>
      <c r="E19" s="10">
        <v>252305</v>
      </c>
      <c r="F19" s="11">
        <v>3.3</v>
      </c>
      <c r="G19" s="11">
        <f t="shared" si="0"/>
        <v>107.42782934514179</v>
      </c>
    </row>
    <row r="20" spans="2:7" ht="12" customHeight="1">
      <c r="B20" s="8" t="s">
        <v>17</v>
      </c>
      <c r="C20" s="10">
        <v>80302</v>
      </c>
      <c r="D20" s="11">
        <v>1.1</v>
      </c>
      <c r="E20" s="10">
        <v>119885</v>
      </c>
      <c r="F20" s="11">
        <v>1.6</v>
      </c>
      <c r="G20" s="11">
        <f t="shared" si="0"/>
        <v>149.29267017010784</v>
      </c>
    </row>
    <row r="21" spans="2:7" ht="12" customHeight="1">
      <c r="B21" s="8" t="s">
        <v>18</v>
      </c>
      <c r="C21" s="10">
        <f>SUM(C22:C24)</f>
        <v>2252724</v>
      </c>
      <c r="D21" s="11">
        <v>30.8</v>
      </c>
      <c r="E21" s="10">
        <f>SUM(E22:E24)</f>
        <v>1974163</v>
      </c>
      <c r="F21" s="11">
        <v>25.8</v>
      </c>
      <c r="G21" s="11">
        <f t="shared" si="0"/>
        <v>87.63448163201528</v>
      </c>
    </row>
    <row r="22" spans="2:7" ht="12" customHeight="1">
      <c r="B22" s="8" t="s">
        <v>19</v>
      </c>
      <c r="C22" s="10">
        <v>1622165</v>
      </c>
      <c r="D22" s="11">
        <v>22.2</v>
      </c>
      <c r="E22" s="10">
        <v>1291860</v>
      </c>
      <c r="F22" s="11">
        <v>16.9</v>
      </c>
      <c r="G22" s="11">
        <f t="shared" si="0"/>
        <v>79.6380146285982</v>
      </c>
    </row>
    <row r="23" spans="2:7" ht="12" customHeight="1">
      <c r="B23" s="8" t="s">
        <v>20</v>
      </c>
      <c r="C23" s="10">
        <v>317503</v>
      </c>
      <c r="D23" s="11">
        <v>4.3</v>
      </c>
      <c r="E23" s="10">
        <v>376197</v>
      </c>
      <c r="F23" s="11">
        <v>4.9</v>
      </c>
      <c r="G23" s="11">
        <f t="shared" si="0"/>
        <v>118.48612454055552</v>
      </c>
    </row>
    <row r="24" spans="2:7" ht="12" customHeight="1">
      <c r="B24" s="8" t="s">
        <v>21</v>
      </c>
      <c r="C24" s="10">
        <v>313056</v>
      </c>
      <c r="D24" s="11">
        <v>4.3</v>
      </c>
      <c r="E24" s="10">
        <v>306106</v>
      </c>
      <c r="F24" s="11">
        <v>4</v>
      </c>
      <c r="G24" s="11">
        <f t="shared" si="0"/>
        <v>97.77994991311458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525969</v>
      </c>
      <c r="D26" s="11">
        <v>7.2</v>
      </c>
      <c r="E26" s="10">
        <v>620274</v>
      </c>
      <c r="F26" s="11">
        <v>8.1</v>
      </c>
      <c r="G26" s="11">
        <f>SUM(E26/C26*100)</f>
        <v>117.92976392144784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7308933</v>
      </c>
      <c r="D28" s="12">
        <f>SUM(D7,D11,D18-D26)</f>
        <v>100</v>
      </c>
      <c r="E28" s="10">
        <f>SUM(E7,E11,E18-E26)</f>
        <v>7659902</v>
      </c>
      <c r="F28" s="12">
        <f>SUM(F7,F11,F18-F26)</f>
        <v>100</v>
      </c>
      <c r="G28" s="11">
        <f>SUM(E28/C28*100)</f>
        <v>104.8019184195559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255492</v>
      </c>
      <c r="D30" s="11">
        <v>3.5</v>
      </c>
      <c r="E30" s="10">
        <v>265812</v>
      </c>
      <c r="F30" s="11">
        <v>3.5</v>
      </c>
      <c r="G30" s="11">
        <f>SUM(E30/C30*100)</f>
        <v>104.03926541731248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1745173</v>
      </c>
      <c r="D33" s="12">
        <v>23.9</v>
      </c>
      <c r="E33" s="10">
        <f>SUM(E34:E36)</f>
        <v>1423955</v>
      </c>
      <c r="F33" s="12">
        <v>18.6</v>
      </c>
      <c r="G33" s="11">
        <f>SUM(E33/C33*100)</f>
        <v>81.59391647704841</v>
      </c>
    </row>
    <row r="34" spans="2:7" ht="12" customHeight="1">
      <c r="B34" s="8" t="s">
        <v>31</v>
      </c>
      <c r="C34" s="10">
        <v>1439324</v>
      </c>
      <c r="D34" s="11">
        <v>19.7</v>
      </c>
      <c r="E34" s="10">
        <v>1140198</v>
      </c>
      <c r="F34" s="11">
        <v>14.9</v>
      </c>
      <c r="G34" s="11">
        <f>SUM(E34/C34*100)</f>
        <v>79.21760493120381</v>
      </c>
    </row>
    <row r="35" spans="2:7" ht="12" customHeight="1">
      <c r="B35" s="8" t="s">
        <v>32</v>
      </c>
      <c r="C35" s="10">
        <v>303398</v>
      </c>
      <c r="D35" s="11">
        <v>4.2</v>
      </c>
      <c r="E35" s="10">
        <v>281642</v>
      </c>
      <c r="F35" s="11">
        <v>3.7</v>
      </c>
      <c r="G35" s="11">
        <f>SUM(E35/C35*100)</f>
        <v>92.82922102321044</v>
      </c>
    </row>
    <row r="36" spans="2:7" ht="12" customHeight="1">
      <c r="B36" s="8" t="s">
        <v>33</v>
      </c>
      <c r="C36" s="15">
        <v>2451</v>
      </c>
      <c r="D36" s="16">
        <v>0</v>
      </c>
      <c r="E36" s="15">
        <v>2115</v>
      </c>
      <c r="F36" s="16">
        <v>0</v>
      </c>
      <c r="G36" s="11">
        <f>SUM(E36/C36*100)</f>
        <v>86.29130966952265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2087061</v>
      </c>
      <c r="D38" s="12">
        <v>28.6</v>
      </c>
      <c r="E38" s="10">
        <f>SUM(E39:E41)</f>
        <v>2342298</v>
      </c>
      <c r="F38" s="12">
        <v>30.6</v>
      </c>
      <c r="G38" s="11">
        <f>SUM(E38/C38*100)</f>
        <v>112.22949401095607</v>
      </c>
    </row>
    <row r="39" spans="2:7" ht="12" customHeight="1">
      <c r="B39" s="8" t="s">
        <v>34</v>
      </c>
      <c r="C39" s="10">
        <v>13582</v>
      </c>
      <c r="D39" s="11">
        <v>0.2</v>
      </c>
      <c r="E39" s="15">
        <v>10114</v>
      </c>
      <c r="F39" s="16">
        <v>0.1</v>
      </c>
      <c r="G39" s="11">
        <f>SUM(E39/C39*100)</f>
        <v>74.46620527168311</v>
      </c>
    </row>
    <row r="40" spans="2:7" ht="12" customHeight="1">
      <c r="B40" s="8" t="s">
        <v>41</v>
      </c>
      <c r="C40" s="10">
        <v>749565</v>
      </c>
      <c r="D40" s="11">
        <v>10.3</v>
      </c>
      <c r="E40" s="10">
        <v>788286</v>
      </c>
      <c r="F40" s="11">
        <v>10.3</v>
      </c>
      <c r="G40" s="11">
        <f>SUM(E40/C40*100)</f>
        <v>105.16579616177384</v>
      </c>
    </row>
    <row r="41" spans="2:7" ht="12" customHeight="1">
      <c r="B41" s="8" t="s">
        <v>42</v>
      </c>
      <c r="C41" s="10">
        <v>1323914</v>
      </c>
      <c r="D41" s="11">
        <v>18.1</v>
      </c>
      <c r="E41" s="10">
        <v>1543898</v>
      </c>
      <c r="F41" s="11">
        <v>20.2</v>
      </c>
      <c r="G41" s="11">
        <f>SUM(E41/C41*100)</f>
        <v>116.6161850392095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3476699</v>
      </c>
      <c r="D43" s="12">
        <v>47.6</v>
      </c>
      <c r="E43" s="10">
        <f>SUM(E44:E48)</f>
        <v>3893649</v>
      </c>
      <c r="F43" s="12">
        <v>50.8</v>
      </c>
      <c r="G43" s="11">
        <f aca="true" t="shared" si="1" ref="G43:G48">SUM(E43/C43*100)</f>
        <v>111.99269767098043</v>
      </c>
    </row>
    <row r="44" spans="2:7" ht="12" customHeight="1">
      <c r="B44" s="8" t="s">
        <v>35</v>
      </c>
      <c r="C44" s="10">
        <v>322065</v>
      </c>
      <c r="D44" s="11">
        <v>4.4</v>
      </c>
      <c r="E44" s="10">
        <v>385531</v>
      </c>
      <c r="F44" s="11">
        <v>5</v>
      </c>
      <c r="G44" s="11">
        <f t="shared" si="1"/>
        <v>119.70595997702327</v>
      </c>
    </row>
    <row r="45" spans="2:7" ht="12" customHeight="1">
      <c r="B45" s="8" t="s">
        <v>36</v>
      </c>
      <c r="C45" s="10">
        <v>610294</v>
      </c>
      <c r="D45" s="11">
        <v>8.3</v>
      </c>
      <c r="E45" s="10">
        <v>740469</v>
      </c>
      <c r="F45" s="11">
        <v>9.7</v>
      </c>
      <c r="G45" s="11">
        <f t="shared" si="1"/>
        <v>121.32988362985708</v>
      </c>
    </row>
    <row r="46" spans="2:7" ht="12" customHeight="1">
      <c r="B46" s="8" t="s">
        <v>37</v>
      </c>
      <c r="C46" s="10">
        <v>628969</v>
      </c>
      <c r="D46" s="11">
        <v>8.6</v>
      </c>
      <c r="E46" s="10">
        <v>668936</v>
      </c>
      <c r="F46" s="11">
        <v>8.7</v>
      </c>
      <c r="G46" s="11">
        <f t="shared" si="1"/>
        <v>106.35436722636568</v>
      </c>
    </row>
    <row r="47" spans="2:7" ht="12" customHeight="1">
      <c r="B47" s="8" t="s">
        <v>38</v>
      </c>
      <c r="C47" s="10">
        <v>1544152</v>
      </c>
      <c r="D47" s="11">
        <v>21.1</v>
      </c>
      <c r="E47" s="10">
        <v>1717073</v>
      </c>
      <c r="F47" s="11">
        <v>22.4</v>
      </c>
      <c r="G47" s="11">
        <f t="shared" si="1"/>
        <v>111.19844419461296</v>
      </c>
    </row>
    <row r="48" spans="2:7" ht="12" customHeight="1">
      <c r="B48" s="8" t="s">
        <v>62</v>
      </c>
      <c r="C48" s="10">
        <v>371219</v>
      </c>
      <c r="D48" s="11">
        <v>5.1</v>
      </c>
      <c r="E48" s="10">
        <v>381640</v>
      </c>
      <c r="F48" s="11">
        <v>5</v>
      </c>
      <c r="G48" s="11">
        <f t="shared" si="1"/>
        <v>102.80723777608365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59</v>
      </c>
      <c r="C50" s="10">
        <f>SUM(C33,C38,C43)</f>
        <v>7308933</v>
      </c>
      <c r="D50" s="12">
        <v>100</v>
      </c>
      <c r="E50" s="10">
        <f>SUM(E33,E38,E43)</f>
        <v>7659902</v>
      </c>
      <c r="F50" s="12">
        <v>100</v>
      </c>
      <c r="G50" s="11">
        <f>SUM(E50/C50*100)</f>
        <v>104.8019184195559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5"/>
      <c r="C52" s="28" t="s">
        <v>27</v>
      </c>
      <c r="D52" s="24" t="s">
        <v>25</v>
      </c>
      <c r="E52" s="28" t="s">
        <v>57</v>
      </c>
      <c r="F52" s="24" t="s">
        <v>25</v>
      </c>
      <c r="G52" s="7" t="s">
        <v>58</v>
      </c>
    </row>
    <row r="53" spans="2:7" ht="12" customHeight="1">
      <c r="B53" s="27" t="s">
        <v>61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6"/>
      <c r="C54" s="10">
        <v>1797</v>
      </c>
      <c r="D54" s="11">
        <v>65.2</v>
      </c>
      <c r="E54" s="10">
        <v>1875</v>
      </c>
      <c r="F54" s="11">
        <v>63.7</v>
      </c>
      <c r="G54" s="11">
        <f>SUM(E54/C54*100)</f>
        <v>104.34056761268782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33" t="s">
        <v>52</v>
      </c>
      <c r="D3" s="34"/>
      <c r="E3" s="34"/>
      <c r="F3" s="34"/>
      <c r="G3" s="35"/>
    </row>
    <row r="4" spans="2:7" ht="12" customHeight="1">
      <c r="B4" s="21" t="s">
        <v>0</v>
      </c>
      <c r="C4" s="29" t="s">
        <v>27</v>
      </c>
      <c r="D4" s="30"/>
      <c r="E4" s="29" t="s">
        <v>57</v>
      </c>
      <c r="F4" s="30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3" t="s">
        <v>58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12256084</v>
      </c>
      <c r="D7" s="11">
        <v>58.4</v>
      </c>
      <c r="E7" s="10">
        <f>SUM(E8:E10)</f>
        <v>13657227</v>
      </c>
      <c r="F7" s="11">
        <v>59.3</v>
      </c>
      <c r="G7" s="11">
        <f aca="true" t="shared" si="0" ref="G7:G24">SUM(E7/C7*100)</f>
        <v>111.43222419167493</v>
      </c>
    </row>
    <row r="8" spans="2:7" ht="12" customHeight="1">
      <c r="B8" s="8" t="s">
        <v>6</v>
      </c>
      <c r="C8" s="10">
        <v>10457249</v>
      </c>
      <c r="D8" s="11">
        <v>49.9</v>
      </c>
      <c r="E8" s="10">
        <v>11657548</v>
      </c>
      <c r="F8" s="11">
        <v>50.6</v>
      </c>
      <c r="G8" s="11">
        <f t="shared" si="0"/>
        <v>111.47815261929787</v>
      </c>
    </row>
    <row r="9" spans="2:7" ht="12" customHeight="1">
      <c r="B9" s="8" t="s">
        <v>7</v>
      </c>
      <c r="C9" s="10">
        <v>1082431</v>
      </c>
      <c r="D9" s="11">
        <v>5.2</v>
      </c>
      <c r="E9" s="10">
        <v>1211002</v>
      </c>
      <c r="F9" s="11">
        <v>5.3</v>
      </c>
      <c r="G9" s="11">
        <f t="shared" si="0"/>
        <v>111.87798575613597</v>
      </c>
    </row>
    <row r="10" spans="2:7" ht="12" customHeight="1">
      <c r="B10" s="8" t="s">
        <v>8</v>
      </c>
      <c r="C10" s="10">
        <v>716404</v>
      </c>
      <c r="D10" s="11">
        <v>3.4</v>
      </c>
      <c r="E10" s="10">
        <v>788677</v>
      </c>
      <c r="F10" s="11">
        <v>3.4</v>
      </c>
      <c r="G10" s="11">
        <f t="shared" si="0"/>
        <v>110.08830213119971</v>
      </c>
    </row>
    <row r="11" spans="2:7" ht="12" customHeight="1">
      <c r="B11" s="8" t="s">
        <v>9</v>
      </c>
      <c r="C11" s="10">
        <f>SUM(C12:C14)</f>
        <v>4677506</v>
      </c>
      <c r="D11" s="11">
        <v>22.3</v>
      </c>
      <c r="E11" s="10">
        <f>SUM(E12:E14)</f>
        <v>5385972</v>
      </c>
      <c r="F11" s="11">
        <v>23.4</v>
      </c>
      <c r="G11" s="11">
        <f t="shared" si="0"/>
        <v>115.1462339118325</v>
      </c>
    </row>
    <row r="12" spans="2:7" ht="12" customHeight="1">
      <c r="B12" s="8" t="s">
        <v>10</v>
      </c>
      <c r="C12" s="10">
        <v>914132</v>
      </c>
      <c r="D12" s="11">
        <v>4.4</v>
      </c>
      <c r="E12" s="10">
        <v>882330</v>
      </c>
      <c r="F12" s="11">
        <v>3.8</v>
      </c>
      <c r="G12" s="11">
        <f t="shared" si="0"/>
        <v>96.52107135512158</v>
      </c>
    </row>
    <row r="13" spans="2:7" ht="12" customHeight="1">
      <c r="B13" s="8" t="s">
        <v>28</v>
      </c>
      <c r="C13" s="10">
        <v>75544</v>
      </c>
      <c r="D13" s="11">
        <v>0.4</v>
      </c>
      <c r="E13" s="10">
        <v>105035</v>
      </c>
      <c r="F13" s="11">
        <v>0.5</v>
      </c>
      <c r="G13" s="11">
        <f t="shared" si="0"/>
        <v>139.03817642698294</v>
      </c>
    </row>
    <row r="14" spans="2:7" ht="12" customHeight="1">
      <c r="B14" s="8" t="s">
        <v>11</v>
      </c>
      <c r="C14" s="10">
        <f>SUM(C15:C17)</f>
        <v>3687830</v>
      </c>
      <c r="D14" s="11">
        <v>17.6</v>
      </c>
      <c r="E14" s="10">
        <f>SUM(E15:E17)</f>
        <v>4398607</v>
      </c>
      <c r="F14" s="11">
        <v>19.1</v>
      </c>
      <c r="G14" s="11">
        <f t="shared" si="0"/>
        <v>119.27358365217486</v>
      </c>
    </row>
    <row r="15" spans="2:7" ht="12" customHeight="1">
      <c r="B15" s="8" t="s">
        <v>12</v>
      </c>
      <c r="C15" s="10">
        <v>3207721</v>
      </c>
      <c r="D15" s="11">
        <v>15.3</v>
      </c>
      <c r="E15" s="10">
        <v>3904476</v>
      </c>
      <c r="F15" s="11">
        <v>16.9</v>
      </c>
      <c r="G15" s="11">
        <f t="shared" si="0"/>
        <v>121.72118460427201</v>
      </c>
    </row>
    <row r="16" spans="2:7" ht="12" customHeight="1">
      <c r="B16" s="8" t="s">
        <v>13</v>
      </c>
      <c r="C16" s="10">
        <v>367688</v>
      </c>
      <c r="D16" s="11">
        <v>1.8</v>
      </c>
      <c r="E16" s="10">
        <v>384571</v>
      </c>
      <c r="F16" s="11">
        <v>1.7</v>
      </c>
      <c r="G16" s="11">
        <f t="shared" si="0"/>
        <v>104.5916646722221</v>
      </c>
    </row>
    <row r="17" spans="2:7" ht="12" customHeight="1">
      <c r="B17" s="8" t="s">
        <v>14</v>
      </c>
      <c r="C17" s="10">
        <v>112421</v>
      </c>
      <c r="D17" s="11">
        <v>0.5</v>
      </c>
      <c r="E17" s="10">
        <v>109560</v>
      </c>
      <c r="F17" s="11">
        <v>0.5</v>
      </c>
      <c r="G17" s="11">
        <f t="shared" si="0"/>
        <v>97.45510180482295</v>
      </c>
    </row>
    <row r="18" spans="2:7" ht="12" customHeight="1">
      <c r="B18" s="8" t="s">
        <v>15</v>
      </c>
      <c r="C18" s="10">
        <f>SUM(C19:C21)</f>
        <v>5261426</v>
      </c>
      <c r="D18" s="11">
        <v>25.1</v>
      </c>
      <c r="E18" s="10">
        <f>SUM(E19:E21)</f>
        <v>5332986</v>
      </c>
      <c r="F18" s="11">
        <v>23.1</v>
      </c>
      <c r="G18" s="11">
        <f t="shared" si="0"/>
        <v>101.36008755040933</v>
      </c>
    </row>
    <row r="19" spans="2:7" ht="12" customHeight="1">
      <c r="B19" s="8" t="s">
        <v>16</v>
      </c>
      <c r="C19" s="10">
        <v>1365044</v>
      </c>
      <c r="D19" s="11">
        <v>6.5</v>
      </c>
      <c r="E19" s="10">
        <v>1455355</v>
      </c>
      <c r="F19" s="11">
        <v>6.3</v>
      </c>
      <c r="G19" s="11">
        <f t="shared" si="0"/>
        <v>106.61597721392131</v>
      </c>
    </row>
    <row r="20" spans="2:7" ht="12" customHeight="1">
      <c r="B20" s="8" t="s">
        <v>17</v>
      </c>
      <c r="C20" s="10">
        <v>216524</v>
      </c>
      <c r="D20" s="11">
        <v>1</v>
      </c>
      <c r="E20" s="10">
        <v>311126</v>
      </c>
      <c r="F20" s="11">
        <v>1.4</v>
      </c>
      <c r="G20" s="11">
        <f t="shared" si="0"/>
        <v>143.69123053333578</v>
      </c>
    </row>
    <row r="21" spans="2:7" ht="12" customHeight="1">
      <c r="B21" s="8" t="s">
        <v>18</v>
      </c>
      <c r="C21" s="10">
        <f>SUM(C22:C24)</f>
        <v>3679858</v>
      </c>
      <c r="D21" s="11">
        <v>17.5</v>
      </c>
      <c r="E21" s="10">
        <f>SUM(E22:E24)</f>
        <v>3566505</v>
      </c>
      <c r="F21" s="11">
        <v>15.5</v>
      </c>
      <c r="G21" s="11">
        <f t="shared" si="0"/>
        <v>96.91963657293297</v>
      </c>
    </row>
    <row r="22" spans="2:7" ht="12" customHeight="1">
      <c r="B22" s="8" t="s">
        <v>19</v>
      </c>
      <c r="C22" s="10">
        <v>1655432</v>
      </c>
      <c r="D22" s="11">
        <v>7.9</v>
      </c>
      <c r="E22" s="10">
        <v>1394211</v>
      </c>
      <c r="F22" s="11">
        <v>6.1</v>
      </c>
      <c r="G22" s="11">
        <f t="shared" si="0"/>
        <v>84.22037268821673</v>
      </c>
    </row>
    <row r="23" spans="2:7" ht="12" customHeight="1">
      <c r="B23" s="8" t="s">
        <v>20</v>
      </c>
      <c r="C23" s="10">
        <v>1170418</v>
      </c>
      <c r="D23" s="11">
        <v>5.6</v>
      </c>
      <c r="E23" s="10">
        <v>1343245</v>
      </c>
      <c r="F23" s="11">
        <v>5.8</v>
      </c>
      <c r="G23" s="11">
        <f t="shared" si="0"/>
        <v>114.76626299322123</v>
      </c>
    </row>
    <row r="24" spans="2:7" ht="12" customHeight="1">
      <c r="B24" s="8" t="s">
        <v>21</v>
      </c>
      <c r="C24" s="10">
        <v>854008</v>
      </c>
      <c r="D24" s="11">
        <v>4.1</v>
      </c>
      <c r="E24" s="10">
        <v>829049</v>
      </c>
      <c r="F24" s="11">
        <v>3.6</v>
      </c>
      <c r="G24" s="11">
        <f t="shared" si="0"/>
        <v>97.07742784610916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1219320</v>
      </c>
      <c r="D26" s="11">
        <v>5.8</v>
      </c>
      <c r="E26" s="10">
        <v>1337701</v>
      </c>
      <c r="F26" s="11">
        <v>5.8</v>
      </c>
      <c r="G26" s="11">
        <f>SUM(E26/C26*100)</f>
        <v>109.70877210248335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20975696</v>
      </c>
      <c r="D28" s="12">
        <v>100</v>
      </c>
      <c r="E28" s="10">
        <f>SUM(E7,E11,E18-E26)</f>
        <v>23038484</v>
      </c>
      <c r="F28" s="12">
        <v>100</v>
      </c>
      <c r="G28" s="11">
        <f>SUM(E28/C28*100)</f>
        <v>109.83418142597033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1484959</v>
      </c>
      <c r="D30" s="11">
        <v>7.1</v>
      </c>
      <c r="E30" s="10">
        <v>1533263</v>
      </c>
      <c r="F30" s="11">
        <v>6.7</v>
      </c>
      <c r="G30" s="11">
        <f>SUM(E30/C30*100)</f>
        <v>103.2528844230716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1777802</v>
      </c>
      <c r="D33" s="12">
        <v>8.5</v>
      </c>
      <c r="E33" s="10">
        <f>SUM(E34:E36)</f>
        <v>1539983</v>
      </c>
      <c r="F33" s="12">
        <v>6.7</v>
      </c>
      <c r="G33" s="11">
        <f>SUM(E33/C33*100)</f>
        <v>86.62286351348463</v>
      </c>
    </row>
    <row r="34" spans="2:7" ht="12" customHeight="1">
      <c r="B34" s="8" t="s">
        <v>31</v>
      </c>
      <c r="C34" s="10">
        <v>1386690</v>
      </c>
      <c r="D34" s="11">
        <v>6.6</v>
      </c>
      <c r="E34" s="10">
        <v>1091298</v>
      </c>
      <c r="F34" s="11">
        <v>4.7</v>
      </c>
      <c r="G34" s="11">
        <f>SUM(E34/C34*100)</f>
        <v>78.69805075395367</v>
      </c>
    </row>
    <row r="35" spans="2:7" ht="12" customHeight="1">
      <c r="B35" s="8" t="s">
        <v>32</v>
      </c>
      <c r="C35" s="10">
        <v>391112</v>
      </c>
      <c r="D35" s="11">
        <v>1.9</v>
      </c>
      <c r="E35" s="10">
        <v>448685</v>
      </c>
      <c r="F35" s="11">
        <v>1.9</v>
      </c>
      <c r="G35" s="11">
        <f>SUM(E35/C35*100)</f>
        <v>114.72033586287304</v>
      </c>
    </row>
    <row r="36" spans="2:7" ht="12" customHeight="1">
      <c r="B36" s="8" t="s">
        <v>33</v>
      </c>
      <c r="C36" s="15" t="s">
        <v>53</v>
      </c>
      <c r="D36" s="16" t="s">
        <v>44</v>
      </c>
      <c r="E36" s="16" t="s">
        <v>44</v>
      </c>
      <c r="F36" s="16" t="s">
        <v>44</v>
      </c>
      <c r="G36" s="17" t="s">
        <v>43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6826898</v>
      </c>
      <c r="D38" s="12">
        <v>32.5</v>
      </c>
      <c r="E38" s="10">
        <f>SUM(E39:E41)</f>
        <v>7607773</v>
      </c>
      <c r="F38" s="12">
        <v>33</v>
      </c>
      <c r="G38" s="11">
        <f>SUM(E38/C38*100)</f>
        <v>111.43821102937235</v>
      </c>
    </row>
    <row r="39" spans="2:7" ht="12" customHeight="1">
      <c r="B39" s="8" t="s">
        <v>34</v>
      </c>
      <c r="C39" s="10">
        <v>19811</v>
      </c>
      <c r="D39" s="11">
        <v>0.1</v>
      </c>
      <c r="E39" s="15">
        <v>17597</v>
      </c>
      <c r="F39" s="16">
        <v>0.1</v>
      </c>
      <c r="G39" s="11">
        <f>SUM(E39/C39*100)</f>
        <v>88.82439049013175</v>
      </c>
    </row>
    <row r="40" spans="2:7" ht="12" customHeight="1">
      <c r="B40" s="8" t="s">
        <v>41</v>
      </c>
      <c r="C40" s="10">
        <v>2380518</v>
      </c>
      <c r="D40" s="11">
        <v>11.3</v>
      </c>
      <c r="E40" s="10">
        <v>2618151</v>
      </c>
      <c r="F40" s="11">
        <v>11.4</v>
      </c>
      <c r="G40" s="11">
        <f>SUM(E40/C40*100)</f>
        <v>109.98240719036781</v>
      </c>
    </row>
    <row r="41" spans="2:7" ht="12" customHeight="1">
      <c r="B41" s="8" t="s">
        <v>42</v>
      </c>
      <c r="C41" s="10">
        <v>4426569</v>
      </c>
      <c r="D41" s="11">
        <v>21.1</v>
      </c>
      <c r="E41" s="10">
        <v>4972025</v>
      </c>
      <c r="F41" s="11">
        <v>21.6</v>
      </c>
      <c r="G41" s="11">
        <f>SUM(E41/C41*100)</f>
        <v>112.32232006323632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12370996</v>
      </c>
      <c r="D43" s="12">
        <v>59</v>
      </c>
      <c r="E43" s="10">
        <f>SUM(E44:E48)</f>
        <v>13890728</v>
      </c>
      <c r="F43" s="12">
        <v>60.3</v>
      </c>
      <c r="G43" s="11">
        <f aca="true" t="shared" si="1" ref="G43:G48">SUM(E43/C43*100)</f>
        <v>112.28463738893781</v>
      </c>
    </row>
    <row r="44" spans="2:7" ht="12" customHeight="1">
      <c r="B44" s="8" t="s">
        <v>35</v>
      </c>
      <c r="C44" s="10">
        <v>1366056</v>
      </c>
      <c r="D44" s="11">
        <v>6.5</v>
      </c>
      <c r="E44" s="10">
        <v>1452885</v>
      </c>
      <c r="F44" s="11">
        <v>6.3</v>
      </c>
      <c r="G44" s="11">
        <f t="shared" si="1"/>
        <v>106.35618159138424</v>
      </c>
    </row>
    <row r="45" spans="2:7" ht="12" customHeight="1">
      <c r="B45" s="8" t="s">
        <v>36</v>
      </c>
      <c r="C45" s="10">
        <v>2866788</v>
      </c>
      <c r="D45" s="11">
        <v>13.7</v>
      </c>
      <c r="E45" s="10">
        <v>3127942</v>
      </c>
      <c r="F45" s="11">
        <v>13.6</v>
      </c>
      <c r="G45" s="11">
        <f t="shared" si="1"/>
        <v>109.10963768510263</v>
      </c>
    </row>
    <row r="46" spans="2:7" ht="12" customHeight="1">
      <c r="B46" s="8" t="s">
        <v>37</v>
      </c>
      <c r="C46" s="10">
        <v>1904806</v>
      </c>
      <c r="D46" s="11">
        <v>9.1</v>
      </c>
      <c r="E46" s="10">
        <v>2066031</v>
      </c>
      <c r="F46" s="11">
        <v>9</v>
      </c>
      <c r="G46" s="11">
        <f t="shared" si="1"/>
        <v>108.46411655570174</v>
      </c>
    </row>
    <row r="47" spans="2:7" ht="12" customHeight="1">
      <c r="B47" s="8" t="s">
        <v>38</v>
      </c>
      <c r="C47" s="10">
        <v>5382758</v>
      </c>
      <c r="D47" s="11">
        <v>25.7</v>
      </c>
      <c r="E47" s="10">
        <v>6307053</v>
      </c>
      <c r="F47" s="11">
        <v>27.4</v>
      </c>
      <c r="G47" s="11">
        <f t="shared" si="1"/>
        <v>117.17140172380032</v>
      </c>
    </row>
    <row r="48" spans="2:7" ht="12" customHeight="1">
      <c r="B48" s="8" t="s">
        <v>62</v>
      </c>
      <c r="C48" s="10">
        <v>850588</v>
      </c>
      <c r="D48" s="11">
        <v>4.1</v>
      </c>
      <c r="E48" s="10">
        <v>936817</v>
      </c>
      <c r="F48" s="11">
        <v>4.1</v>
      </c>
      <c r="G48" s="11">
        <f t="shared" si="1"/>
        <v>110.13757541841645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59</v>
      </c>
      <c r="C50" s="10">
        <f>SUM(C33,C38,C43)</f>
        <v>20975696</v>
      </c>
      <c r="D50" s="12">
        <v>100</v>
      </c>
      <c r="E50" s="10">
        <f>SUM(E33,E38,E43)</f>
        <v>23038484</v>
      </c>
      <c r="F50" s="12">
        <v>100</v>
      </c>
      <c r="G50" s="11">
        <f>SUM(E50/C50*100)</f>
        <v>109.83418142597033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5"/>
      <c r="C52" s="28" t="s">
        <v>27</v>
      </c>
      <c r="D52" s="24" t="s">
        <v>25</v>
      </c>
      <c r="E52" s="28" t="s">
        <v>57</v>
      </c>
      <c r="F52" s="24" t="s">
        <v>25</v>
      </c>
      <c r="G52" s="7" t="s">
        <v>58</v>
      </c>
    </row>
    <row r="53" spans="2:7" ht="12" customHeight="1">
      <c r="B53" s="27" t="s">
        <v>61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6"/>
      <c r="C54" s="10">
        <v>1890</v>
      </c>
      <c r="D54" s="11">
        <v>68.5</v>
      </c>
      <c r="E54" s="10">
        <v>2082</v>
      </c>
      <c r="F54" s="11">
        <v>70.8</v>
      </c>
      <c r="G54" s="11">
        <f>SUM(E54/C54*100)</f>
        <v>110.15873015873017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33" t="s">
        <v>54</v>
      </c>
      <c r="D3" s="34"/>
      <c r="E3" s="34"/>
      <c r="F3" s="34"/>
      <c r="G3" s="35"/>
    </row>
    <row r="4" spans="2:7" ht="12" customHeight="1">
      <c r="B4" s="21" t="s">
        <v>0</v>
      </c>
      <c r="C4" s="29" t="s">
        <v>27</v>
      </c>
      <c r="D4" s="30"/>
      <c r="E4" s="29" t="s">
        <v>57</v>
      </c>
      <c r="F4" s="30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3" t="s">
        <v>58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13333168</v>
      </c>
      <c r="D7" s="11">
        <v>63.2</v>
      </c>
      <c r="E7" s="10">
        <f>SUM(E8:E10)</f>
        <v>13737478</v>
      </c>
      <c r="F7" s="11">
        <v>64.1</v>
      </c>
      <c r="G7" s="11">
        <f aca="true" t="shared" si="0" ref="G7:G24">SUM(E7/C7*100)</f>
        <v>103.03236260129624</v>
      </c>
    </row>
    <row r="8" spans="2:7" ht="12" customHeight="1">
      <c r="B8" s="8" t="s">
        <v>6</v>
      </c>
      <c r="C8" s="10">
        <v>11478389</v>
      </c>
      <c r="D8" s="11">
        <v>54.4</v>
      </c>
      <c r="E8" s="10">
        <v>11795028</v>
      </c>
      <c r="F8" s="11">
        <v>55.1</v>
      </c>
      <c r="G8" s="11">
        <f t="shared" si="0"/>
        <v>102.75856655494078</v>
      </c>
    </row>
    <row r="9" spans="2:7" ht="12" customHeight="1">
      <c r="B9" s="8" t="s">
        <v>7</v>
      </c>
      <c r="C9" s="10">
        <v>1133340</v>
      </c>
      <c r="D9" s="11">
        <v>5.4</v>
      </c>
      <c r="E9" s="10">
        <v>1207286</v>
      </c>
      <c r="F9" s="11">
        <v>5.6</v>
      </c>
      <c r="G9" s="11">
        <f t="shared" si="0"/>
        <v>106.52460867877247</v>
      </c>
    </row>
    <row r="10" spans="2:7" ht="12" customHeight="1">
      <c r="B10" s="8" t="s">
        <v>8</v>
      </c>
      <c r="C10" s="10">
        <v>721439</v>
      </c>
      <c r="D10" s="11">
        <v>3.4</v>
      </c>
      <c r="E10" s="10">
        <v>735164</v>
      </c>
      <c r="F10" s="11">
        <v>3.4</v>
      </c>
      <c r="G10" s="11">
        <f t="shared" si="0"/>
        <v>101.90244774679496</v>
      </c>
    </row>
    <row r="11" spans="2:7" ht="12" customHeight="1">
      <c r="B11" s="8" t="s">
        <v>9</v>
      </c>
      <c r="C11" s="10">
        <f>SUM(C12:C14)</f>
        <v>3651659</v>
      </c>
      <c r="D11" s="11">
        <v>17.3</v>
      </c>
      <c r="E11" s="10">
        <f>SUM(E12:E14)</f>
        <v>3703114</v>
      </c>
      <c r="F11" s="11">
        <v>17.3</v>
      </c>
      <c r="G11" s="11">
        <f t="shared" si="0"/>
        <v>101.40908556905231</v>
      </c>
    </row>
    <row r="12" spans="2:7" ht="12" customHeight="1">
      <c r="B12" s="8" t="s">
        <v>10</v>
      </c>
      <c r="C12" s="10">
        <v>681061</v>
      </c>
      <c r="D12" s="11">
        <v>3.2</v>
      </c>
      <c r="E12" s="10">
        <v>596676</v>
      </c>
      <c r="F12" s="11">
        <v>2.8</v>
      </c>
      <c r="G12" s="11">
        <f t="shared" si="0"/>
        <v>87.60977357387958</v>
      </c>
    </row>
    <row r="13" spans="2:7" ht="12" customHeight="1">
      <c r="B13" s="8" t="s">
        <v>28</v>
      </c>
      <c r="C13" s="10">
        <v>55799</v>
      </c>
      <c r="D13" s="11">
        <v>0.3</v>
      </c>
      <c r="E13" s="10">
        <v>70079</v>
      </c>
      <c r="F13" s="11">
        <v>0.3</v>
      </c>
      <c r="G13" s="11">
        <f t="shared" si="0"/>
        <v>125.59185648488325</v>
      </c>
    </row>
    <row r="14" spans="2:7" ht="12" customHeight="1">
      <c r="B14" s="8" t="s">
        <v>11</v>
      </c>
      <c r="C14" s="10">
        <f>SUM(C15:C17)</f>
        <v>2914799</v>
      </c>
      <c r="D14" s="11">
        <v>13.8</v>
      </c>
      <c r="E14" s="10">
        <f>SUM(E15:E17)</f>
        <v>3036359</v>
      </c>
      <c r="F14" s="11">
        <v>14.2</v>
      </c>
      <c r="G14" s="11">
        <f t="shared" si="0"/>
        <v>104.17044194127965</v>
      </c>
    </row>
    <row r="15" spans="2:7" ht="12" customHeight="1">
      <c r="B15" s="8" t="s">
        <v>12</v>
      </c>
      <c r="C15" s="10">
        <v>2067291</v>
      </c>
      <c r="D15" s="11">
        <v>9.8</v>
      </c>
      <c r="E15" s="10">
        <v>2208673</v>
      </c>
      <c r="F15" s="11">
        <v>10.3</v>
      </c>
      <c r="G15" s="11">
        <f t="shared" si="0"/>
        <v>106.83899847675049</v>
      </c>
    </row>
    <row r="16" spans="2:7" ht="12" customHeight="1">
      <c r="B16" s="8" t="s">
        <v>13</v>
      </c>
      <c r="C16" s="10">
        <v>704964</v>
      </c>
      <c r="D16" s="11">
        <v>3.3</v>
      </c>
      <c r="E16" s="10">
        <v>704887</v>
      </c>
      <c r="F16" s="11">
        <v>3.3</v>
      </c>
      <c r="G16" s="11">
        <f t="shared" si="0"/>
        <v>99.98907745643749</v>
      </c>
    </row>
    <row r="17" spans="2:7" ht="12" customHeight="1">
      <c r="B17" s="8" t="s">
        <v>14</v>
      </c>
      <c r="C17" s="10">
        <v>142544</v>
      </c>
      <c r="D17" s="11">
        <v>0.7</v>
      </c>
      <c r="E17" s="10">
        <v>122799</v>
      </c>
      <c r="F17" s="11">
        <v>0.6</v>
      </c>
      <c r="G17" s="11">
        <f t="shared" si="0"/>
        <v>86.14813671568076</v>
      </c>
    </row>
    <row r="18" spans="2:7" ht="12" customHeight="1">
      <c r="B18" s="8" t="s">
        <v>15</v>
      </c>
      <c r="C18" s="10">
        <f>SUM(C19:C21)</f>
        <v>5024187</v>
      </c>
      <c r="D18" s="11">
        <v>23.8</v>
      </c>
      <c r="E18" s="10">
        <f>SUM(E19:E21)</f>
        <v>4877969</v>
      </c>
      <c r="F18" s="11">
        <v>22.8</v>
      </c>
      <c r="G18" s="11">
        <f t="shared" si="0"/>
        <v>97.0897181971929</v>
      </c>
    </row>
    <row r="19" spans="2:7" ht="12" customHeight="1">
      <c r="B19" s="8" t="s">
        <v>16</v>
      </c>
      <c r="C19" s="10">
        <v>2431646</v>
      </c>
      <c r="D19" s="11">
        <v>11.5</v>
      </c>
      <c r="E19" s="10">
        <v>2356163</v>
      </c>
      <c r="F19" s="11">
        <v>11</v>
      </c>
      <c r="G19" s="11">
        <f t="shared" si="0"/>
        <v>96.89580637971153</v>
      </c>
    </row>
    <row r="20" spans="2:7" ht="12" customHeight="1">
      <c r="B20" s="8" t="s">
        <v>17</v>
      </c>
      <c r="C20" s="10">
        <v>172326</v>
      </c>
      <c r="D20" s="11">
        <v>0.8</v>
      </c>
      <c r="E20" s="10">
        <v>206803</v>
      </c>
      <c r="F20" s="11">
        <v>1</v>
      </c>
      <c r="G20" s="11">
        <f t="shared" si="0"/>
        <v>120.00684748674024</v>
      </c>
    </row>
    <row r="21" spans="2:7" ht="12" customHeight="1">
      <c r="B21" s="8" t="s">
        <v>18</v>
      </c>
      <c r="C21" s="10">
        <f>SUM(C22:C24)</f>
        <v>2420215</v>
      </c>
      <c r="D21" s="11">
        <v>11.5</v>
      </c>
      <c r="E21" s="10">
        <f>SUM(E22:E24)</f>
        <v>2315003</v>
      </c>
      <c r="F21" s="11">
        <v>10.8</v>
      </c>
      <c r="G21" s="11">
        <f t="shared" si="0"/>
        <v>95.65278291391466</v>
      </c>
    </row>
    <row r="22" spans="2:7" ht="12" customHeight="1">
      <c r="B22" s="8" t="s">
        <v>19</v>
      </c>
      <c r="C22" s="10">
        <v>536604</v>
      </c>
      <c r="D22" s="11">
        <v>2.5</v>
      </c>
      <c r="E22" s="10">
        <v>327107</v>
      </c>
      <c r="F22" s="11">
        <v>1.5</v>
      </c>
      <c r="G22" s="11">
        <f t="shared" si="0"/>
        <v>60.95873306945159</v>
      </c>
    </row>
    <row r="23" spans="2:7" ht="12" customHeight="1">
      <c r="B23" s="8" t="s">
        <v>20</v>
      </c>
      <c r="C23" s="10">
        <v>1252827</v>
      </c>
      <c r="D23" s="11">
        <v>5.9</v>
      </c>
      <c r="E23" s="10">
        <v>1434754</v>
      </c>
      <c r="F23" s="11">
        <v>6.7</v>
      </c>
      <c r="G23" s="11">
        <f t="shared" si="0"/>
        <v>114.52131858588616</v>
      </c>
    </row>
    <row r="24" spans="2:7" ht="12" customHeight="1">
      <c r="B24" s="8" t="s">
        <v>21</v>
      </c>
      <c r="C24" s="10">
        <v>630784</v>
      </c>
      <c r="D24" s="11">
        <v>3</v>
      </c>
      <c r="E24" s="10">
        <v>553142</v>
      </c>
      <c r="F24" s="11">
        <v>2.6</v>
      </c>
      <c r="G24" s="11">
        <f t="shared" si="0"/>
        <v>87.69119064529221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905034</v>
      </c>
      <c r="D26" s="11">
        <v>4.3</v>
      </c>
      <c r="E26" s="10">
        <v>898510</v>
      </c>
      <c r="F26" s="11">
        <v>4.2</v>
      </c>
      <c r="G26" s="11">
        <f>SUM(E26/C26*100)</f>
        <v>99.27914310401597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21103980</v>
      </c>
      <c r="D28" s="12">
        <v>100</v>
      </c>
      <c r="E28" s="10">
        <f>SUM(E7,E11,E18-E26)</f>
        <v>21420051</v>
      </c>
      <c r="F28" s="12">
        <f>SUM(F7,F11,F18-F26)</f>
        <v>100</v>
      </c>
      <c r="G28" s="11">
        <f>SUM(E28/C28*100)</f>
        <v>101.49768432305186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2645260</v>
      </c>
      <c r="D30" s="11">
        <v>12.5</v>
      </c>
      <c r="E30" s="10">
        <v>2482294</v>
      </c>
      <c r="F30" s="11">
        <v>11.6</v>
      </c>
      <c r="G30" s="11">
        <f>SUM(E30/C30*100)</f>
        <v>93.83932014244346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764422</v>
      </c>
      <c r="D33" s="12">
        <v>3.6</v>
      </c>
      <c r="E33" s="10">
        <f>SUM(E34:E36)</f>
        <v>509397</v>
      </c>
      <c r="F33" s="12">
        <v>2.4</v>
      </c>
      <c r="G33" s="11">
        <f>SUM(E33/C33*100)</f>
        <v>66.63819199342771</v>
      </c>
    </row>
    <row r="34" spans="2:7" ht="12" customHeight="1">
      <c r="B34" s="8" t="s">
        <v>31</v>
      </c>
      <c r="C34" s="10">
        <v>103495</v>
      </c>
      <c r="D34" s="11">
        <v>0.5</v>
      </c>
      <c r="E34" s="10">
        <v>97342</v>
      </c>
      <c r="F34" s="11">
        <v>0.5</v>
      </c>
      <c r="G34" s="11">
        <f>SUM(E34/C34*100)</f>
        <v>94.05478525532635</v>
      </c>
    </row>
    <row r="35" spans="2:7" ht="12" customHeight="1">
      <c r="B35" s="8" t="s">
        <v>32</v>
      </c>
      <c r="C35" s="10">
        <v>660927</v>
      </c>
      <c r="D35" s="11">
        <v>3.1</v>
      </c>
      <c r="E35" s="10">
        <v>412055</v>
      </c>
      <c r="F35" s="11">
        <v>1.9</v>
      </c>
      <c r="G35" s="11">
        <f>SUM(E35/C35*100)</f>
        <v>62.345009358068296</v>
      </c>
    </row>
    <row r="36" spans="2:7" ht="12" customHeight="1">
      <c r="B36" s="8" t="s">
        <v>33</v>
      </c>
      <c r="C36" s="15" t="s">
        <v>53</v>
      </c>
      <c r="D36" s="16" t="s">
        <v>53</v>
      </c>
      <c r="E36" s="16" t="s">
        <v>53</v>
      </c>
      <c r="F36" s="16" t="s">
        <v>53</v>
      </c>
      <c r="G36" s="17" t="s">
        <v>53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3755261</v>
      </c>
      <c r="D38" s="12">
        <v>17.8</v>
      </c>
      <c r="E38" s="10">
        <f>SUM(E39:E41)</f>
        <v>3480352</v>
      </c>
      <c r="F38" s="12">
        <v>16.2</v>
      </c>
      <c r="G38" s="11">
        <f>SUM(E38/C38*100)</f>
        <v>92.67936369802258</v>
      </c>
    </row>
    <row r="39" spans="2:7" ht="12" customHeight="1">
      <c r="B39" s="8" t="s">
        <v>34</v>
      </c>
      <c r="C39" s="10">
        <v>8896</v>
      </c>
      <c r="D39" s="11">
        <v>0</v>
      </c>
      <c r="E39" s="15">
        <v>9440</v>
      </c>
      <c r="F39" s="16">
        <v>0</v>
      </c>
      <c r="G39" s="11">
        <f>SUM(E39/C39*100)</f>
        <v>106.11510791366908</v>
      </c>
    </row>
    <row r="40" spans="2:7" ht="12" customHeight="1">
      <c r="B40" s="8" t="s">
        <v>41</v>
      </c>
      <c r="C40" s="10">
        <v>2252920</v>
      </c>
      <c r="D40" s="11">
        <v>10.7</v>
      </c>
      <c r="E40" s="10">
        <v>1925740</v>
      </c>
      <c r="F40" s="11">
        <v>9</v>
      </c>
      <c r="G40" s="11">
        <f>SUM(E40/C40*100)</f>
        <v>85.47751362675994</v>
      </c>
    </row>
    <row r="41" spans="2:7" ht="12" customHeight="1">
      <c r="B41" s="8" t="s">
        <v>42</v>
      </c>
      <c r="C41" s="10">
        <v>1493445</v>
      </c>
      <c r="D41" s="11">
        <v>7.1</v>
      </c>
      <c r="E41" s="10">
        <v>1545172</v>
      </c>
      <c r="F41" s="11">
        <v>7.2</v>
      </c>
      <c r="G41" s="11">
        <f>SUM(E41/C41*100)</f>
        <v>103.46360261007268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16584297</v>
      </c>
      <c r="D43" s="12">
        <v>78.6</v>
      </c>
      <c r="E43" s="10">
        <f>SUM(E44:E48)</f>
        <v>17430302</v>
      </c>
      <c r="F43" s="12">
        <v>81.4</v>
      </c>
      <c r="G43" s="11">
        <f aca="true" t="shared" si="1" ref="G43:G48">SUM(E43/C43*100)</f>
        <v>105.10124125249325</v>
      </c>
    </row>
    <row r="44" spans="2:7" ht="12" customHeight="1">
      <c r="B44" s="8" t="s">
        <v>35</v>
      </c>
      <c r="C44" s="10">
        <v>2911371</v>
      </c>
      <c r="D44" s="11">
        <v>13.8</v>
      </c>
      <c r="E44" s="10">
        <v>2588132</v>
      </c>
      <c r="F44" s="11">
        <v>12.1</v>
      </c>
      <c r="G44" s="11">
        <f t="shared" si="1"/>
        <v>88.89736141494849</v>
      </c>
    </row>
    <row r="45" spans="2:7" ht="12" customHeight="1">
      <c r="B45" s="8" t="s">
        <v>36</v>
      </c>
      <c r="C45" s="10">
        <v>2615672</v>
      </c>
      <c r="D45" s="11">
        <v>12.4</v>
      </c>
      <c r="E45" s="10">
        <v>2760179</v>
      </c>
      <c r="F45" s="11">
        <v>12.9</v>
      </c>
      <c r="G45" s="11">
        <f t="shared" si="1"/>
        <v>105.5246605843546</v>
      </c>
    </row>
    <row r="46" spans="2:7" ht="12" customHeight="1">
      <c r="B46" s="8" t="s">
        <v>37</v>
      </c>
      <c r="C46" s="10">
        <v>1456768</v>
      </c>
      <c r="D46" s="11">
        <v>6.9</v>
      </c>
      <c r="E46" s="10">
        <v>1386013</v>
      </c>
      <c r="F46" s="11">
        <v>6.5</v>
      </c>
      <c r="G46" s="11">
        <f t="shared" si="1"/>
        <v>95.14301522273966</v>
      </c>
    </row>
    <row r="47" spans="2:7" ht="12" customHeight="1">
      <c r="B47" s="8" t="s">
        <v>38</v>
      </c>
      <c r="C47" s="10">
        <v>8764890</v>
      </c>
      <c r="D47" s="11">
        <v>41.5</v>
      </c>
      <c r="E47" s="10">
        <v>9722118</v>
      </c>
      <c r="F47" s="11">
        <v>45.4</v>
      </c>
      <c r="G47" s="11">
        <f t="shared" si="1"/>
        <v>110.92116387085291</v>
      </c>
    </row>
    <row r="48" spans="2:7" ht="12" customHeight="1">
      <c r="B48" s="8" t="s">
        <v>62</v>
      </c>
      <c r="C48" s="10">
        <v>835596</v>
      </c>
      <c r="D48" s="11">
        <v>4</v>
      </c>
      <c r="E48" s="10">
        <v>973860</v>
      </c>
      <c r="F48" s="11">
        <v>4.5</v>
      </c>
      <c r="G48" s="11">
        <f t="shared" si="1"/>
        <v>116.54675225826836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59</v>
      </c>
      <c r="C50" s="10">
        <f>SUM(C33,C38,C43)</f>
        <v>21103980</v>
      </c>
      <c r="D50" s="12">
        <v>100</v>
      </c>
      <c r="E50" s="10">
        <f>SUM(E33,E38,E43)</f>
        <v>21420051</v>
      </c>
      <c r="F50" s="12">
        <v>100</v>
      </c>
      <c r="G50" s="11">
        <f>SUM(E50/C50*100)</f>
        <v>101.49768432305186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5"/>
      <c r="C52" s="28" t="s">
        <v>27</v>
      </c>
      <c r="D52" s="24" t="s">
        <v>25</v>
      </c>
      <c r="E52" s="28" t="s">
        <v>57</v>
      </c>
      <c r="F52" s="24" t="s">
        <v>25</v>
      </c>
      <c r="G52" s="7" t="s">
        <v>58</v>
      </c>
    </row>
    <row r="53" spans="2:7" ht="12" customHeight="1">
      <c r="B53" s="27" t="s">
        <v>61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6"/>
      <c r="C54" s="10">
        <v>2574</v>
      </c>
      <c r="D54" s="11">
        <v>93.3</v>
      </c>
      <c r="E54" s="10">
        <v>2901</v>
      </c>
      <c r="F54" s="11">
        <v>98.6</v>
      </c>
      <c r="G54" s="11">
        <f>SUM(E54/C54*100)</f>
        <v>112.7039627039627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20"/>
      <c r="C3" s="33" t="s">
        <v>55</v>
      </c>
      <c r="D3" s="34"/>
      <c r="E3" s="34"/>
      <c r="F3" s="34"/>
      <c r="G3" s="35"/>
    </row>
    <row r="4" spans="2:7" ht="12" customHeight="1">
      <c r="B4" s="21" t="s">
        <v>0</v>
      </c>
      <c r="C4" s="29" t="s">
        <v>27</v>
      </c>
      <c r="D4" s="30"/>
      <c r="E4" s="29" t="s">
        <v>57</v>
      </c>
      <c r="F4" s="30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3" t="s">
        <v>58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10361527</v>
      </c>
      <c r="D7" s="11">
        <v>60.3</v>
      </c>
      <c r="E7" s="10">
        <f>SUM(E8:E10)</f>
        <v>11042814</v>
      </c>
      <c r="F7" s="11">
        <v>59.6</v>
      </c>
      <c r="G7" s="11">
        <f aca="true" t="shared" si="0" ref="G7:G24">SUM(E7/C7*100)</f>
        <v>106.57516020563378</v>
      </c>
    </row>
    <row r="8" spans="2:7" ht="12" customHeight="1">
      <c r="B8" s="8" t="s">
        <v>6</v>
      </c>
      <c r="C8" s="10">
        <v>8875010</v>
      </c>
      <c r="D8" s="11">
        <v>51.6</v>
      </c>
      <c r="E8" s="10">
        <v>9418955</v>
      </c>
      <c r="F8" s="11">
        <v>50.8</v>
      </c>
      <c r="G8" s="11">
        <f t="shared" si="0"/>
        <v>106.12895084061877</v>
      </c>
    </row>
    <row r="9" spans="2:7" ht="12" customHeight="1">
      <c r="B9" s="8" t="s">
        <v>7</v>
      </c>
      <c r="C9" s="10">
        <v>911701</v>
      </c>
      <c r="D9" s="11">
        <v>5.3</v>
      </c>
      <c r="E9" s="10">
        <v>1014404</v>
      </c>
      <c r="F9" s="11">
        <v>5.5</v>
      </c>
      <c r="G9" s="11">
        <f t="shared" si="0"/>
        <v>111.26498709554997</v>
      </c>
    </row>
    <row r="10" spans="2:7" ht="12" customHeight="1">
      <c r="B10" s="8" t="s">
        <v>8</v>
      </c>
      <c r="C10" s="10">
        <v>574816</v>
      </c>
      <c r="D10" s="11">
        <v>3.3</v>
      </c>
      <c r="E10" s="10">
        <v>609455</v>
      </c>
      <c r="F10" s="11">
        <v>3.3</v>
      </c>
      <c r="G10" s="11">
        <f t="shared" si="0"/>
        <v>106.02610226576851</v>
      </c>
    </row>
    <row r="11" spans="2:7" ht="12" customHeight="1">
      <c r="B11" s="8" t="s">
        <v>9</v>
      </c>
      <c r="C11" s="10">
        <f>SUM(C12:C14)</f>
        <v>3289956</v>
      </c>
      <c r="D11" s="11">
        <v>19.1</v>
      </c>
      <c r="E11" s="10">
        <f>SUM(E12:E14)</f>
        <v>3719083</v>
      </c>
      <c r="F11" s="11">
        <v>20.1</v>
      </c>
      <c r="G11" s="11">
        <f t="shared" si="0"/>
        <v>113.04354830277366</v>
      </c>
    </row>
    <row r="12" spans="2:7" ht="12" customHeight="1">
      <c r="B12" s="8" t="s">
        <v>10</v>
      </c>
      <c r="C12" s="10">
        <v>609038</v>
      </c>
      <c r="D12" s="11">
        <v>3.5</v>
      </c>
      <c r="E12" s="10">
        <v>606490</v>
      </c>
      <c r="F12" s="11">
        <v>3.3</v>
      </c>
      <c r="G12" s="11">
        <f t="shared" si="0"/>
        <v>99.5816353002604</v>
      </c>
    </row>
    <row r="13" spans="2:7" ht="12" customHeight="1">
      <c r="B13" s="8" t="s">
        <v>28</v>
      </c>
      <c r="C13" s="10">
        <v>54839</v>
      </c>
      <c r="D13" s="11">
        <v>0.3</v>
      </c>
      <c r="E13" s="10">
        <v>76779</v>
      </c>
      <c r="F13" s="11">
        <v>0.4</v>
      </c>
      <c r="G13" s="11">
        <f t="shared" si="0"/>
        <v>140.0080234869345</v>
      </c>
    </row>
    <row r="14" spans="2:7" ht="12" customHeight="1">
      <c r="B14" s="8" t="s">
        <v>11</v>
      </c>
      <c r="C14" s="10">
        <f>SUM(C15:C17)</f>
        <v>2626079</v>
      </c>
      <c r="D14" s="11">
        <v>15.3</v>
      </c>
      <c r="E14" s="10">
        <f>SUM(E15:E17)</f>
        <v>3035814</v>
      </c>
      <c r="F14" s="11">
        <v>16.4</v>
      </c>
      <c r="G14" s="11">
        <f t="shared" si="0"/>
        <v>115.60253899444761</v>
      </c>
    </row>
    <row r="15" spans="2:7" ht="12" customHeight="1">
      <c r="B15" s="8" t="s">
        <v>12</v>
      </c>
      <c r="C15" s="10">
        <v>2123082</v>
      </c>
      <c r="D15" s="11">
        <v>12.3</v>
      </c>
      <c r="E15" s="10">
        <v>2543666</v>
      </c>
      <c r="F15" s="11">
        <v>13.7</v>
      </c>
      <c r="G15" s="11">
        <f t="shared" si="0"/>
        <v>119.81006857012588</v>
      </c>
    </row>
    <row r="16" spans="2:7" ht="12" customHeight="1">
      <c r="B16" s="8" t="s">
        <v>13</v>
      </c>
      <c r="C16" s="10">
        <v>438735</v>
      </c>
      <c r="D16" s="11">
        <v>2.6</v>
      </c>
      <c r="E16" s="10">
        <v>428908</v>
      </c>
      <c r="F16" s="11">
        <v>2.3</v>
      </c>
      <c r="G16" s="11">
        <f t="shared" si="0"/>
        <v>97.7601513442055</v>
      </c>
    </row>
    <row r="17" spans="2:7" ht="12" customHeight="1">
      <c r="B17" s="8" t="s">
        <v>14</v>
      </c>
      <c r="C17" s="10">
        <v>64262</v>
      </c>
      <c r="D17" s="11">
        <v>0.4</v>
      </c>
      <c r="E17" s="10">
        <v>63240</v>
      </c>
      <c r="F17" s="11">
        <v>0.3</v>
      </c>
      <c r="G17" s="11">
        <f t="shared" si="0"/>
        <v>98.40963555444897</v>
      </c>
    </row>
    <row r="18" spans="2:7" ht="12" customHeight="1">
      <c r="B18" s="8" t="s">
        <v>15</v>
      </c>
      <c r="C18" s="10">
        <f>SUM(C19:C21)</f>
        <v>4416057</v>
      </c>
      <c r="D18" s="11">
        <v>25.7</v>
      </c>
      <c r="E18" s="10">
        <f>SUM(E19:E21)</f>
        <v>4728063</v>
      </c>
      <c r="F18" s="11">
        <v>25.5</v>
      </c>
      <c r="G18" s="11">
        <f t="shared" si="0"/>
        <v>107.06526206523151</v>
      </c>
    </row>
    <row r="19" spans="2:7" ht="12" customHeight="1">
      <c r="B19" s="8" t="s">
        <v>16</v>
      </c>
      <c r="C19" s="10">
        <v>1082822</v>
      </c>
      <c r="D19" s="11">
        <v>6.3</v>
      </c>
      <c r="E19" s="10">
        <v>1586107</v>
      </c>
      <c r="F19" s="11">
        <v>8.6</v>
      </c>
      <c r="G19" s="11">
        <f t="shared" si="0"/>
        <v>146.47901501816548</v>
      </c>
    </row>
    <row r="20" spans="2:7" ht="12" customHeight="1">
      <c r="B20" s="8" t="s">
        <v>17</v>
      </c>
      <c r="C20" s="10">
        <v>198568</v>
      </c>
      <c r="D20" s="11">
        <v>1.2</v>
      </c>
      <c r="E20" s="10">
        <v>313946</v>
      </c>
      <c r="F20" s="11">
        <v>1.7</v>
      </c>
      <c r="G20" s="11">
        <f t="shared" si="0"/>
        <v>158.10503202933</v>
      </c>
    </row>
    <row r="21" spans="2:7" ht="12" customHeight="1">
      <c r="B21" s="8" t="s">
        <v>18</v>
      </c>
      <c r="C21" s="10">
        <f>SUM(C22:C24)</f>
        <v>3134667</v>
      </c>
      <c r="D21" s="11">
        <v>18.2</v>
      </c>
      <c r="E21" s="10">
        <f>SUM(E22:E24)</f>
        <v>2828010</v>
      </c>
      <c r="F21" s="11">
        <v>15.3</v>
      </c>
      <c r="G21" s="11">
        <f t="shared" si="0"/>
        <v>90.21723838608693</v>
      </c>
    </row>
    <row r="22" spans="2:7" ht="12" customHeight="1">
      <c r="B22" s="8" t="s">
        <v>19</v>
      </c>
      <c r="C22" s="10">
        <v>1599008</v>
      </c>
      <c r="D22" s="11">
        <v>9.3</v>
      </c>
      <c r="E22" s="10">
        <v>1170538</v>
      </c>
      <c r="F22" s="11">
        <v>6.3</v>
      </c>
      <c r="G22" s="11">
        <f t="shared" si="0"/>
        <v>73.20401148712202</v>
      </c>
    </row>
    <row r="23" spans="2:7" ht="12" customHeight="1">
      <c r="B23" s="8" t="s">
        <v>20</v>
      </c>
      <c r="C23" s="10">
        <v>915727</v>
      </c>
      <c r="D23" s="11">
        <v>5.3</v>
      </c>
      <c r="E23" s="10">
        <v>1051447</v>
      </c>
      <c r="F23" s="11">
        <v>5.7</v>
      </c>
      <c r="G23" s="11">
        <f t="shared" si="0"/>
        <v>114.82101106552498</v>
      </c>
    </row>
    <row r="24" spans="2:7" ht="12" customHeight="1">
      <c r="B24" s="8" t="s">
        <v>21</v>
      </c>
      <c r="C24" s="10">
        <v>619932</v>
      </c>
      <c r="D24" s="11">
        <v>3.6</v>
      </c>
      <c r="E24" s="10">
        <v>606025</v>
      </c>
      <c r="F24" s="11">
        <v>3.3</v>
      </c>
      <c r="G24" s="11">
        <f t="shared" si="0"/>
        <v>97.7566894433583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875260</v>
      </c>
      <c r="D26" s="11">
        <v>5.1</v>
      </c>
      <c r="E26" s="10">
        <v>961746</v>
      </c>
      <c r="F26" s="11">
        <v>5.2</v>
      </c>
      <c r="G26" s="11">
        <f>SUM(E26/C26*100)</f>
        <v>109.88117816420264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17192280</v>
      </c>
      <c r="D28" s="12">
        <v>100</v>
      </c>
      <c r="E28" s="10">
        <f>SUM(E7,E11,E18-E26)</f>
        <v>18528214</v>
      </c>
      <c r="F28" s="12">
        <v>100</v>
      </c>
      <c r="G28" s="11">
        <f>SUM(E28/C28*100)</f>
        <v>107.7705458496488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1177945</v>
      </c>
      <c r="D30" s="11">
        <v>6.9</v>
      </c>
      <c r="E30" s="10">
        <v>1671014</v>
      </c>
      <c r="F30" s="11">
        <v>9</v>
      </c>
      <c r="G30" s="11">
        <f>SUM(E30/C30*100)</f>
        <v>141.85840595273973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1851653</v>
      </c>
      <c r="D33" s="12">
        <v>10.8</v>
      </c>
      <c r="E33" s="10">
        <f>SUM(E34:E36)</f>
        <v>1391159</v>
      </c>
      <c r="F33" s="12">
        <v>7.5</v>
      </c>
      <c r="G33" s="11">
        <f>SUM(E33/C33*100)</f>
        <v>75.13065352957601</v>
      </c>
    </row>
    <row r="34" spans="2:7" ht="12" customHeight="1">
      <c r="B34" s="8" t="s">
        <v>31</v>
      </c>
      <c r="C34" s="10">
        <v>1106449</v>
      </c>
      <c r="D34" s="11">
        <v>6.4</v>
      </c>
      <c r="E34" s="10">
        <v>927371</v>
      </c>
      <c r="F34" s="11">
        <v>5</v>
      </c>
      <c r="G34" s="11">
        <f>SUM(E34/C34*100)</f>
        <v>83.81506965074757</v>
      </c>
    </row>
    <row r="35" spans="2:7" ht="12" customHeight="1">
      <c r="B35" s="8" t="s">
        <v>32</v>
      </c>
      <c r="C35" s="10">
        <v>738501</v>
      </c>
      <c r="D35" s="11">
        <v>4.3</v>
      </c>
      <c r="E35" s="10">
        <v>454778</v>
      </c>
      <c r="F35" s="11">
        <v>2.5</v>
      </c>
      <c r="G35" s="11">
        <f>SUM(E35/C35*100)</f>
        <v>61.581230086350594</v>
      </c>
    </row>
    <row r="36" spans="2:7" ht="12" customHeight="1">
      <c r="B36" s="8" t="s">
        <v>33</v>
      </c>
      <c r="C36" s="15">
        <v>6703</v>
      </c>
      <c r="D36" s="16">
        <v>0</v>
      </c>
      <c r="E36" s="15">
        <v>9010</v>
      </c>
      <c r="F36" s="16">
        <v>0</v>
      </c>
      <c r="G36" s="11">
        <f>SUM(E36/C36*100)</f>
        <v>134.41742503356707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5157535</v>
      </c>
      <c r="D38" s="12">
        <v>30</v>
      </c>
      <c r="E38" s="10">
        <f>SUM(E39:E41)</f>
        <v>6181948</v>
      </c>
      <c r="F38" s="12">
        <v>33.4</v>
      </c>
      <c r="G38" s="11">
        <f>SUM(E38/C38*100)</f>
        <v>119.86245367215152</v>
      </c>
    </row>
    <row r="39" spans="2:7" ht="12" customHeight="1">
      <c r="B39" s="8" t="s">
        <v>34</v>
      </c>
      <c r="C39" s="10">
        <v>25683</v>
      </c>
      <c r="D39" s="11">
        <v>0.1</v>
      </c>
      <c r="E39" s="16">
        <v>33086</v>
      </c>
      <c r="F39" s="16">
        <v>0.2</v>
      </c>
      <c r="G39" s="11">
        <f>SUM(E39/C39*100)</f>
        <v>128.8245142701398</v>
      </c>
    </row>
    <row r="40" spans="2:7" ht="12" customHeight="1">
      <c r="B40" s="8" t="s">
        <v>41</v>
      </c>
      <c r="C40" s="10">
        <v>1846095</v>
      </c>
      <c r="D40" s="11">
        <v>10.7</v>
      </c>
      <c r="E40" s="10">
        <v>2209583</v>
      </c>
      <c r="F40" s="11">
        <v>11.9</v>
      </c>
      <c r="G40" s="11">
        <f>SUM(E40/C40*100)</f>
        <v>119.68956093808822</v>
      </c>
    </row>
    <row r="41" spans="2:7" ht="12" customHeight="1">
      <c r="B41" s="8" t="s">
        <v>42</v>
      </c>
      <c r="C41" s="10">
        <v>3285757</v>
      </c>
      <c r="D41" s="11">
        <v>19.1</v>
      </c>
      <c r="E41" s="10">
        <v>3939279</v>
      </c>
      <c r="F41" s="11">
        <v>21.3</v>
      </c>
      <c r="G41" s="11">
        <f>SUM(E41/C41*100)</f>
        <v>119.88954143596133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10183092</v>
      </c>
      <c r="D43" s="12">
        <v>59.2</v>
      </c>
      <c r="E43" s="10">
        <f>SUM(E44:E48)</f>
        <v>10955107</v>
      </c>
      <c r="F43" s="12">
        <v>59.1</v>
      </c>
      <c r="G43" s="11">
        <f aca="true" t="shared" si="1" ref="G43:G48">SUM(E43/C43*100)</f>
        <v>107.5813416985725</v>
      </c>
    </row>
    <row r="44" spans="2:7" ht="12" customHeight="1">
      <c r="B44" s="8" t="s">
        <v>35</v>
      </c>
      <c r="C44" s="10">
        <v>998732</v>
      </c>
      <c r="D44" s="11">
        <v>5.8</v>
      </c>
      <c r="E44" s="10">
        <v>1032702</v>
      </c>
      <c r="F44" s="11">
        <v>5.6</v>
      </c>
      <c r="G44" s="11">
        <f t="shared" si="1"/>
        <v>103.40131286471245</v>
      </c>
    </row>
    <row r="45" spans="2:7" ht="12" customHeight="1">
      <c r="B45" s="8" t="s">
        <v>36</v>
      </c>
      <c r="C45" s="10">
        <v>2106950</v>
      </c>
      <c r="D45" s="11">
        <v>12.3</v>
      </c>
      <c r="E45" s="10">
        <v>2256812</v>
      </c>
      <c r="F45" s="11">
        <v>12.2</v>
      </c>
      <c r="G45" s="11">
        <f t="shared" si="1"/>
        <v>107.11274591233774</v>
      </c>
    </row>
    <row r="46" spans="2:7" ht="12" customHeight="1">
      <c r="B46" s="8" t="s">
        <v>37</v>
      </c>
      <c r="C46" s="10">
        <v>1256423</v>
      </c>
      <c r="D46" s="11">
        <v>7.3</v>
      </c>
      <c r="E46" s="10">
        <v>1386151</v>
      </c>
      <c r="F46" s="11">
        <v>7.5</v>
      </c>
      <c r="G46" s="11">
        <f t="shared" si="1"/>
        <v>110.32518506904123</v>
      </c>
    </row>
    <row r="47" spans="2:7" ht="12" customHeight="1">
      <c r="B47" s="8" t="s">
        <v>38</v>
      </c>
      <c r="C47" s="10">
        <v>5025068</v>
      </c>
      <c r="D47" s="11">
        <v>29.2</v>
      </c>
      <c r="E47" s="10">
        <v>5428093</v>
      </c>
      <c r="F47" s="11">
        <v>29.3</v>
      </c>
      <c r="G47" s="11">
        <f t="shared" si="1"/>
        <v>108.02028947667972</v>
      </c>
    </row>
    <row r="48" spans="2:7" ht="12" customHeight="1">
      <c r="B48" s="8" t="s">
        <v>62</v>
      </c>
      <c r="C48" s="10">
        <v>795919</v>
      </c>
      <c r="D48" s="11">
        <v>4.6</v>
      </c>
      <c r="E48" s="10">
        <v>851349</v>
      </c>
      <c r="F48" s="11">
        <v>4.6</v>
      </c>
      <c r="G48" s="11">
        <f t="shared" si="1"/>
        <v>106.96427651557508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59</v>
      </c>
      <c r="C50" s="10">
        <f>SUM(C33,C38,C43)</f>
        <v>17192280</v>
      </c>
      <c r="D50" s="12">
        <v>100</v>
      </c>
      <c r="E50" s="10">
        <f>SUM(E33,E38,E43)</f>
        <v>18528214</v>
      </c>
      <c r="F50" s="12">
        <v>100</v>
      </c>
      <c r="G50" s="11">
        <f>SUM(E50/C50*100)</f>
        <v>107.7705458496488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5"/>
      <c r="C52" s="28" t="s">
        <v>27</v>
      </c>
      <c r="D52" s="24" t="s">
        <v>25</v>
      </c>
      <c r="E52" s="28" t="s">
        <v>57</v>
      </c>
      <c r="F52" s="24" t="s">
        <v>25</v>
      </c>
      <c r="G52" s="7" t="s">
        <v>58</v>
      </c>
    </row>
    <row r="53" spans="2:7" ht="12" customHeight="1">
      <c r="B53" s="27" t="s">
        <v>61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6"/>
      <c r="C54" s="10">
        <v>2134</v>
      </c>
      <c r="D54" s="11">
        <v>77.4</v>
      </c>
      <c r="E54" s="10">
        <v>2290</v>
      </c>
      <c r="F54" s="11">
        <v>77.8</v>
      </c>
      <c r="G54" s="11">
        <f>SUM(E54/C54*100)</f>
        <v>107.31021555763824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D:\11市町村\報告\情報ｼｽﾃﾑ\maebasi.jsd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2004-01-30T05:58:01Z</cp:lastPrinted>
  <dcterms:created xsi:type="dcterms:W3CDTF">1999-09-03T00:31:32Z</dcterms:created>
  <dcterms:modified xsi:type="dcterms:W3CDTF">2004-01-30T05:58:02Z</dcterms:modified>
  <cp:category/>
  <cp:version/>
  <cp:contentType/>
  <cp:contentStatus/>
  <cp:revision>22</cp:revision>
</cp:coreProperties>
</file>