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81" windowWidth="12000" windowHeight="6735" firstSheet="2" activeTab="2"/>
  </bookViews>
  <sheets>
    <sheet name="吾妻広域" sheetId="1" r:id="rId1"/>
    <sheet name="中之条町" sheetId="2" r:id="rId2"/>
    <sheet name="（吾）東村" sheetId="3" r:id="rId3"/>
    <sheet name="吾妻町" sheetId="4" r:id="rId4"/>
    <sheet name="長野原町" sheetId="5" r:id="rId5"/>
    <sheet name="嬬恋村" sheetId="6" r:id="rId6"/>
    <sheet name="草津町" sheetId="7" r:id="rId7"/>
    <sheet name="六合村" sheetId="8" r:id="rId8"/>
    <sheet name="高山村" sheetId="9" r:id="rId9"/>
  </sheets>
  <definedNames/>
  <calcPr fullCalcOnLoad="1"/>
</workbook>
</file>

<file path=xl/sharedStrings.xml><?xml version="1.0" encoding="utf-8"?>
<sst xmlns="http://schemas.openxmlformats.org/spreadsheetml/2006/main" count="585" uniqueCount="65">
  <si>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</si>
  <si>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</si>
  <si>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</si>
  <si>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</si>
  <si>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</si>
  <si>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</si>
  <si>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</si>
  <si>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</si>
  <si>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</si>
  <si>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</si>
  <si>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</si>
  <si>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</si>
  <si>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</si>
  <si>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</si>
  <si>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</si>
  <si>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</si>
  <si>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</si>
  <si>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</si>
  <si>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</si>
  <si>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</si>
  <si>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</si>
  <si>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</si>
  <si>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</si>
  <si>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</si>
  <si>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</si>
  <si>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</si>
  <si>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</si>
  <si>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</si>
  <si>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</si>
  <si>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</si>
  <si>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</si>
  <si>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</si>
  <si>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</si>
  <si>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</si>
  <si>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</si>
  <si>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</si>
  <si>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</si>
  <si>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</si>
  <si>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</si>
  <si>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</si>
  <si>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</si>
  <si>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</si>
  <si>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</si>
  <si>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</si>
  <si>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吾　妻　広　域　市　町　村　圏</t>
  </si>
  <si>
    <t>千円</t>
  </si>
  <si>
    <t>中之条町</t>
  </si>
  <si>
    <t>　　（吾）　　　東　　　　　　村</t>
  </si>
  <si>
    <t>吾妻町</t>
  </si>
  <si>
    <t>長野原町</t>
  </si>
  <si>
    <t>嬬恋村</t>
  </si>
  <si>
    <t>草津町</t>
  </si>
  <si>
    <t>－</t>
  </si>
  <si>
    <t>六合村</t>
  </si>
  <si>
    <t>－</t>
  </si>
  <si>
    <t>高山村</t>
  </si>
  <si>
    <t>－</t>
  </si>
  <si>
    <t>－</t>
  </si>
  <si>
    <t>2年度</t>
  </si>
  <si>
    <t>3年度</t>
  </si>
  <si>
    <t>3/2</t>
  </si>
  <si>
    <t>3/2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</si>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</sst>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/>
    </xf>
    <xf numFmtId="180" fontId="5" fillId="0" borderId="1" xfId="16" applyNumberFormat="1" applyFont="1" applyFill="1" applyBorder="1" applyAlignment="1">
      <alignment horizontal="right"/>
    </xf>
    <xf numFmtId="38" fontId="5" fillId="0" borderId="1" xfId="16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3" fontId="5" fillId="2" borderId="1" xfId="0" applyNumberFormat="1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2" borderId="6" xfId="0" applyFont="1" applyFill="1" applyBorder="1" applyAlignment="1">
      <alignment horizontal="distributed"/>
    </xf>
    <xf numFmtId="0" fontId="0" fillId="2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44</v>
      </c>
      <c r="D3" s="36"/>
      <c r="E3" s="36"/>
      <c r="F3" s="36"/>
      <c r="G3" s="36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60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106652177</v>
      </c>
      <c r="D7" s="8">
        <v>59</v>
      </c>
      <c r="E7" s="7">
        <f>SUM(E8:E10)</f>
        <v>112221964</v>
      </c>
      <c r="F7" s="8">
        <v>59.9</v>
      </c>
      <c r="G7" s="8">
        <f>SUM(E7/C7*100)</f>
        <v>105.22238472450496</v>
      </c>
    </row>
    <row r="8" spans="2:7" ht="12" customHeight="1">
      <c r="B8" s="17" t="s">
        <v>6</v>
      </c>
      <c r="C8" s="7">
        <v>92106810</v>
      </c>
      <c r="D8" s="8">
        <v>50.9</v>
      </c>
      <c r="E8" s="7">
        <v>97243336</v>
      </c>
      <c r="F8" s="8">
        <v>51.9</v>
      </c>
      <c r="G8" s="8">
        <f aca="true" t="shared" si="0" ref="G8:G24">SUM(E8/C8*100)</f>
        <v>105.57670600034893</v>
      </c>
    </row>
    <row r="9" spans="2:7" ht="12" customHeight="1">
      <c r="B9" s="17" t="s">
        <v>7</v>
      </c>
      <c r="C9" s="7">
        <v>8647603</v>
      </c>
      <c r="D9" s="8">
        <v>4.8</v>
      </c>
      <c r="E9" s="7">
        <v>9196890</v>
      </c>
      <c r="F9" s="8">
        <v>4.9</v>
      </c>
      <c r="G9" s="8">
        <f t="shared" si="0"/>
        <v>106.35189890192693</v>
      </c>
    </row>
    <row r="10" spans="2:7" ht="12" customHeight="1">
      <c r="B10" s="17" t="s">
        <v>8</v>
      </c>
      <c r="C10" s="7">
        <v>5897764</v>
      </c>
      <c r="D10" s="8">
        <v>3.3</v>
      </c>
      <c r="E10" s="7">
        <v>5781738</v>
      </c>
      <c r="F10" s="8">
        <v>3.1</v>
      </c>
      <c r="G10" s="8">
        <f t="shared" si="0"/>
        <v>98.03271205833262</v>
      </c>
    </row>
    <row r="11" spans="2:7" ht="12" customHeight="1">
      <c r="B11" s="17" t="s">
        <v>9</v>
      </c>
      <c r="C11" s="7">
        <f>SUM(C12:C14)</f>
        <v>34856113</v>
      </c>
      <c r="D11" s="8">
        <v>19.3</v>
      </c>
      <c r="E11" s="7">
        <f>SUM(E12:E14)</f>
        <v>37550241</v>
      </c>
      <c r="F11" s="8">
        <v>20.1</v>
      </c>
      <c r="G11" s="8">
        <f t="shared" si="0"/>
        <v>107.72928410003719</v>
      </c>
    </row>
    <row r="12" spans="2:7" ht="12" customHeight="1">
      <c r="B12" s="17" t="s">
        <v>10</v>
      </c>
      <c r="C12" s="7">
        <v>6073676</v>
      </c>
      <c r="D12" s="8">
        <v>3.4</v>
      </c>
      <c r="E12" s="7">
        <v>7036833</v>
      </c>
      <c r="F12" s="8">
        <v>3.8</v>
      </c>
      <c r="G12" s="8">
        <f t="shared" si="0"/>
        <v>115.8578923208943</v>
      </c>
    </row>
    <row r="13" spans="2:7" ht="12" customHeight="1">
      <c r="B13" s="17" t="s">
        <v>27</v>
      </c>
      <c r="C13" s="7">
        <v>677113</v>
      </c>
      <c r="D13" s="8">
        <v>0.4</v>
      </c>
      <c r="E13" s="7">
        <v>720659</v>
      </c>
      <c r="F13" s="8">
        <v>0.4</v>
      </c>
      <c r="G13" s="8">
        <f t="shared" si="0"/>
        <v>106.43112744844656</v>
      </c>
    </row>
    <row r="14" spans="2:7" ht="12" customHeight="1">
      <c r="B14" s="17" t="s">
        <v>11</v>
      </c>
      <c r="C14" s="7">
        <f>SUM(C15:C17)</f>
        <v>28105324</v>
      </c>
      <c r="D14" s="8">
        <v>15.5</v>
      </c>
      <c r="E14" s="7">
        <f>SUM(E15:E17)</f>
        <v>29792749</v>
      </c>
      <c r="F14" s="8">
        <v>15.9</v>
      </c>
      <c r="G14" s="8">
        <f t="shared" si="0"/>
        <v>106.00393363193395</v>
      </c>
    </row>
    <row r="15" spans="2:7" ht="12" customHeight="1">
      <c r="B15" s="17" t="s">
        <v>12</v>
      </c>
      <c r="C15" s="7">
        <v>23242694</v>
      </c>
      <c r="D15" s="8">
        <v>12.9</v>
      </c>
      <c r="E15" s="7">
        <v>24450527</v>
      </c>
      <c r="F15" s="8">
        <v>13.1</v>
      </c>
      <c r="G15" s="8">
        <f t="shared" si="0"/>
        <v>105.19661361114163</v>
      </c>
    </row>
    <row r="16" spans="2:7" ht="12" customHeight="1">
      <c r="B16" s="17" t="s">
        <v>13</v>
      </c>
      <c r="C16" s="7">
        <v>4153200</v>
      </c>
      <c r="D16" s="8">
        <v>2.3</v>
      </c>
      <c r="E16" s="7">
        <v>4575362</v>
      </c>
      <c r="F16" s="8">
        <v>2.4</v>
      </c>
      <c r="G16" s="8">
        <f t="shared" si="0"/>
        <v>110.16474044110565</v>
      </c>
    </row>
    <row r="17" spans="2:7" ht="12" customHeight="1">
      <c r="B17" s="17" t="s">
        <v>14</v>
      </c>
      <c r="C17" s="7">
        <v>709430</v>
      </c>
      <c r="D17" s="8">
        <v>0.4</v>
      </c>
      <c r="E17" s="7">
        <v>766860</v>
      </c>
      <c r="F17" s="8">
        <v>0.4</v>
      </c>
      <c r="G17" s="8">
        <f t="shared" si="0"/>
        <v>108.09523138294124</v>
      </c>
    </row>
    <row r="18" spans="2:7" ht="12" customHeight="1">
      <c r="B18" s="17" t="s">
        <v>15</v>
      </c>
      <c r="C18" s="7">
        <f>SUM(C19:C21)</f>
        <v>48202204</v>
      </c>
      <c r="D18" s="8">
        <v>26.7</v>
      </c>
      <c r="E18" s="7">
        <f>SUM(E19:E21)</f>
        <v>46735479</v>
      </c>
      <c r="F18" s="8">
        <v>25</v>
      </c>
      <c r="G18" s="8">
        <f t="shared" si="0"/>
        <v>96.95714121287898</v>
      </c>
    </row>
    <row r="19" spans="2:7" ht="12" customHeight="1">
      <c r="B19" s="17" t="s">
        <v>16</v>
      </c>
      <c r="C19" s="7">
        <v>13621857</v>
      </c>
      <c r="D19" s="8">
        <v>7.5</v>
      </c>
      <c r="E19" s="7">
        <v>13933256</v>
      </c>
      <c r="F19" s="8">
        <v>7.4</v>
      </c>
      <c r="G19" s="8">
        <f t="shared" si="0"/>
        <v>102.28602458534104</v>
      </c>
    </row>
    <row r="20" spans="2:7" ht="12" customHeight="1">
      <c r="B20" s="17" t="s">
        <v>17</v>
      </c>
      <c r="C20" s="7">
        <v>3060806</v>
      </c>
      <c r="D20" s="8">
        <v>1.7</v>
      </c>
      <c r="E20" s="7">
        <v>3722952</v>
      </c>
      <c r="F20" s="8">
        <v>2</v>
      </c>
      <c r="G20" s="8">
        <f t="shared" si="0"/>
        <v>121.63306005019592</v>
      </c>
    </row>
    <row r="21" spans="2:7" ht="12" customHeight="1">
      <c r="B21" s="17" t="s">
        <v>18</v>
      </c>
      <c r="C21" s="7">
        <f>SUM(C22:C24)</f>
        <v>31519541</v>
      </c>
      <c r="D21" s="8">
        <v>17.4</v>
      </c>
      <c r="E21" s="7">
        <f>SUM(E22:E24)</f>
        <v>29079271</v>
      </c>
      <c r="F21" s="8">
        <v>15.5</v>
      </c>
      <c r="G21" s="8">
        <f t="shared" si="0"/>
        <v>92.25791390807373</v>
      </c>
    </row>
    <row r="22" spans="2:7" ht="12" customHeight="1">
      <c r="B22" s="17" t="s">
        <v>19</v>
      </c>
      <c r="C22" s="7">
        <v>16681126</v>
      </c>
      <c r="D22" s="8">
        <v>9.2</v>
      </c>
      <c r="E22" s="7">
        <v>14129912</v>
      </c>
      <c r="F22" s="8">
        <v>7.5</v>
      </c>
      <c r="G22" s="8">
        <f t="shared" si="0"/>
        <v>84.70598447610791</v>
      </c>
    </row>
    <row r="23" spans="2:7" ht="12" customHeight="1">
      <c r="B23" s="17" t="s">
        <v>20</v>
      </c>
      <c r="C23" s="7">
        <v>9493934</v>
      </c>
      <c r="D23" s="8">
        <v>5.3</v>
      </c>
      <c r="E23" s="7">
        <v>9400214</v>
      </c>
      <c r="F23" s="8">
        <v>5</v>
      </c>
      <c r="G23" s="8">
        <f t="shared" si="0"/>
        <v>99.01284335871726</v>
      </c>
    </row>
    <row r="24" spans="2:7" ht="12" customHeight="1">
      <c r="B24" s="17" t="s">
        <v>21</v>
      </c>
      <c r="C24" s="7">
        <v>5344481</v>
      </c>
      <c r="D24" s="8">
        <v>3</v>
      </c>
      <c r="E24" s="7">
        <v>5549145</v>
      </c>
      <c r="F24" s="8">
        <v>3</v>
      </c>
      <c r="G24" s="8">
        <f t="shared" si="0"/>
        <v>103.82944574038153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8894998</v>
      </c>
      <c r="D26" s="8">
        <v>4.9</v>
      </c>
      <c r="E26" s="7">
        <v>9231007</v>
      </c>
      <c r="F26" s="8">
        <v>4.9</v>
      </c>
      <c r="G26" s="8">
        <f>SUM(E26/C26*100)</f>
        <v>103.77750506520631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180815496</v>
      </c>
      <c r="D28" s="9">
        <v>100</v>
      </c>
      <c r="E28" s="7">
        <f>SUM(E7,E11,E18-E26)</f>
        <v>187276677</v>
      </c>
      <c r="F28" s="9">
        <v>100</v>
      </c>
      <c r="G28" s="8">
        <f>SUM(E28/C28*100)</f>
        <v>103.57335579247035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14351063</v>
      </c>
      <c r="D30" s="8">
        <v>7.9</v>
      </c>
      <c r="E30" s="7">
        <v>14475833</v>
      </c>
      <c r="F30" s="8">
        <v>7.7</v>
      </c>
      <c r="G30" s="8">
        <f>SUM(E30/C30*100)</f>
        <v>100.86941294871328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18383302</v>
      </c>
      <c r="D33" s="9">
        <v>10.2</v>
      </c>
      <c r="E33" s="7">
        <f>SUM(E34:E36)</f>
        <v>15703634</v>
      </c>
      <c r="F33" s="9">
        <v>8.4</v>
      </c>
      <c r="G33" s="8">
        <f>SUM(E33/C33*100)</f>
        <v>85.4233586545007</v>
      </c>
    </row>
    <row r="34" spans="2:7" ht="12" customHeight="1">
      <c r="B34" s="17" t="s">
        <v>30</v>
      </c>
      <c r="C34" s="7">
        <v>15556216</v>
      </c>
      <c r="D34" s="8">
        <v>8.6</v>
      </c>
      <c r="E34" s="7">
        <v>13026130</v>
      </c>
      <c r="F34" s="8">
        <v>7</v>
      </c>
      <c r="G34" s="8">
        <f>SUM(E34/C34*100)</f>
        <v>83.7358519578283</v>
      </c>
    </row>
    <row r="35" spans="2:7" ht="12" customHeight="1">
      <c r="B35" s="17" t="s">
        <v>31</v>
      </c>
      <c r="C35" s="7">
        <v>2768470</v>
      </c>
      <c r="D35" s="8">
        <v>1.5</v>
      </c>
      <c r="E35" s="7">
        <v>2596726</v>
      </c>
      <c r="F35" s="8">
        <v>1.4</v>
      </c>
      <c r="G35" s="8">
        <f>SUM(E35/C35*100)</f>
        <v>93.79642907454297</v>
      </c>
    </row>
    <row r="36" spans="2:7" ht="12" customHeight="1">
      <c r="B36" s="17" t="s">
        <v>32</v>
      </c>
      <c r="C36" s="7">
        <v>58616</v>
      </c>
      <c r="D36" s="8">
        <v>0</v>
      </c>
      <c r="E36" s="7">
        <v>80778</v>
      </c>
      <c r="F36" s="8">
        <v>0</v>
      </c>
      <c r="G36" s="8">
        <f>SUM(E36/C36*100)</f>
        <v>137.80878940903506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50567280</v>
      </c>
      <c r="D38" s="9">
        <v>28</v>
      </c>
      <c r="E38" s="7">
        <f>SUM(E39:E41)</f>
        <v>54354724</v>
      </c>
      <c r="F38" s="9">
        <v>29</v>
      </c>
      <c r="G38" s="8">
        <f>SUM(E38/C38*100)</f>
        <v>107.4899104717517</v>
      </c>
    </row>
    <row r="39" spans="2:7" ht="12" customHeight="1">
      <c r="B39" s="17" t="s">
        <v>33</v>
      </c>
      <c r="C39" s="7">
        <v>591711</v>
      </c>
      <c r="D39" s="8">
        <v>0.3</v>
      </c>
      <c r="E39" s="7">
        <v>596995</v>
      </c>
      <c r="F39" s="8">
        <v>0.3</v>
      </c>
      <c r="G39" s="8">
        <f>SUM(E39/C39*100)</f>
        <v>100.89300351015953</v>
      </c>
    </row>
    <row r="40" spans="2:7" ht="12" customHeight="1">
      <c r="B40" s="17" t="s">
        <v>40</v>
      </c>
      <c r="C40" s="7">
        <v>22708911</v>
      </c>
      <c r="D40" s="8">
        <v>12.6</v>
      </c>
      <c r="E40" s="7">
        <v>25686275</v>
      </c>
      <c r="F40" s="8">
        <v>13.7</v>
      </c>
      <c r="G40" s="8">
        <f>SUM(E40/C40*100)</f>
        <v>113.11099418197553</v>
      </c>
    </row>
    <row r="41" spans="2:7" ht="12" customHeight="1">
      <c r="B41" s="17" t="s">
        <v>41</v>
      </c>
      <c r="C41" s="7">
        <v>27266658</v>
      </c>
      <c r="D41" s="8">
        <v>15.1</v>
      </c>
      <c r="E41" s="7">
        <v>28071454</v>
      </c>
      <c r="F41" s="8">
        <v>15</v>
      </c>
      <c r="G41" s="8">
        <f>SUM(E41/C41*100)</f>
        <v>102.95157551028073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111864914</v>
      </c>
      <c r="D43" s="9">
        <v>61.9</v>
      </c>
      <c r="E43" s="7">
        <f>SUM(E44:E48)</f>
        <v>117218319</v>
      </c>
      <c r="F43" s="9">
        <v>62.6</v>
      </c>
      <c r="G43" s="8">
        <f aca="true" t="shared" si="1" ref="G43:G48">SUM(E43/C43*100)</f>
        <v>104.78559792215101</v>
      </c>
    </row>
    <row r="44" spans="2:7" ht="12" customHeight="1">
      <c r="B44" s="17" t="s">
        <v>34</v>
      </c>
      <c r="C44" s="7">
        <v>10587531</v>
      </c>
      <c r="D44" s="8">
        <v>5.9</v>
      </c>
      <c r="E44" s="7">
        <v>10498447</v>
      </c>
      <c r="F44" s="8">
        <v>5.6</v>
      </c>
      <c r="G44" s="8">
        <f t="shared" si="1"/>
        <v>99.15859514366475</v>
      </c>
    </row>
    <row r="45" spans="2:7" ht="12" customHeight="1">
      <c r="B45" s="17" t="s">
        <v>35</v>
      </c>
      <c r="C45" s="7">
        <v>23298951</v>
      </c>
      <c r="D45" s="8">
        <v>12.9</v>
      </c>
      <c r="E45" s="7">
        <v>23652245</v>
      </c>
      <c r="F45" s="8">
        <v>12.6</v>
      </c>
      <c r="G45" s="8">
        <f t="shared" si="1"/>
        <v>101.51635153016116</v>
      </c>
    </row>
    <row r="46" spans="2:7" ht="12" customHeight="1">
      <c r="B46" s="17" t="s">
        <v>36</v>
      </c>
      <c r="C46" s="7">
        <v>16414482</v>
      </c>
      <c r="D46" s="8">
        <v>9.1</v>
      </c>
      <c r="E46" s="7">
        <v>16758569</v>
      </c>
      <c r="F46" s="8">
        <v>8.9</v>
      </c>
      <c r="G46" s="8">
        <f t="shared" si="1"/>
        <v>102.09624038090266</v>
      </c>
    </row>
    <row r="47" spans="2:7" ht="12" customHeight="1">
      <c r="B47" s="17" t="s">
        <v>37</v>
      </c>
      <c r="C47" s="7">
        <v>54146659</v>
      </c>
      <c r="D47" s="8">
        <v>29.9</v>
      </c>
      <c r="E47" s="7">
        <v>58995885</v>
      </c>
      <c r="F47" s="8">
        <v>31.5</v>
      </c>
      <c r="G47" s="8">
        <f t="shared" si="1"/>
        <v>108.95572522766363</v>
      </c>
    </row>
    <row r="48" spans="2:7" ht="12" customHeight="1">
      <c r="B48" s="17" t="s">
        <v>64</v>
      </c>
      <c r="C48" s="7">
        <v>7417291</v>
      </c>
      <c r="D48" s="8">
        <v>4.1</v>
      </c>
      <c r="E48" s="7">
        <v>7313173</v>
      </c>
      <c r="F48" s="8">
        <v>3.9</v>
      </c>
      <c r="G48" s="8">
        <f t="shared" si="1"/>
        <v>98.59627996259012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180815496</v>
      </c>
      <c r="D50" s="9">
        <v>100</v>
      </c>
      <c r="E50" s="7">
        <f>SUM(E33,E38,E43)</f>
        <v>187276677</v>
      </c>
      <c r="F50" s="9">
        <v>100</v>
      </c>
      <c r="G50" s="8">
        <f>SUM(E50/C50*100)</f>
        <v>103.57335579247035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2535</v>
      </c>
      <c r="D54" s="28">
        <v>86.2</v>
      </c>
      <c r="E54" s="27">
        <v>2635</v>
      </c>
      <c r="F54" s="28">
        <v>85.5</v>
      </c>
      <c r="G54" s="28">
        <f>SUM(E54/C54*100)</f>
        <v>103.94477317554241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46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60</v>
      </c>
    </row>
    <row r="6" spans="2:7" ht="12" customHeight="1">
      <c r="B6" s="17"/>
      <c r="C6" s="6" t="s">
        <v>45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33597353</v>
      </c>
      <c r="D7" s="8">
        <v>67</v>
      </c>
      <c r="E7" s="7">
        <f>SUM(E8:E10)</f>
        <v>34516754</v>
      </c>
      <c r="F7" s="8">
        <v>67.7</v>
      </c>
      <c r="G7" s="8">
        <f aca="true" t="shared" si="0" ref="G7:G24">SUM(E7/C7*100)</f>
        <v>102.73652808303082</v>
      </c>
    </row>
    <row r="8" spans="2:7" ht="12" customHeight="1">
      <c r="B8" s="17" t="s">
        <v>6</v>
      </c>
      <c r="C8" s="7">
        <v>29255470</v>
      </c>
      <c r="D8" s="8">
        <v>58.4</v>
      </c>
      <c r="E8" s="7">
        <v>30104005</v>
      </c>
      <c r="F8" s="8">
        <v>59.1</v>
      </c>
      <c r="G8" s="8">
        <f t="shared" si="0"/>
        <v>102.90043195340905</v>
      </c>
    </row>
    <row r="9" spans="2:7" ht="12" customHeight="1">
      <c r="B9" s="17" t="s">
        <v>7</v>
      </c>
      <c r="C9" s="7">
        <v>2451393</v>
      </c>
      <c r="D9" s="8">
        <v>4.9</v>
      </c>
      <c r="E9" s="7">
        <v>2601983</v>
      </c>
      <c r="F9" s="8">
        <v>5.1</v>
      </c>
      <c r="G9" s="8">
        <f t="shared" si="0"/>
        <v>106.14303785643511</v>
      </c>
    </row>
    <row r="10" spans="2:7" ht="12" customHeight="1">
      <c r="B10" s="17" t="s">
        <v>8</v>
      </c>
      <c r="C10" s="7">
        <v>1890490</v>
      </c>
      <c r="D10" s="8">
        <v>3.8</v>
      </c>
      <c r="E10" s="7">
        <v>1810766</v>
      </c>
      <c r="F10" s="8">
        <v>3.6</v>
      </c>
      <c r="G10" s="8">
        <f t="shared" si="0"/>
        <v>95.78289226602627</v>
      </c>
    </row>
    <row r="11" spans="2:7" ht="12" customHeight="1">
      <c r="B11" s="17" t="s">
        <v>9</v>
      </c>
      <c r="C11" s="7">
        <f>SUM(C12:C14)</f>
        <v>9048794</v>
      </c>
      <c r="D11" s="8">
        <v>18.1</v>
      </c>
      <c r="E11" s="7">
        <f>SUM(E12:E14)</f>
        <v>9490248</v>
      </c>
      <c r="F11" s="8">
        <v>18.6</v>
      </c>
      <c r="G11" s="8">
        <f t="shared" si="0"/>
        <v>104.87859487131655</v>
      </c>
    </row>
    <row r="12" spans="2:7" ht="12" customHeight="1">
      <c r="B12" s="17" t="s">
        <v>10</v>
      </c>
      <c r="C12" s="7">
        <v>1500708</v>
      </c>
      <c r="D12" s="8">
        <v>3</v>
      </c>
      <c r="E12" s="7">
        <v>1595861</v>
      </c>
      <c r="F12" s="8">
        <v>3.1</v>
      </c>
      <c r="G12" s="8">
        <f t="shared" si="0"/>
        <v>106.340540598171</v>
      </c>
    </row>
    <row r="13" spans="2:7" ht="12" customHeight="1">
      <c r="B13" s="17" t="s">
        <v>27</v>
      </c>
      <c r="C13" s="7">
        <v>184932</v>
      </c>
      <c r="D13" s="8">
        <v>0.4</v>
      </c>
      <c r="E13" s="7">
        <v>196320</v>
      </c>
      <c r="F13" s="8">
        <v>0.4</v>
      </c>
      <c r="G13" s="8">
        <f t="shared" si="0"/>
        <v>106.15793913438453</v>
      </c>
    </row>
    <row r="14" spans="2:7" ht="12" customHeight="1">
      <c r="B14" s="17" t="s">
        <v>11</v>
      </c>
      <c r="C14" s="7">
        <f>SUM(C15:C17)</f>
        <v>7363154</v>
      </c>
      <c r="D14" s="8">
        <v>14.7</v>
      </c>
      <c r="E14" s="7">
        <f>SUM(E15:E17)</f>
        <v>7698067</v>
      </c>
      <c r="F14" s="8">
        <v>15.1</v>
      </c>
      <c r="G14" s="8">
        <f t="shared" si="0"/>
        <v>104.54849918934195</v>
      </c>
    </row>
    <row r="15" spans="2:7" ht="12" customHeight="1">
      <c r="B15" s="17" t="s">
        <v>12</v>
      </c>
      <c r="C15" s="7">
        <v>6084042</v>
      </c>
      <c r="D15" s="8">
        <v>12.1</v>
      </c>
      <c r="E15" s="7">
        <v>6317393</v>
      </c>
      <c r="F15" s="8">
        <v>12.4</v>
      </c>
      <c r="G15" s="8">
        <f t="shared" si="0"/>
        <v>103.83546004449016</v>
      </c>
    </row>
    <row r="16" spans="2:7" ht="12" customHeight="1">
      <c r="B16" s="17" t="s">
        <v>13</v>
      </c>
      <c r="C16" s="7">
        <v>1096825</v>
      </c>
      <c r="D16" s="8">
        <v>2.2</v>
      </c>
      <c r="E16" s="7">
        <v>1184829</v>
      </c>
      <c r="F16" s="8">
        <v>2.3</v>
      </c>
      <c r="G16" s="8">
        <f t="shared" si="0"/>
        <v>108.02352243976934</v>
      </c>
    </row>
    <row r="17" spans="2:7" ht="12" customHeight="1">
      <c r="B17" s="17" t="s">
        <v>14</v>
      </c>
      <c r="C17" s="7">
        <v>182287</v>
      </c>
      <c r="D17" s="8">
        <v>0.4</v>
      </c>
      <c r="E17" s="7">
        <v>195845</v>
      </c>
      <c r="F17" s="8">
        <v>0.4</v>
      </c>
      <c r="G17" s="8">
        <f t="shared" si="0"/>
        <v>107.43772183425038</v>
      </c>
    </row>
    <row r="18" spans="2:7" ht="12" customHeight="1">
      <c r="B18" s="17" t="s">
        <v>15</v>
      </c>
      <c r="C18" s="7">
        <f>SUM(C19:C21)</f>
        <v>9749282</v>
      </c>
      <c r="D18" s="8">
        <v>19.4</v>
      </c>
      <c r="E18" s="7">
        <f>SUM(E19:E21)</f>
        <v>9333348</v>
      </c>
      <c r="F18" s="8">
        <v>18.3</v>
      </c>
      <c r="G18" s="8">
        <f t="shared" si="0"/>
        <v>95.733696081414</v>
      </c>
    </row>
    <row r="19" spans="2:7" ht="12" customHeight="1">
      <c r="B19" s="17" t="s">
        <v>16</v>
      </c>
      <c r="C19" s="7">
        <v>3081541</v>
      </c>
      <c r="D19" s="8">
        <v>6.1</v>
      </c>
      <c r="E19" s="7">
        <v>2837508</v>
      </c>
      <c r="F19" s="8">
        <v>5.6</v>
      </c>
      <c r="G19" s="8">
        <f t="shared" si="0"/>
        <v>92.08081281410827</v>
      </c>
    </row>
    <row r="20" spans="2:7" ht="12" customHeight="1">
      <c r="B20" s="17" t="s">
        <v>17</v>
      </c>
      <c r="C20" s="7">
        <v>632116</v>
      </c>
      <c r="D20" s="8">
        <v>1.3</v>
      </c>
      <c r="E20" s="7">
        <v>807383</v>
      </c>
      <c r="F20" s="8">
        <v>1.6</v>
      </c>
      <c r="G20" s="8">
        <f t="shared" si="0"/>
        <v>127.72703111454227</v>
      </c>
    </row>
    <row r="21" spans="2:7" ht="12" customHeight="1">
      <c r="B21" s="17" t="s">
        <v>18</v>
      </c>
      <c r="C21" s="7">
        <f>SUM(C22:C24)</f>
        <v>6035625</v>
      </c>
      <c r="D21" s="8">
        <v>12</v>
      </c>
      <c r="E21" s="7">
        <f>SUM(E22:E24)</f>
        <v>5688457</v>
      </c>
      <c r="F21" s="8">
        <v>11.2</v>
      </c>
      <c r="G21" s="8">
        <f t="shared" si="0"/>
        <v>94.2480190535363</v>
      </c>
    </row>
    <row r="22" spans="2:7" ht="12" customHeight="1">
      <c r="B22" s="17" t="s">
        <v>19</v>
      </c>
      <c r="C22" s="7">
        <v>1951821</v>
      </c>
      <c r="D22" s="8">
        <v>3.9</v>
      </c>
      <c r="E22" s="7">
        <v>1569201</v>
      </c>
      <c r="F22" s="8">
        <v>3.1</v>
      </c>
      <c r="G22" s="8">
        <f t="shared" si="0"/>
        <v>80.3967679413225</v>
      </c>
    </row>
    <row r="23" spans="2:7" ht="12" customHeight="1">
      <c r="B23" s="17" t="s">
        <v>20</v>
      </c>
      <c r="C23" s="7">
        <v>2624129</v>
      </c>
      <c r="D23" s="8">
        <v>5.2</v>
      </c>
      <c r="E23" s="7">
        <v>2607568</v>
      </c>
      <c r="F23" s="8">
        <v>5.1</v>
      </c>
      <c r="G23" s="8">
        <f t="shared" si="0"/>
        <v>99.36889535537316</v>
      </c>
    </row>
    <row r="24" spans="2:7" ht="12" customHeight="1">
      <c r="B24" s="17" t="s">
        <v>21</v>
      </c>
      <c r="C24" s="7">
        <v>1459675</v>
      </c>
      <c r="D24" s="8">
        <v>2.9</v>
      </c>
      <c r="E24" s="7">
        <v>1511688</v>
      </c>
      <c r="F24" s="8">
        <v>3</v>
      </c>
      <c r="G24" s="8">
        <f t="shared" si="0"/>
        <v>103.56332745302892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2264592</v>
      </c>
      <c r="D26" s="8">
        <v>4.5</v>
      </c>
      <c r="E26" s="7">
        <v>2384023</v>
      </c>
      <c r="F26" s="8">
        <v>4.7</v>
      </c>
      <c r="G26" s="8">
        <f>SUM(E26/C26*100)</f>
        <v>105.27384182227968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50130837</v>
      </c>
      <c r="D28" s="9">
        <f>SUM(D7,D11,D18-D26)</f>
        <v>100</v>
      </c>
      <c r="E28" s="7">
        <f>SUM(E7,E11,E18-E26)</f>
        <v>50956327</v>
      </c>
      <c r="F28" s="9">
        <v>100</v>
      </c>
      <c r="G28" s="8">
        <f>SUM(E28/C28*100)</f>
        <v>101.64667108989222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3246502</v>
      </c>
      <c r="D30" s="8">
        <v>6.5</v>
      </c>
      <c r="E30" s="7">
        <v>2948004</v>
      </c>
      <c r="F30" s="8">
        <v>5.8</v>
      </c>
      <c r="G30" s="8">
        <f>SUM(E30/C30*100)</f>
        <v>90.80555009668868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2366632</v>
      </c>
      <c r="D33" s="9">
        <v>4.7</v>
      </c>
      <c r="E33" s="7">
        <f>SUM(E34:E36)</f>
        <v>1966573</v>
      </c>
      <c r="F33" s="9">
        <v>3.9</v>
      </c>
      <c r="G33" s="8">
        <f>SUM(E33/C33*100)</f>
        <v>83.09585098147917</v>
      </c>
    </row>
    <row r="34" spans="2:7" ht="12" customHeight="1">
      <c r="B34" s="17" t="s">
        <v>30</v>
      </c>
      <c r="C34" s="7">
        <v>1624563</v>
      </c>
      <c r="D34" s="8">
        <v>3.2</v>
      </c>
      <c r="E34" s="7">
        <v>1251595</v>
      </c>
      <c r="F34" s="8">
        <v>2.5</v>
      </c>
      <c r="G34" s="8">
        <f>SUM(E34/C34*100)</f>
        <v>77.04194912724222</v>
      </c>
    </row>
    <row r="35" spans="2:7" ht="12" customHeight="1">
      <c r="B35" s="17" t="s">
        <v>31</v>
      </c>
      <c r="C35" s="7">
        <v>742069</v>
      </c>
      <c r="D35" s="8">
        <v>1.5</v>
      </c>
      <c r="E35" s="7">
        <v>712167</v>
      </c>
      <c r="F35" s="8">
        <v>1.4</v>
      </c>
      <c r="G35" s="8">
        <f>SUM(E35/C35*100)</f>
        <v>95.97045557758106</v>
      </c>
    </row>
    <row r="36" spans="2:7" ht="12" customHeight="1">
      <c r="B36" s="17" t="s">
        <v>32</v>
      </c>
      <c r="C36" s="10" t="s">
        <v>56</v>
      </c>
      <c r="D36" s="10" t="s">
        <v>43</v>
      </c>
      <c r="E36" s="10">
        <v>2811</v>
      </c>
      <c r="F36" s="11">
        <v>0</v>
      </c>
      <c r="G36" s="12" t="s">
        <v>42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15548000</v>
      </c>
      <c r="D38" s="9">
        <v>31</v>
      </c>
      <c r="E38" s="7">
        <f>SUM(E39:E41)</f>
        <v>16432709</v>
      </c>
      <c r="F38" s="9">
        <v>32.2</v>
      </c>
      <c r="G38" s="8">
        <f>SUM(E38/C38*100)</f>
        <v>105.69017880113198</v>
      </c>
    </row>
    <row r="39" spans="2:7" ht="12" customHeight="1">
      <c r="B39" s="17" t="s">
        <v>33</v>
      </c>
      <c r="C39" s="7">
        <v>143532</v>
      </c>
      <c r="D39" s="8">
        <v>0.3</v>
      </c>
      <c r="E39" s="7">
        <v>144614</v>
      </c>
      <c r="F39" s="8">
        <v>0.3</v>
      </c>
      <c r="G39" s="8">
        <f>SUM(E39/C39*100)</f>
        <v>100.75383886520079</v>
      </c>
    </row>
    <row r="40" spans="2:7" ht="12" customHeight="1">
      <c r="B40" s="17" t="s">
        <v>40</v>
      </c>
      <c r="C40" s="7">
        <v>6299685</v>
      </c>
      <c r="D40" s="8">
        <v>12.6</v>
      </c>
      <c r="E40" s="7">
        <v>6751370</v>
      </c>
      <c r="F40" s="8">
        <v>13.2</v>
      </c>
      <c r="G40" s="8">
        <f>SUM(E40/C40*100)</f>
        <v>107.16996167268682</v>
      </c>
    </row>
    <row r="41" spans="2:7" ht="12" customHeight="1">
      <c r="B41" s="17" t="s">
        <v>41</v>
      </c>
      <c r="C41" s="7">
        <v>9104783</v>
      </c>
      <c r="D41" s="8">
        <v>18.2</v>
      </c>
      <c r="E41" s="7">
        <v>9536725</v>
      </c>
      <c r="F41" s="8">
        <v>18.7</v>
      </c>
      <c r="G41" s="8">
        <f>SUM(E41/C41*100)</f>
        <v>104.744121853316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32216205</v>
      </c>
      <c r="D43" s="9">
        <v>64.3</v>
      </c>
      <c r="E43" s="7">
        <f>SUM(E44:E48)</f>
        <v>32557045</v>
      </c>
      <c r="F43" s="9">
        <v>63.9</v>
      </c>
      <c r="G43" s="8">
        <f aca="true" t="shared" si="1" ref="G43:G48">SUM(E43/C43*100)</f>
        <v>101.05797687840638</v>
      </c>
    </row>
    <row r="44" spans="2:7" ht="12" customHeight="1">
      <c r="B44" s="17" t="s">
        <v>34</v>
      </c>
      <c r="C44" s="7">
        <v>3419180</v>
      </c>
      <c r="D44" s="8">
        <v>6.8</v>
      </c>
      <c r="E44" s="7">
        <v>3521879</v>
      </c>
      <c r="F44" s="8">
        <v>6.9</v>
      </c>
      <c r="G44" s="8">
        <f t="shared" si="1"/>
        <v>103.00361490181858</v>
      </c>
    </row>
    <row r="45" spans="2:7" ht="12" customHeight="1">
      <c r="B45" s="17" t="s">
        <v>35</v>
      </c>
      <c r="C45" s="7">
        <v>7073338</v>
      </c>
      <c r="D45" s="8">
        <v>14.1</v>
      </c>
      <c r="E45" s="7">
        <v>7270798</v>
      </c>
      <c r="F45" s="8">
        <v>14.3</v>
      </c>
      <c r="G45" s="8">
        <f t="shared" si="1"/>
        <v>102.79160984530924</v>
      </c>
    </row>
    <row r="46" spans="2:7" ht="12" customHeight="1">
      <c r="B46" s="17" t="s">
        <v>36</v>
      </c>
      <c r="C46" s="7">
        <v>4567512</v>
      </c>
      <c r="D46" s="8">
        <v>9.1</v>
      </c>
      <c r="E46" s="7">
        <v>4714815</v>
      </c>
      <c r="F46" s="8">
        <v>9.3</v>
      </c>
      <c r="G46" s="8">
        <f t="shared" si="1"/>
        <v>103.225016157593</v>
      </c>
    </row>
    <row r="47" spans="2:7" ht="12" customHeight="1">
      <c r="B47" s="17" t="s">
        <v>37</v>
      </c>
      <c r="C47" s="7">
        <v>15386827</v>
      </c>
      <c r="D47" s="8">
        <v>30.7</v>
      </c>
      <c r="E47" s="7">
        <v>15415369</v>
      </c>
      <c r="F47" s="8">
        <v>30.3</v>
      </c>
      <c r="G47" s="8">
        <f t="shared" si="1"/>
        <v>100.18549633397451</v>
      </c>
    </row>
    <row r="48" spans="2:7" ht="12" customHeight="1">
      <c r="B48" s="17" t="s">
        <v>64</v>
      </c>
      <c r="C48" s="7">
        <v>1769348</v>
      </c>
      <c r="D48" s="8">
        <v>3.5</v>
      </c>
      <c r="E48" s="7">
        <v>1634184</v>
      </c>
      <c r="F48" s="8">
        <v>3.2</v>
      </c>
      <c r="G48" s="8">
        <f t="shared" si="1"/>
        <v>92.3608018320873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50130837</v>
      </c>
      <c r="D50" s="9">
        <v>100</v>
      </c>
      <c r="E50" s="7">
        <f>SUM(E33,E38,E43)</f>
        <v>50956327</v>
      </c>
      <c r="F50" s="9">
        <v>100</v>
      </c>
      <c r="G50" s="8">
        <f>SUM(E50/C50*100)</f>
        <v>101.64667108989222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2573</v>
      </c>
      <c r="D54" s="28">
        <v>87.5</v>
      </c>
      <c r="E54" s="27">
        <v>2632</v>
      </c>
      <c r="F54" s="28">
        <v>85.4</v>
      </c>
      <c r="G54" s="28">
        <f>SUM(E54/C54*100)</f>
        <v>102.29304314030314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47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60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3868852</v>
      </c>
      <c r="D7" s="8">
        <v>66.7</v>
      </c>
      <c r="E7" s="7">
        <f>SUM(E8:E10)</f>
        <v>4104642</v>
      </c>
      <c r="F7" s="8">
        <v>67.4</v>
      </c>
      <c r="G7" s="8">
        <f aca="true" t="shared" si="0" ref="G7:G24">SUM(E7/C7*100)</f>
        <v>106.09457275698321</v>
      </c>
    </row>
    <row r="8" spans="2:7" ht="12" customHeight="1">
      <c r="B8" s="17" t="s">
        <v>6</v>
      </c>
      <c r="C8" s="7">
        <v>3317878</v>
      </c>
      <c r="D8" s="8">
        <v>57.2</v>
      </c>
      <c r="E8" s="7">
        <v>3533131</v>
      </c>
      <c r="F8" s="8">
        <v>58</v>
      </c>
      <c r="G8" s="8">
        <f t="shared" si="0"/>
        <v>106.48767073412584</v>
      </c>
    </row>
    <row r="9" spans="2:7" ht="12" customHeight="1">
      <c r="B9" s="17" t="s">
        <v>7</v>
      </c>
      <c r="C9" s="7">
        <v>326987</v>
      </c>
      <c r="D9" s="8">
        <v>5.6</v>
      </c>
      <c r="E9" s="7">
        <v>349155</v>
      </c>
      <c r="F9" s="8">
        <v>5.7</v>
      </c>
      <c r="G9" s="8">
        <f t="shared" si="0"/>
        <v>106.77947441335589</v>
      </c>
    </row>
    <row r="10" spans="2:7" ht="12" customHeight="1">
      <c r="B10" s="17" t="s">
        <v>8</v>
      </c>
      <c r="C10" s="7">
        <v>223987</v>
      </c>
      <c r="D10" s="8">
        <v>3.9</v>
      </c>
      <c r="E10" s="7">
        <v>222356</v>
      </c>
      <c r="F10" s="8">
        <v>3.7</v>
      </c>
      <c r="G10" s="8">
        <f t="shared" si="0"/>
        <v>99.27183274029296</v>
      </c>
    </row>
    <row r="11" spans="2:7" ht="12" customHeight="1">
      <c r="B11" s="17" t="s">
        <v>9</v>
      </c>
      <c r="C11" s="7">
        <f>SUM(C12:C14)</f>
        <v>1337957</v>
      </c>
      <c r="D11" s="8">
        <v>23.1</v>
      </c>
      <c r="E11" s="7">
        <f>SUM(E12:E14)</f>
        <v>1440966</v>
      </c>
      <c r="F11" s="8">
        <v>23.7</v>
      </c>
      <c r="G11" s="8">
        <f t="shared" si="0"/>
        <v>107.69897687294883</v>
      </c>
    </row>
    <row r="12" spans="2:7" ht="12" customHeight="1">
      <c r="B12" s="17" t="s">
        <v>10</v>
      </c>
      <c r="C12" s="7">
        <v>234818</v>
      </c>
      <c r="D12" s="8">
        <v>4.1</v>
      </c>
      <c r="E12" s="7">
        <v>223362</v>
      </c>
      <c r="F12" s="8">
        <v>3.7</v>
      </c>
      <c r="G12" s="8">
        <f t="shared" si="0"/>
        <v>95.12132800722262</v>
      </c>
    </row>
    <row r="13" spans="2:7" ht="12" customHeight="1">
      <c r="B13" s="17" t="s">
        <v>27</v>
      </c>
      <c r="C13" s="7">
        <v>25083</v>
      </c>
      <c r="D13" s="8">
        <v>0.4</v>
      </c>
      <c r="E13" s="7">
        <v>26677</v>
      </c>
      <c r="F13" s="8">
        <v>0.4</v>
      </c>
      <c r="G13" s="8">
        <f t="shared" si="0"/>
        <v>106.35490172626878</v>
      </c>
    </row>
    <row r="14" spans="2:7" ht="12" customHeight="1">
      <c r="B14" s="17" t="s">
        <v>11</v>
      </c>
      <c r="C14" s="7">
        <f>SUM(C15:C17)</f>
        <v>1078056</v>
      </c>
      <c r="D14" s="8">
        <v>18.6</v>
      </c>
      <c r="E14" s="7">
        <f>SUM(E15:E17)</f>
        <v>1190927</v>
      </c>
      <c r="F14" s="8">
        <v>19.6</v>
      </c>
      <c r="G14" s="8">
        <f t="shared" si="0"/>
        <v>110.4698642742121</v>
      </c>
    </row>
    <row r="15" spans="2:7" ht="12" customHeight="1">
      <c r="B15" s="17" t="s">
        <v>12</v>
      </c>
      <c r="C15" s="7">
        <v>971477</v>
      </c>
      <c r="D15" s="8">
        <v>16.8</v>
      </c>
      <c r="E15" s="7">
        <v>1074014</v>
      </c>
      <c r="F15" s="8">
        <v>17.6</v>
      </c>
      <c r="G15" s="8">
        <f t="shared" si="0"/>
        <v>110.554753226273</v>
      </c>
    </row>
    <row r="16" spans="2:7" ht="12" customHeight="1">
      <c r="B16" s="17" t="s">
        <v>13</v>
      </c>
      <c r="C16" s="7">
        <v>93721</v>
      </c>
      <c r="D16" s="8">
        <v>1.6</v>
      </c>
      <c r="E16" s="7">
        <v>103214</v>
      </c>
      <c r="F16" s="8">
        <v>1.7</v>
      </c>
      <c r="G16" s="8">
        <f t="shared" si="0"/>
        <v>110.1289999039703</v>
      </c>
    </row>
    <row r="17" spans="2:7" ht="12" customHeight="1">
      <c r="B17" s="17" t="s">
        <v>14</v>
      </c>
      <c r="C17" s="7">
        <v>12858</v>
      </c>
      <c r="D17" s="8">
        <v>0.2</v>
      </c>
      <c r="E17" s="7">
        <v>13699</v>
      </c>
      <c r="F17" s="8">
        <v>0.2</v>
      </c>
      <c r="G17" s="8">
        <f t="shared" si="0"/>
        <v>106.5406750661067</v>
      </c>
    </row>
    <row r="18" spans="2:7" ht="12" customHeight="1">
      <c r="B18" s="17" t="s">
        <v>15</v>
      </c>
      <c r="C18" s="7">
        <f>SUM(C19:C21)</f>
        <v>942295</v>
      </c>
      <c r="D18" s="8">
        <v>16.3</v>
      </c>
      <c r="E18" s="7">
        <f>SUM(E19:E21)</f>
        <v>921364</v>
      </c>
      <c r="F18" s="8">
        <v>15.1</v>
      </c>
      <c r="G18" s="8">
        <f t="shared" si="0"/>
        <v>97.77872110114136</v>
      </c>
    </row>
    <row r="19" spans="2:7" ht="12" customHeight="1">
      <c r="B19" s="17" t="s">
        <v>16</v>
      </c>
      <c r="C19" s="7">
        <v>71618</v>
      </c>
      <c r="D19" s="8">
        <v>1.2</v>
      </c>
      <c r="E19" s="7">
        <v>150173</v>
      </c>
      <c r="F19" s="8">
        <v>2.5</v>
      </c>
      <c r="G19" s="8">
        <f t="shared" si="0"/>
        <v>209.68611242983604</v>
      </c>
    </row>
    <row r="20" spans="2:7" ht="12" customHeight="1">
      <c r="B20" s="17" t="s">
        <v>17</v>
      </c>
      <c r="C20" s="7">
        <v>78528</v>
      </c>
      <c r="D20" s="8">
        <v>1.4</v>
      </c>
      <c r="E20" s="7">
        <v>97488</v>
      </c>
      <c r="F20" s="8">
        <v>1.6</v>
      </c>
      <c r="G20" s="8">
        <f t="shared" si="0"/>
        <v>124.14425427872861</v>
      </c>
    </row>
    <row r="21" spans="2:7" ht="12" customHeight="1">
      <c r="B21" s="17" t="s">
        <v>18</v>
      </c>
      <c r="C21" s="7">
        <f>SUM(C22:C24)</f>
        <v>792149</v>
      </c>
      <c r="D21" s="8">
        <v>13.7</v>
      </c>
      <c r="E21" s="7">
        <f>SUM(E22:E24)</f>
        <v>673703</v>
      </c>
      <c r="F21" s="8">
        <v>11.1</v>
      </c>
      <c r="G21" s="8">
        <f t="shared" si="0"/>
        <v>85.04751000127501</v>
      </c>
    </row>
    <row r="22" spans="2:7" ht="12" customHeight="1">
      <c r="B22" s="17" t="s">
        <v>19</v>
      </c>
      <c r="C22" s="7">
        <v>325148</v>
      </c>
      <c r="D22" s="8">
        <v>5.6</v>
      </c>
      <c r="E22" s="7">
        <v>206474</v>
      </c>
      <c r="F22" s="8">
        <v>3.4</v>
      </c>
      <c r="G22" s="8">
        <f t="shared" si="0"/>
        <v>63.5015439123107</v>
      </c>
    </row>
    <row r="23" spans="2:7" ht="12" customHeight="1">
      <c r="B23" s="17" t="s">
        <v>20</v>
      </c>
      <c r="C23" s="7">
        <v>269019</v>
      </c>
      <c r="D23" s="8">
        <v>4.6</v>
      </c>
      <c r="E23" s="7">
        <v>261814</v>
      </c>
      <c r="F23" s="8">
        <v>4.3</v>
      </c>
      <c r="G23" s="8">
        <f t="shared" si="0"/>
        <v>97.3217505083284</v>
      </c>
    </row>
    <row r="24" spans="2:7" ht="12" customHeight="1">
      <c r="B24" s="17" t="s">
        <v>21</v>
      </c>
      <c r="C24" s="7">
        <v>197982</v>
      </c>
      <c r="D24" s="8">
        <v>3.4</v>
      </c>
      <c r="E24" s="7">
        <v>205415</v>
      </c>
      <c r="F24" s="8">
        <v>3.4</v>
      </c>
      <c r="G24" s="8">
        <f t="shared" si="0"/>
        <v>103.75438171146871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352794</v>
      </c>
      <c r="D26" s="8">
        <v>6.1</v>
      </c>
      <c r="E26" s="7">
        <v>379171</v>
      </c>
      <c r="F26" s="8">
        <v>6.2</v>
      </c>
      <c r="G26" s="8">
        <f>SUM(E26/C26*100)</f>
        <v>107.47660107598203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5796310</v>
      </c>
      <c r="D28" s="9">
        <f>SUM(D7,D11,D18-D26)</f>
        <v>100.00000000000001</v>
      </c>
      <c r="E28" s="7">
        <f>SUM(E7,E11,E18-E26)</f>
        <v>6087801</v>
      </c>
      <c r="F28" s="9">
        <v>100</v>
      </c>
      <c r="G28" s="8">
        <f>SUM(E28/C28*100)</f>
        <v>105.02890632143553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75452</v>
      </c>
      <c r="D30" s="8">
        <v>1.3</v>
      </c>
      <c r="E30" s="7">
        <v>156021</v>
      </c>
      <c r="F30" s="8">
        <v>2.6</v>
      </c>
      <c r="G30" s="8">
        <f>SUM(E30/C30*100)</f>
        <v>206.78179504850766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387799</v>
      </c>
      <c r="D33" s="9">
        <v>6.7</v>
      </c>
      <c r="E33" s="7">
        <f>SUM(E34:E36)</f>
        <v>281172</v>
      </c>
      <c r="F33" s="9">
        <v>4.6</v>
      </c>
      <c r="G33" s="8">
        <f>SUM(E33/C33*100)</f>
        <v>72.50457066676293</v>
      </c>
    </row>
    <row r="34" spans="2:7" ht="12" customHeight="1">
      <c r="B34" s="17" t="s">
        <v>30</v>
      </c>
      <c r="C34" s="7">
        <v>266516</v>
      </c>
      <c r="D34" s="8">
        <v>4.6</v>
      </c>
      <c r="E34" s="7">
        <v>180112</v>
      </c>
      <c r="F34" s="8">
        <v>3</v>
      </c>
      <c r="G34" s="8">
        <f>SUM(E34/C34*100)</f>
        <v>67.58018280328385</v>
      </c>
    </row>
    <row r="35" spans="2:7" ht="12" customHeight="1">
      <c r="B35" s="17" t="s">
        <v>31</v>
      </c>
      <c r="C35" s="7">
        <v>87856</v>
      </c>
      <c r="D35" s="8">
        <v>1.5</v>
      </c>
      <c r="E35" s="7">
        <v>53317</v>
      </c>
      <c r="F35" s="8">
        <v>0.9</v>
      </c>
      <c r="G35" s="8">
        <f>SUM(E35/C35*100)</f>
        <v>60.68680568202514</v>
      </c>
    </row>
    <row r="36" spans="2:7" ht="12" customHeight="1">
      <c r="B36" s="17" t="s">
        <v>32</v>
      </c>
      <c r="C36" s="10">
        <v>33427</v>
      </c>
      <c r="D36" s="13">
        <v>0.6</v>
      </c>
      <c r="E36" s="14">
        <v>47743</v>
      </c>
      <c r="F36" s="13">
        <v>0.8</v>
      </c>
      <c r="G36" s="8">
        <f>SUM(E36/C36*100)</f>
        <v>142.82765429144104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1799821</v>
      </c>
      <c r="D38" s="9">
        <v>31.1</v>
      </c>
      <c r="E38" s="7">
        <f>SUM(E39:E41)</f>
        <v>1977451</v>
      </c>
      <c r="F38" s="9">
        <v>32.5</v>
      </c>
      <c r="G38" s="8">
        <f>SUM(E38/C38*100)</f>
        <v>109.86931478185886</v>
      </c>
    </row>
    <row r="39" spans="2:7" ht="12" customHeight="1">
      <c r="B39" s="17" t="s">
        <v>33</v>
      </c>
      <c r="C39" s="7">
        <v>28697</v>
      </c>
      <c r="D39" s="8">
        <v>0.5</v>
      </c>
      <c r="E39" s="7">
        <v>42598</v>
      </c>
      <c r="F39" s="8">
        <v>0.7</v>
      </c>
      <c r="G39" s="8">
        <f>SUM(E39/C39*100)</f>
        <v>148.44060354740913</v>
      </c>
    </row>
    <row r="40" spans="2:7" ht="12" customHeight="1">
      <c r="B40" s="17" t="s">
        <v>40</v>
      </c>
      <c r="C40" s="7">
        <v>676140</v>
      </c>
      <c r="D40" s="8">
        <v>11.7</v>
      </c>
      <c r="E40" s="7">
        <v>798611</v>
      </c>
      <c r="F40" s="8">
        <v>13.1</v>
      </c>
      <c r="G40" s="8">
        <f>SUM(E40/C40*100)</f>
        <v>118.11326056733813</v>
      </c>
    </row>
    <row r="41" spans="2:7" ht="12" customHeight="1">
      <c r="B41" s="17" t="s">
        <v>41</v>
      </c>
      <c r="C41" s="7">
        <v>1094984</v>
      </c>
      <c r="D41" s="8">
        <v>18.9</v>
      </c>
      <c r="E41" s="7">
        <v>1136242</v>
      </c>
      <c r="F41" s="8">
        <v>18.7</v>
      </c>
      <c r="G41" s="8">
        <f>SUM(E41/C41*100)</f>
        <v>103.7679089374822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3608690</v>
      </c>
      <c r="D43" s="9">
        <v>62.3</v>
      </c>
      <c r="E43" s="7">
        <f>SUM(E44:E48)</f>
        <v>3829178</v>
      </c>
      <c r="F43" s="9">
        <v>62.9</v>
      </c>
      <c r="G43" s="8">
        <f aca="true" t="shared" si="1" ref="G43:G48">SUM(E43/C43*100)</f>
        <v>106.10991800348603</v>
      </c>
    </row>
    <row r="44" spans="2:7" ht="12" customHeight="1">
      <c r="B44" s="17" t="s">
        <v>34</v>
      </c>
      <c r="C44" s="7">
        <v>314004</v>
      </c>
      <c r="D44" s="8">
        <v>5.4</v>
      </c>
      <c r="E44" s="7">
        <v>312810</v>
      </c>
      <c r="F44" s="8">
        <v>5.1</v>
      </c>
      <c r="G44" s="8">
        <f t="shared" si="1"/>
        <v>99.61975006687813</v>
      </c>
    </row>
    <row r="45" spans="2:7" ht="12" customHeight="1">
      <c r="B45" s="17" t="s">
        <v>35</v>
      </c>
      <c r="C45" s="7">
        <v>740614</v>
      </c>
      <c r="D45" s="8">
        <v>12.8</v>
      </c>
      <c r="E45" s="7">
        <v>765660</v>
      </c>
      <c r="F45" s="8">
        <v>12.6</v>
      </c>
      <c r="G45" s="8">
        <f t="shared" si="1"/>
        <v>103.38178862403358</v>
      </c>
    </row>
    <row r="46" spans="2:7" ht="12" customHeight="1">
      <c r="B46" s="17" t="s">
        <v>36</v>
      </c>
      <c r="C46" s="7">
        <v>496029</v>
      </c>
      <c r="D46" s="8">
        <v>8.6</v>
      </c>
      <c r="E46" s="7">
        <v>524407</v>
      </c>
      <c r="F46" s="8">
        <v>8.6</v>
      </c>
      <c r="G46" s="8">
        <f t="shared" si="1"/>
        <v>105.72103647165791</v>
      </c>
    </row>
    <row r="47" spans="2:7" ht="12" customHeight="1">
      <c r="B47" s="17" t="s">
        <v>37</v>
      </c>
      <c r="C47" s="7">
        <v>1647008</v>
      </c>
      <c r="D47" s="8">
        <v>28.4</v>
      </c>
      <c r="E47" s="7">
        <v>1768778</v>
      </c>
      <c r="F47" s="8">
        <v>29.1</v>
      </c>
      <c r="G47" s="8">
        <f t="shared" si="1"/>
        <v>107.39340671083566</v>
      </c>
    </row>
    <row r="48" spans="2:7" ht="12" customHeight="1">
      <c r="B48" s="17" t="s">
        <v>64</v>
      </c>
      <c r="C48" s="7">
        <v>411035</v>
      </c>
      <c r="D48" s="8">
        <v>7.1</v>
      </c>
      <c r="E48" s="7">
        <v>457523</v>
      </c>
      <c r="F48" s="8">
        <v>7.5</v>
      </c>
      <c r="G48" s="8">
        <f t="shared" si="1"/>
        <v>111.30998576763535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5796310</v>
      </c>
      <c r="D50" s="9">
        <v>100</v>
      </c>
      <c r="E50" s="7">
        <f>SUM(E33,E38,E43)</f>
        <v>6087801</v>
      </c>
      <c r="F50" s="9">
        <v>100</v>
      </c>
      <c r="G50" s="8">
        <f>SUM(E50/C50*100)</f>
        <v>105.02890632143553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2193</v>
      </c>
      <c r="D54" s="28">
        <v>74.5</v>
      </c>
      <c r="E54" s="27">
        <v>2314</v>
      </c>
      <c r="F54" s="28">
        <v>75.1</v>
      </c>
      <c r="G54" s="28">
        <f>SUM(E54/C54*100)</f>
        <v>105.51755585955311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48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60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20888414</v>
      </c>
      <c r="D7" s="8">
        <v>59.5</v>
      </c>
      <c r="E7" s="7">
        <f>SUM(E8:E10)</f>
        <v>22344709</v>
      </c>
      <c r="F7" s="8">
        <v>62</v>
      </c>
      <c r="G7" s="8">
        <f aca="true" t="shared" si="0" ref="G7:G24">SUM(E7/C7*100)</f>
        <v>106.97178349682268</v>
      </c>
    </row>
    <row r="8" spans="2:7" ht="12" customHeight="1">
      <c r="B8" s="17" t="s">
        <v>6</v>
      </c>
      <c r="C8" s="7">
        <v>17887545</v>
      </c>
      <c r="D8" s="8">
        <v>51</v>
      </c>
      <c r="E8" s="7">
        <v>19229669</v>
      </c>
      <c r="F8" s="8">
        <v>53.4</v>
      </c>
      <c r="G8" s="8">
        <f t="shared" si="0"/>
        <v>107.50312018781784</v>
      </c>
    </row>
    <row r="9" spans="2:7" ht="12" customHeight="1">
      <c r="B9" s="17" t="s">
        <v>7</v>
      </c>
      <c r="C9" s="7">
        <v>1795053</v>
      </c>
      <c r="D9" s="8">
        <v>5.1</v>
      </c>
      <c r="E9" s="7">
        <v>1910415</v>
      </c>
      <c r="F9" s="8">
        <v>5.3</v>
      </c>
      <c r="G9" s="8">
        <f t="shared" si="0"/>
        <v>106.42666261107611</v>
      </c>
    </row>
    <row r="10" spans="2:7" ht="12" customHeight="1">
      <c r="B10" s="17" t="s">
        <v>8</v>
      </c>
      <c r="C10" s="7">
        <v>1205816</v>
      </c>
      <c r="D10" s="8">
        <v>3.4</v>
      </c>
      <c r="E10" s="7">
        <v>1204625</v>
      </c>
      <c r="F10" s="8">
        <v>3.3</v>
      </c>
      <c r="G10" s="8">
        <f t="shared" si="0"/>
        <v>99.90122871151154</v>
      </c>
    </row>
    <row r="11" spans="2:7" ht="12" customHeight="1">
      <c r="B11" s="17" t="s">
        <v>9</v>
      </c>
      <c r="C11" s="7">
        <f>SUM(C12:C14)</f>
        <v>7380187</v>
      </c>
      <c r="D11" s="8">
        <v>21</v>
      </c>
      <c r="E11" s="7">
        <f>SUM(E12:E14)</f>
        <v>7965259</v>
      </c>
      <c r="F11" s="8">
        <v>22.1</v>
      </c>
      <c r="G11" s="8">
        <f t="shared" si="0"/>
        <v>107.927604002446</v>
      </c>
    </row>
    <row r="12" spans="2:7" ht="12" customHeight="1">
      <c r="B12" s="17" t="s">
        <v>10</v>
      </c>
      <c r="C12" s="7">
        <v>1176116</v>
      </c>
      <c r="D12" s="8">
        <v>3.4</v>
      </c>
      <c r="E12" s="7">
        <v>1396083</v>
      </c>
      <c r="F12" s="8">
        <v>3.9</v>
      </c>
      <c r="G12" s="8">
        <f t="shared" si="0"/>
        <v>118.70283203357492</v>
      </c>
    </row>
    <row r="13" spans="2:7" ht="12" customHeight="1">
      <c r="B13" s="17" t="s">
        <v>27</v>
      </c>
      <c r="C13" s="7">
        <v>156863</v>
      </c>
      <c r="D13" s="8">
        <v>0.4</v>
      </c>
      <c r="E13" s="7">
        <v>166028</v>
      </c>
      <c r="F13" s="8">
        <v>0.5</v>
      </c>
      <c r="G13" s="8">
        <f t="shared" si="0"/>
        <v>105.84267800564824</v>
      </c>
    </row>
    <row r="14" spans="2:7" ht="12" customHeight="1">
      <c r="B14" s="17" t="s">
        <v>11</v>
      </c>
      <c r="C14" s="7">
        <f>SUM(C15:C17)</f>
        <v>6047208</v>
      </c>
      <c r="D14" s="8">
        <v>17.2</v>
      </c>
      <c r="E14" s="7">
        <f>SUM(E15:E17)</f>
        <v>6403148</v>
      </c>
      <c r="F14" s="8">
        <v>17.8</v>
      </c>
      <c r="G14" s="8">
        <f t="shared" si="0"/>
        <v>105.88602211136113</v>
      </c>
    </row>
    <row r="15" spans="2:7" ht="12" customHeight="1">
      <c r="B15" s="17" t="s">
        <v>12</v>
      </c>
      <c r="C15" s="7">
        <v>5351687</v>
      </c>
      <c r="D15" s="8">
        <v>15.2</v>
      </c>
      <c r="E15" s="7">
        <v>5638474</v>
      </c>
      <c r="F15" s="8">
        <v>15.7</v>
      </c>
      <c r="G15" s="8">
        <f t="shared" si="0"/>
        <v>105.35881489332242</v>
      </c>
    </row>
    <row r="16" spans="2:7" ht="12" customHeight="1">
      <c r="B16" s="17" t="s">
        <v>13</v>
      </c>
      <c r="C16" s="7">
        <v>589066</v>
      </c>
      <c r="D16" s="8">
        <v>1.7</v>
      </c>
      <c r="E16" s="7">
        <v>650644</v>
      </c>
      <c r="F16" s="8">
        <v>1.8</v>
      </c>
      <c r="G16" s="8">
        <f t="shared" si="0"/>
        <v>110.45349757073062</v>
      </c>
    </row>
    <row r="17" spans="2:7" ht="12" customHeight="1">
      <c r="B17" s="17" t="s">
        <v>14</v>
      </c>
      <c r="C17" s="7">
        <v>106455</v>
      </c>
      <c r="D17" s="8">
        <v>0.3</v>
      </c>
      <c r="E17" s="7">
        <v>114030</v>
      </c>
      <c r="F17" s="8">
        <v>0.3</v>
      </c>
      <c r="G17" s="8">
        <f t="shared" si="0"/>
        <v>107.11568268282372</v>
      </c>
    </row>
    <row r="18" spans="2:7" ht="12" customHeight="1">
      <c r="B18" s="17" t="s">
        <v>15</v>
      </c>
      <c r="C18" s="7">
        <f>SUM(C19:C21)</f>
        <v>8836994</v>
      </c>
      <c r="D18" s="8">
        <v>25.2</v>
      </c>
      <c r="E18" s="7">
        <f>SUM(E19:E21)</f>
        <v>7814762</v>
      </c>
      <c r="F18" s="8">
        <v>21.7</v>
      </c>
      <c r="G18" s="8">
        <f t="shared" si="0"/>
        <v>88.43235607040131</v>
      </c>
    </row>
    <row r="19" spans="2:7" ht="12" customHeight="1">
      <c r="B19" s="17" t="s">
        <v>16</v>
      </c>
      <c r="C19" s="7">
        <v>2164963</v>
      </c>
      <c r="D19" s="8">
        <v>6.2</v>
      </c>
      <c r="E19" s="7">
        <v>2469648</v>
      </c>
      <c r="F19" s="8">
        <v>6.9</v>
      </c>
      <c r="G19" s="8">
        <f t="shared" si="0"/>
        <v>114.07345067790997</v>
      </c>
    </row>
    <row r="20" spans="2:7" ht="12" customHeight="1">
      <c r="B20" s="17" t="s">
        <v>17</v>
      </c>
      <c r="C20" s="7">
        <v>508858</v>
      </c>
      <c r="D20" s="8">
        <v>1.4</v>
      </c>
      <c r="E20" s="7">
        <v>640717</v>
      </c>
      <c r="F20" s="8">
        <v>1.8</v>
      </c>
      <c r="G20" s="8">
        <f t="shared" si="0"/>
        <v>125.91273007400885</v>
      </c>
    </row>
    <row r="21" spans="2:7" ht="12" customHeight="1">
      <c r="B21" s="17" t="s">
        <v>18</v>
      </c>
      <c r="C21" s="7">
        <f>SUM(C22:C24)</f>
        <v>6163173</v>
      </c>
      <c r="D21" s="8">
        <v>17.6</v>
      </c>
      <c r="E21" s="7">
        <f>SUM(E22:E24)</f>
        <v>4704397</v>
      </c>
      <c r="F21" s="8">
        <v>13.1</v>
      </c>
      <c r="G21" s="8">
        <f t="shared" si="0"/>
        <v>76.33076339087026</v>
      </c>
    </row>
    <row r="22" spans="2:7" ht="12" customHeight="1">
      <c r="B22" s="17" t="s">
        <v>19</v>
      </c>
      <c r="C22" s="7">
        <v>3073865</v>
      </c>
      <c r="D22" s="8">
        <v>8.8</v>
      </c>
      <c r="E22" s="7">
        <v>1576439</v>
      </c>
      <c r="F22" s="8">
        <v>4.4</v>
      </c>
      <c r="G22" s="8">
        <f t="shared" si="0"/>
        <v>51.28523861653</v>
      </c>
    </row>
    <row r="23" spans="2:7" ht="12" customHeight="1">
      <c r="B23" s="17" t="s">
        <v>20</v>
      </c>
      <c r="C23" s="7">
        <v>1851184</v>
      </c>
      <c r="D23" s="8">
        <v>5.3</v>
      </c>
      <c r="E23" s="7">
        <v>1849528</v>
      </c>
      <c r="F23" s="8">
        <v>5.1</v>
      </c>
      <c r="G23" s="8">
        <f t="shared" si="0"/>
        <v>99.91054373849386</v>
      </c>
    </row>
    <row r="24" spans="2:7" ht="12" customHeight="1">
      <c r="B24" s="17" t="s">
        <v>21</v>
      </c>
      <c r="C24" s="7">
        <v>1238124</v>
      </c>
      <c r="D24" s="8">
        <v>3.5</v>
      </c>
      <c r="E24" s="7">
        <v>1278430</v>
      </c>
      <c r="F24" s="8">
        <v>3.5</v>
      </c>
      <c r="G24" s="8">
        <f t="shared" si="0"/>
        <v>103.25540898972963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2001620</v>
      </c>
      <c r="D26" s="8">
        <v>5.7</v>
      </c>
      <c r="E26" s="7">
        <v>2097905</v>
      </c>
      <c r="F26" s="8">
        <v>5.8</v>
      </c>
      <c r="G26" s="8">
        <f>SUM(E26/C26*100)</f>
        <v>104.810353613573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35103975</v>
      </c>
      <c r="D28" s="9">
        <v>100</v>
      </c>
      <c r="E28" s="7">
        <f>SUM(E7,E11,E18-E26)</f>
        <v>36026825</v>
      </c>
      <c r="F28" s="9">
        <v>100</v>
      </c>
      <c r="G28" s="8">
        <f>SUM(E28/C28*100)</f>
        <v>102.62890456137804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2280858</v>
      </c>
      <c r="D30" s="8">
        <v>6.5</v>
      </c>
      <c r="E30" s="7">
        <v>2565819</v>
      </c>
      <c r="F30" s="8">
        <v>7.1</v>
      </c>
      <c r="G30" s="8">
        <f>SUM(E30/C30*100)</f>
        <v>112.49358793927549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3324428</v>
      </c>
      <c r="D33" s="9">
        <v>9.5</v>
      </c>
      <c r="E33" s="7">
        <f>SUM(E34:E36)</f>
        <v>1844951</v>
      </c>
      <c r="F33" s="9">
        <v>5.1</v>
      </c>
      <c r="G33" s="8">
        <f>SUM(E33/C33*100)</f>
        <v>55.496795238158256</v>
      </c>
    </row>
    <row r="34" spans="2:7" ht="12" customHeight="1">
      <c r="B34" s="17" t="s">
        <v>30</v>
      </c>
      <c r="C34" s="7">
        <v>2819505</v>
      </c>
      <c r="D34" s="8">
        <v>8</v>
      </c>
      <c r="E34" s="7">
        <v>1406057</v>
      </c>
      <c r="F34" s="8">
        <v>3.9</v>
      </c>
      <c r="G34" s="8">
        <f>SUM(E34/C34*100)</f>
        <v>49.868930893898046</v>
      </c>
    </row>
    <row r="35" spans="2:7" ht="12" customHeight="1">
      <c r="B35" s="17" t="s">
        <v>31</v>
      </c>
      <c r="C35" s="7">
        <v>501793</v>
      </c>
      <c r="D35" s="8">
        <v>1.4</v>
      </c>
      <c r="E35" s="7">
        <v>434814</v>
      </c>
      <c r="F35" s="8">
        <v>1.2</v>
      </c>
      <c r="G35" s="8">
        <f>SUM(E35/C35*100)</f>
        <v>86.65206569242696</v>
      </c>
    </row>
    <row r="36" spans="2:7" ht="12" customHeight="1">
      <c r="B36" s="17" t="s">
        <v>32</v>
      </c>
      <c r="C36" s="10">
        <v>3130</v>
      </c>
      <c r="D36" s="11">
        <v>0</v>
      </c>
      <c r="E36" s="10">
        <v>4080</v>
      </c>
      <c r="F36" s="11">
        <v>0</v>
      </c>
      <c r="G36" s="8">
        <f>SUM(E36/C36*100)</f>
        <v>130.3514376996805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14050529</v>
      </c>
      <c r="D38" s="9">
        <v>40</v>
      </c>
      <c r="E38" s="7">
        <f>SUM(E39:E41)</f>
        <v>14858212</v>
      </c>
      <c r="F38" s="9">
        <v>41.2</v>
      </c>
      <c r="G38" s="8">
        <f>SUM(E38/C38*100)</f>
        <v>105.74841701689665</v>
      </c>
    </row>
    <row r="39" spans="2:7" ht="12" customHeight="1">
      <c r="B39" s="17" t="s">
        <v>33</v>
      </c>
      <c r="C39" s="7">
        <v>149825</v>
      </c>
      <c r="D39" s="8">
        <v>0.4</v>
      </c>
      <c r="E39" s="7">
        <v>108164</v>
      </c>
      <c r="F39" s="8">
        <v>0.3</v>
      </c>
      <c r="G39" s="8">
        <f>SUM(E39/C39*100)</f>
        <v>72.1935591523444</v>
      </c>
    </row>
    <row r="40" spans="2:7" ht="12" customHeight="1">
      <c r="B40" s="17" t="s">
        <v>40</v>
      </c>
      <c r="C40" s="7">
        <v>4735688</v>
      </c>
      <c r="D40" s="8">
        <v>13.5</v>
      </c>
      <c r="E40" s="7">
        <v>5278874</v>
      </c>
      <c r="F40" s="8">
        <v>14.7</v>
      </c>
      <c r="G40" s="8">
        <f>SUM(E40/C40*100)</f>
        <v>111.47005461508444</v>
      </c>
    </row>
    <row r="41" spans="2:7" ht="12" customHeight="1">
      <c r="B41" s="17" t="s">
        <v>41</v>
      </c>
      <c r="C41" s="7">
        <v>9165016</v>
      </c>
      <c r="D41" s="8">
        <v>26.1</v>
      </c>
      <c r="E41" s="7">
        <v>9471174</v>
      </c>
      <c r="F41" s="8">
        <v>26.3</v>
      </c>
      <c r="G41" s="8">
        <f>SUM(E41/C41*100)</f>
        <v>103.3405069887494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17729018</v>
      </c>
      <c r="D43" s="9">
        <v>50.5</v>
      </c>
      <c r="E43" s="7">
        <f>SUM(E44:E48)</f>
        <v>19323662</v>
      </c>
      <c r="F43" s="9">
        <v>53.6</v>
      </c>
      <c r="G43" s="8">
        <f aca="true" t="shared" si="1" ref="G43:G48">SUM(E43/C43*100)</f>
        <v>108.99454216809978</v>
      </c>
    </row>
    <row r="44" spans="2:7" ht="12" customHeight="1">
      <c r="B44" s="17" t="s">
        <v>34</v>
      </c>
      <c r="C44" s="7">
        <v>2016164</v>
      </c>
      <c r="D44" s="8">
        <v>5.7</v>
      </c>
      <c r="E44" s="7">
        <v>2019551</v>
      </c>
      <c r="F44" s="8">
        <v>5.6</v>
      </c>
      <c r="G44" s="8">
        <f t="shared" si="1"/>
        <v>100.16799228634179</v>
      </c>
    </row>
    <row r="45" spans="2:7" ht="12" customHeight="1">
      <c r="B45" s="17" t="s">
        <v>35</v>
      </c>
      <c r="C45" s="7">
        <v>3985513</v>
      </c>
      <c r="D45" s="8">
        <v>11.4</v>
      </c>
      <c r="E45" s="7">
        <v>4185437</v>
      </c>
      <c r="F45" s="8">
        <v>11.6</v>
      </c>
      <c r="G45" s="8">
        <f t="shared" si="1"/>
        <v>105.01626766742449</v>
      </c>
    </row>
    <row r="46" spans="2:7" ht="12" customHeight="1">
      <c r="B46" s="17" t="s">
        <v>36</v>
      </c>
      <c r="C46" s="7">
        <v>2937672</v>
      </c>
      <c r="D46" s="8">
        <v>8.4</v>
      </c>
      <c r="E46" s="7">
        <v>3180284</v>
      </c>
      <c r="F46" s="8">
        <v>8.8</v>
      </c>
      <c r="G46" s="8">
        <f t="shared" si="1"/>
        <v>108.25864834467565</v>
      </c>
    </row>
    <row r="47" spans="2:7" ht="12" customHeight="1">
      <c r="B47" s="17" t="s">
        <v>37</v>
      </c>
      <c r="C47" s="7">
        <v>7208502</v>
      </c>
      <c r="D47" s="8">
        <v>20.5</v>
      </c>
      <c r="E47" s="7">
        <v>8391048</v>
      </c>
      <c r="F47" s="8">
        <v>23.3</v>
      </c>
      <c r="G47" s="8">
        <f t="shared" si="1"/>
        <v>116.40487857255224</v>
      </c>
    </row>
    <row r="48" spans="2:7" ht="12" customHeight="1">
      <c r="B48" s="17" t="s">
        <v>64</v>
      </c>
      <c r="C48" s="7">
        <v>1581167</v>
      </c>
      <c r="D48" s="8">
        <v>4.5</v>
      </c>
      <c r="E48" s="7">
        <v>1547342</v>
      </c>
      <c r="F48" s="8">
        <v>4.3</v>
      </c>
      <c r="G48" s="8">
        <f t="shared" si="1"/>
        <v>97.86075727611315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35103975</v>
      </c>
      <c r="D50" s="9">
        <v>100</v>
      </c>
      <c r="E50" s="7">
        <f>SUM(E33,E38,E43)</f>
        <v>36026825</v>
      </c>
      <c r="F50" s="9">
        <v>100</v>
      </c>
      <c r="G50" s="8">
        <f>SUM(E50/C50*100)</f>
        <v>102.62890456137804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2124</v>
      </c>
      <c r="D54" s="28">
        <v>72.2</v>
      </c>
      <c r="E54" s="27">
        <v>2201</v>
      </c>
      <c r="F54" s="28">
        <v>71.4</v>
      </c>
      <c r="G54" s="28">
        <f>SUM(E54/C54*100)</f>
        <v>103.62523540489643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49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61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9693677</v>
      </c>
      <c r="D7" s="8">
        <v>51.3</v>
      </c>
      <c r="E7" s="7">
        <f>SUM(E8:E10)</f>
        <v>7827371</v>
      </c>
      <c r="F7" s="8">
        <v>47.5</v>
      </c>
      <c r="G7" s="8">
        <f aca="true" t="shared" si="0" ref="G7:G24">SUM(E7/C7*100)</f>
        <v>80.74718190011902</v>
      </c>
    </row>
    <row r="8" spans="2:7" ht="12" customHeight="1">
      <c r="B8" s="17" t="s">
        <v>6</v>
      </c>
      <c r="C8" s="7">
        <v>8360619</v>
      </c>
      <c r="D8" s="8">
        <v>44.3</v>
      </c>
      <c r="E8" s="7">
        <v>6588723</v>
      </c>
      <c r="F8" s="8">
        <v>40</v>
      </c>
      <c r="G8" s="8">
        <f t="shared" si="0"/>
        <v>78.80664099153424</v>
      </c>
    </row>
    <row r="9" spans="2:7" ht="12" customHeight="1">
      <c r="B9" s="17" t="s">
        <v>7</v>
      </c>
      <c r="C9" s="7">
        <v>812740</v>
      </c>
      <c r="D9" s="8">
        <v>4.3</v>
      </c>
      <c r="E9" s="7">
        <v>860822</v>
      </c>
      <c r="F9" s="8">
        <v>5.2</v>
      </c>
      <c r="G9" s="8">
        <f t="shared" si="0"/>
        <v>105.91603710903857</v>
      </c>
    </row>
    <row r="10" spans="2:7" ht="12" customHeight="1">
      <c r="B10" s="17" t="s">
        <v>8</v>
      </c>
      <c r="C10" s="7">
        <v>520318</v>
      </c>
      <c r="D10" s="8">
        <v>2.8</v>
      </c>
      <c r="E10" s="7">
        <v>377826</v>
      </c>
      <c r="F10" s="8">
        <v>2.3</v>
      </c>
      <c r="G10" s="8">
        <f t="shared" si="0"/>
        <v>72.61443963114864</v>
      </c>
    </row>
    <row r="11" spans="2:7" ht="12" customHeight="1">
      <c r="B11" s="17" t="s">
        <v>9</v>
      </c>
      <c r="C11" s="7">
        <f>SUM(C12:C14)</f>
        <v>3593291</v>
      </c>
      <c r="D11" s="8">
        <v>19</v>
      </c>
      <c r="E11" s="7">
        <f>SUM(E12:E14)</f>
        <v>3986386</v>
      </c>
      <c r="F11" s="8">
        <v>24.2</v>
      </c>
      <c r="G11" s="8">
        <f t="shared" si="0"/>
        <v>110.93969288877521</v>
      </c>
    </row>
    <row r="12" spans="2:7" ht="12" customHeight="1">
      <c r="B12" s="17" t="s">
        <v>10</v>
      </c>
      <c r="C12" s="7">
        <v>781652</v>
      </c>
      <c r="D12" s="8">
        <v>4.1</v>
      </c>
      <c r="E12" s="7">
        <v>950176</v>
      </c>
      <c r="F12" s="8">
        <v>5.8</v>
      </c>
      <c r="G12" s="8">
        <f t="shared" si="0"/>
        <v>121.55997809767007</v>
      </c>
    </row>
    <row r="13" spans="2:7" ht="12" customHeight="1">
      <c r="B13" s="17" t="s">
        <v>27</v>
      </c>
      <c r="C13" s="7">
        <v>65283</v>
      </c>
      <c r="D13" s="8">
        <v>0.3</v>
      </c>
      <c r="E13" s="7">
        <v>69927</v>
      </c>
      <c r="F13" s="8">
        <v>0.4</v>
      </c>
      <c r="G13" s="8">
        <f t="shared" si="0"/>
        <v>107.1136436744635</v>
      </c>
    </row>
    <row r="14" spans="2:7" ht="12" customHeight="1">
      <c r="B14" s="17" t="s">
        <v>11</v>
      </c>
      <c r="C14" s="7">
        <f>SUM(C15:C17)</f>
        <v>2746356</v>
      </c>
      <c r="D14" s="8">
        <v>14.5</v>
      </c>
      <c r="E14" s="7">
        <f>SUM(E15:E17)</f>
        <v>2966283</v>
      </c>
      <c r="F14" s="8">
        <v>18</v>
      </c>
      <c r="G14" s="8">
        <f t="shared" si="0"/>
        <v>108.0079567252024</v>
      </c>
    </row>
    <row r="15" spans="2:7" ht="12" customHeight="1">
      <c r="B15" s="17" t="s">
        <v>12</v>
      </c>
      <c r="C15" s="7">
        <v>2120283</v>
      </c>
      <c r="D15" s="8">
        <v>11.2</v>
      </c>
      <c r="E15" s="7">
        <v>2268994</v>
      </c>
      <c r="F15" s="8">
        <v>13.8</v>
      </c>
      <c r="G15" s="8">
        <f t="shared" si="0"/>
        <v>107.01373354405992</v>
      </c>
    </row>
    <row r="16" spans="2:7" ht="12" customHeight="1">
      <c r="B16" s="17" t="s">
        <v>13</v>
      </c>
      <c r="C16" s="7">
        <v>468333</v>
      </c>
      <c r="D16" s="8">
        <v>2.5</v>
      </c>
      <c r="E16" s="7">
        <v>526269</v>
      </c>
      <c r="F16" s="8">
        <v>3.2</v>
      </c>
      <c r="G16" s="8">
        <f t="shared" si="0"/>
        <v>112.37068496134161</v>
      </c>
    </row>
    <row r="17" spans="2:7" ht="12" customHeight="1">
      <c r="B17" s="17" t="s">
        <v>14</v>
      </c>
      <c r="C17" s="7">
        <v>157740</v>
      </c>
      <c r="D17" s="8">
        <v>0.8</v>
      </c>
      <c r="E17" s="7">
        <v>171020</v>
      </c>
      <c r="F17" s="8">
        <v>1</v>
      </c>
      <c r="G17" s="8">
        <f t="shared" si="0"/>
        <v>108.41891720552807</v>
      </c>
    </row>
    <row r="18" spans="2:7" ht="12" customHeight="1">
      <c r="B18" s="17" t="s">
        <v>15</v>
      </c>
      <c r="C18" s="7">
        <f>SUM(C19:C21)</f>
        <v>6422061</v>
      </c>
      <c r="D18" s="8">
        <v>34</v>
      </c>
      <c r="E18" s="7">
        <f>SUM(E19:E21)</f>
        <v>5514006</v>
      </c>
      <c r="F18" s="8">
        <v>33.5</v>
      </c>
      <c r="G18" s="8">
        <f t="shared" si="0"/>
        <v>85.86038033584545</v>
      </c>
    </row>
    <row r="19" spans="2:7" ht="12" customHeight="1">
      <c r="B19" s="17" t="s">
        <v>16</v>
      </c>
      <c r="C19" s="7">
        <v>2614382</v>
      </c>
      <c r="D19" s="8">
        <v>13.8</v>
      </c>
      <c r="E19" s="7">
        <v>1709319</v>
      </c>
      <c r="F19" s="8">
        <v>10.4</v>
      </c>
      <c r="G19" s="8">
        <f t="shared" si="0"/>
        <v>65.38137884976258</v>
      </c>
    </row>
    <row r="20" spans="2:7" ht="12" customHeight="1">
      <c r="B20" s="17" t="s">
        <v>17</v>
      </c>
      <c r="C20" s="7">
        <v>228883</v>
      </c>
      <c r="D20" s="8">
        <v>1.2</v>
      </c>
      <c r="E20" s="7">
        <v>339903</v>
      </c>
      <c r="F20" s="8">
        <v>2.1</v>
      </c>
      <c r="G20" s="8">
        <f t="shared" si="0"/>
        <v>148.50513144270218</v>
      </c>
    </row>
    <row r="21" spans="2:7" ht="12" customHeight="1">
      <c r="B21" s="17" t="s">
        <v>18</v>
      </c>
      <c r="C21" s="7">
        <f>SUM(C22:C24)</f>
        <v>3578796</v>
      </c>
      <c r="D21" s="8">
        <v>18.9</v>
      </c>
      <c r="E21" s="7">
        <f>SUM(E22:E24)</f>
        <v>3464784</v>
      </c>
      <c r="F21" s="8">
        <v>21</v>
      </c>
      <c r="G21" s="8">
        <f t="shared" si="0"/>
        <v>96.8142358491515</v>
      </c>
    </row>
    <row r="22" spans="2:7" ht="12" customHeight="1">
      <c r="B22" s="17" t="s">
        <v>19</v>
      </c>
      <c r="C22" s="7">
        <v>1944792</v>
      </c>
      <c r="D22" s="8">
        <v>10.3</v>
      </c>
      <c r="E22" s="7">
        <v>1821247</v>
      </c>
      <c r="F22" s="8">
        <v>11.1</v>
      </c>
      <c r="G22" s="8">
        <f t="shared" si="0"/>
        <v>93.64739262604948</v>
      </c>
    </row>
    <row r="23" spans="2:7" ht="12" customHeight="1">
      <c r="B23" s="17" t="s">
        <v>20</v>
      </c>
      <c r="C23" s="7">
        <v>1118721</v>
      </c>
      <c r="D23" s="8">
        <v>5.9</v>
      </c>
      <c r="E23" s="7">
        <v>1105096</v>
      </c>
      <c r="F23" s="8">
        <v>6.7</v>
      </c>
      <c r="G23" s="8">
        <f t="shared" si="0"/>
        <v>98.78209133465806</v>
      </c>
    </row>
    <row r="24" spans="2:7" ht="12" customHeight="1">
      <c r="B24" s="17" t="s">
        <v>21</v>
      </c>
      <c r="C24" s="7">
        <v>515283</v>
      </c>
      <c r="D24" s="8">
        <v>2.7</v>
      </c>
      <c r="E24" s="7">
        <v>538441</v>
      </c>
      <c r="F24" s="8">
        <v>3.3</v>
      </c>
      <c r="G24" s="8">
        <f t="shared" si="0"/>
        <v>104.49422938462942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816239</v>
      </c>
      <c r="D26" s="8">
        <v>4.3</v>
      </c>
      <c r="E26" s="7">
        <v>863710</v>
      </c>
      <c r="F26" s="8">
        <v>5.2</v>
      </c>
      <c r="G26" s="8">
        <f>SUM(E26/C26*100)</f>
        <v>105.81582110141761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18892790</v>
      </c>
      <c r="D28" s="9">
        <v>100</v>
      </c>
      <c r="E28" s="7">
        <f>SUM(E7,E11,E18-E26)</f>
        <v>16464053</v>
      </c>
      <c r="F28" s="9">
        <v>100</v>
      </c>
      <c r="G28" s="8">
        <f>SUM(E28/C28*100)</f>
        <v>87.14463559908303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2754335</v>
      </c>
      <c r="D30" s="8">
        <v>14.6</v>
      </c>
      <c r="E30" s="7">
        <v>1775882</v>
      </c>
      <c r="F30" s="8">
        <v>10.8</v>
      </c>
      <c r="G30" s="8">
        <f>SUM(E30/C30*100)</f>
        <v>64.47588982458561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2419208</v>
      </c>
      <c r="D33" s="9">
        <v>12.8</v>
      </c>
      <c r="E33" s="7">
        <f>SUM(E34:E36)</f>
        <v>2152565</v>
      </c>
      <c r="F33" s="9">
        <v>13.1</v>
      </c>
      <c r="G33" s="8">
        <f>SUM(E33/C33*100)</f>
        <v>88.97808704336295</v>
      </c>
    </row>
    <row r="34" spans="2:7" ht="12" customHeight="1">
      <c r="B34" s="17" t="s">
        <v>30</v>
      </c>
      <c r="C34" s="7">
        <v>2071368</v>
      </c>
      <c r="D34" s="8">
        <v>11</v>
      </c>
      <c r="E34" s="7">
        <v>1901844</v>
      </c>
      <c r="F34" s="8">
        <v>11.6</v>
      </c>
      <c r="G34" s="8">
        <f>SUM(E34/C34*100)</f>
        <v>91.81584344259446</v>
      </c>
    </row>
    <row r="35" spans="2:7" ht="12" customHeight="1">
      <c r="B35" s="17" t="s">
        <v>31</v>
      </c>
      <c r="C35" s="7">
        <v>345362</v>
      </c>
      <c r="D35" s="8">
        <v>1.8</v>
      </c>
      <c r="E35" s="7">
        <v>247752</v>
      </c>
      <c r="F35" s="8">
        <v>1.5</v>
      </c>
      <c r="G35" s="8">
        <f>SUM(E35/C35*100)</f>
        <v>71.73690214904941</v>
      </c>
    </row>
    <row r="36" spans="2:7" ht="12" customHeight="1">
      <c r="B36" s="17" t="s">
        <v>32</v>
      </c>
      <c r="C36" s="10">
        <v>2478</v>
      </c>
      <c r="D36" s="11">
        <v>0</v>
      </c>
      <c r="E36" s="10">
        <v>2969</v>
      </c>
      <c r="F36" s="11">
        <v>0</v>
      </c>
      <c r="G36" s="8">
        <f>SUM(E36/C36*100)</f>
        <v>119.8143664245359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4208362</v>
      </c>
      <c r="D38" s="9">
        <v>22.3</v>
      </c>
      <c r="E38" s="7">
        <f>SUM(E39:E41)</f>
        <v>3939371</v>
      </c>
      <c r="F38" s="9">
        <v>23.9</v>
      </c>
      <c r="G38" s="8">
        <f>SUM(E38/C38*100)</f>
        <v>93.60817819379606</v>
      </c>
    </row>
    <row r="39" spans="2:7" ht="12" customHeight="1">
      <c r="B39" s="17" t="s">
        <v>33</v>
      </c>
      <c r="C39" s="7">
        <v>14986</v>
      </c>
      <c r="D39" s="8">
        <v>0.1</v>
      </c>
      <c r="E39" s="7">
        <v>12210</v>
      </c>
      <c r="F39" s="8">
        <v>0.1</v>
      </c>
      <c r="G39" s="8">
        <f>SUM(E39/C39*100)</f>
        <v>81.47604430802082</v>
      </c>
    </row>
    <row r="40" spans="2:7" ht="12" customHeight="1">
      <c r="B40" s="17" t="s">
        <v>40</v>
      </c>
      <c r="C40" s="7">
        <v>2320331</v>
      </c>
      <c r="D40" s="8">
        <v>12.3</v>
      </c>
      <c r="E40" s="7">
        <v>2176237</v>
      </c>
      <c r="F40" s="8">
        <v>13.2</v>
      </c>
      <c r="G40" s="8">
        <f>SUM(E40/C40*100)</f>
        <v>93.78993772871198</v>
      </c>
    </row>
    <row r="41" spans="2:7" ht="12" customHeight="1">
      <c r="B41" s="17" t="s">
        <v>41</v>
      </c>
      <c r="C41" s="7">
        <v>1873045</v>
      </c>
      <c r="D41" s="8">
        <v>9.9</v>
      </c>
      <c r="E41" s="7">
        <v>1750924</v>
      </c>
      <c r="F41" s="8">
        <v>10.6</v>
      </c>
      <c r="G41" s="8">
        <f>SUM(E41/C41*100)</f>
        <v>93.48008189872641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12265220</v>
      </c>
      <c r="D43" s="9">
        <v>64.9</v>
      </c>
      <c r="E43" s="7">
        <f>SUM(E44:E48)</f>
        <v>10372117</v>
      </c>
      <c r="F43" s="9">
        <v>63</v>
      </c>
      <c r="G43" s="8">
        <f aca="true" t="shared" si="1" ref="G43:G48">SUM(E43/C43*100)</f>
        <v>84.56527481773665</v>
      </c>
    </row>
    <row r="44" spans="2:7" ht="12" customHeight="1">
      <c r="B44" s="17" t="s">
        <v>34</v>
      </c>
      <c r="C44" s="7">
        <v>1392382</v>
      </c>
      <c r="D44" s="8">
        <v>7.4</v>
      </c>
      <c r="E44" s="7">
        <v>975189</v>
      </c>
      <c r="F44" s="8">
        <v>5.9</v>
      </c>
      <c r="G44" s="8">
        <f t="shared" si="1"/>
        <v>70.03746098412648</v>
      </c>
    </row>
    <row r="45" spans="2:7" ht="12" customHeight="1">
      <c r="B45" s="17" t="s">
        <v>35</v>
      </c>
      <c r="C45" s="7">
        <v>2810654</v>
      </c>
      <c r="D45" s="8">
        <v>14.9</v>
      </c>
      <c r="E45" s="7">
        <v>2253113</v>
      </c>
      <c r="F45" s="8">
        <v>13.7</v>
      </c>
      <c r="G45" s="8">
        <f t="shared" si="1"/>
        <v>80.16330007179823</v>
      </c>
    </row>
    <row r="46" spans="2:7" ht="12" customHeight="1">
      <c r="B46" s="17" t="s">
        <v>36</v>
      </c>
      <c r="C46" s="7">
        <v>1745618</v>
      </c>
      <c r="D46" s="8">
        <v>9.2</v>
      </c>
      <c r="E46" s="7">
        <v>1752634</v>
      </c>
      <c r="F46" s="8">
        <v>10.6</v>
      </c>
      <c r="G46" s="8">
        <f t="shared" si="1"/>
        <v>100.40192069513489</v>
      </c>
    </row>
    <row r="47" spans="2:7" ht="12" customHeight="1">
      <c r="B47" s="17" t="s">
        <v>37</v>
      </c>
      <c r="C47" s="7">
        <v>5210439</v>
      </c>
      <c r="D47" s="8">
        <v>27.6</v>
      </c>
      <c r="E47" s="7">
        <v>4355430</v>
      </c>
      <c r="F47" s="8">
        <v>26.5</v>
      </c>
      <c r="G47" s="8">
        <f t="shared" si="1"/>
        <v>83.59046137954978</v>
      </c>
    </row>
    <row r="48" spans="2:7" ht="12" customHeight="1">
      <c r="B48" s="17" t="s">
        <v>64</v>
      </c>
      <c r="C48" s="7">
        <v>1106127</v>
      </c>
      <c r="D48" s="8">
        <v>5.9</v>
      </c>
      <c r="E48" s="7">
        <v>1035751</v>
      </c>
      <c r="F48" s="8">
        <v>6.3</v>
      </c>
      <c r="G48" s="8">
        <f t="shared" si="1"/>
        <v>93.63762027325976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18892790</v>
      </c>
      <c r="D50" s="9">
        <v>100</v>
      </c>
      <c r="E50" s="7">
        <f>SUM(E33,E38,E43)</f>
        <v>16464053</v>
      </c>
      <c r="F50" s="9">
        <v>100</v>
      </c>
      <c r="G50" s="8">
        <f>SUM(E50/C50*100)</f>
        <v>87.14463559908303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2747</v>
      </c>
      <c r="D54" s="28">
        <v>93.4</v>
      </c>
      <c r="E54" s="27">
        <v>2387</v>
      </c>
      <c r="F54" s="28">
        <v>77.5</v>
      </c>
      <c r="G54" s="28">
        <f>SUM(E54/C54*100)</f>
        <v>86.89479432107754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50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61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16539792</v>
      </c>
      <c r="D7" s="8">
        <v>49.4</v>
      </c>
      <c r="E7" s="7">
        <f>SUM(E8:E10)</f>
        <v>18724237</v>
      </c>
      <c r="F7" s="8">
        <v>52.8</v>
      </c>
      <c r="G7" s="8">
        <f aca="true" t="shared" si="0" ref="G7:G24">SUM(E7/C7*100)</f>
        <v>113.20720961908106</v>
      </c>
    </row>
    <row r="8" spans="2:7" ht="12" customHeight="1">
      <c r="B8" s="17" t="s">
        <v>6</v>
      </c>
      <c r="C8" s="7">
        <v>14469261</v>
      </c>
      <c r="D8" s="8">
        <v>43.2</v>
      </c>
      <c r="E8" s="7">
        <v>16534868</v>
      </c>
      <c r="F8" s="8">
        <v>46.6</v>
      </c>
      <c r="G8" s="8">
        <f t="shared" si="0"/>
        <v>114.27582929079792</v>
      </c>
    </row>
    <row r="9" spans="2:7" ht="12" customHeight="1">
      <c r="B9" s="17" t="s">
        <v>7</v>
      </c>
      <c r="C9" s="7">
        <v>1179587</v>
      </c>
      <c r="D9" s="8">
        <v>3.5</v>
      </c>
      <c r="E9" s="7">
        <v>1256460</v>
      </c>
      <c r="F9" s="8">
        <v>3.5</v>
      </c>
      <c r="G9" s="8">
        <f t="shared" si="0"/>
        <v>106.51694194663048</v>
      </c>
    </row>
    <row r="10" spans="2:7" ht="12" customHeight="1">
      <c r="B10" s="17" t="s">
        <v>8</v>
      </c>
      <c r="C10" s="7">
        <v>890944</v>
      </c>
      <c r="D10" s="8">
        <v>2.7</v>
      </c>
      <c r="E10" s="7">
        <v>932909</v>
      </c>
      <c r="F10" s="8">
        <v>2.6</v>
      </c>
      <c r="G10" s="8">
        <f t="shared" si="0"/>
        <v>104.71017258099276</v>
      </c>
    </row>
    <row r="11" spans="2:7" ht="12" customHeight="1">
      <c r="B11" s="17" t="s">
        <v>9</v>
      </c>
      <c r="C11" s="7">
        <f>SUM(C12:C14)</f>
        <v>6046494</v>
      </c>
      <c r="D11" s="8">
        <v>18.1</v>
      </c>
      <c r="E11" s="7">
        <f>SUM(E12:E14)</f>
        <v>6569522</v>
      </c>
      <c r="F11" s="8">
        <v>18.5</v>
      </c>
      <c r="G11" s="8">
        <f t="shared" si="0"/>
        <v>108.65010367991765</v>
      </c>
    </row>
    <row r="12" spans="2:7" ht="12" customHeight="1">
      <c r="B12" s="17" t="s">
        <v>10</v>
      </c>
      <c r="C12" s="7">
        <v>971231</v>
      </c>
      <c r="D12" s="8">
        <v>2.9</v>
      </c>
      <c r="E12" s="7">
        <v>1143744</v>
      </c>
      <c r="F12" s="8">
        <v>3.2</v>
      </c>
      <c r="G12" s="8">
        <f t="shared" si="0"/>
        <v>117.76230371559393</v>
      </c>
    </row>
    <row r="13" spans="2:7" ht="12" customHeight="1">
      <c r="B13" s="17" t="s">
        <v>27</v>
      </c>
      <c r="C13" s="7">
        <v>103990</v>
      </c>
      <c r="D13" s="8">
        <v>0.3</v>
      </c>
      <c r="E13" s="7">
        <v>112111</v>
      </c>
      <c r="F13" s="8">
        <v>0.3</v>
      </c>
      <c r="G13" s="8">
        <f t="shared" si="0"/>
        <v>107.80940475045678</v>
      </c>
    </row>
    <row r="14" spans="2:7" ht="12" customHeight="1">
      <c r="B14" s="17" t="s">
        <v>11</v>
      </c>
      <c r="C14" s="7">
        <f>SUM(C15:C17)</f>
        <v>4971273</v>
      </c>
      <c r="D14" s="8">
        <v>14.9</v>
      </c>
      <c r="E14" s="7">
        <f>SUM(E15:E17)</f>
        <v>5313667</v>
      </c>
      <c r="F14" s="8">
        <v>15</v>
      </c>
      <c r="G14" s="8">
        <f t="shared" si="0"/>
        <v>106.88745116190562</v>
      </c>
    </row>
    <row r="15" spans="2:7" ht="12" customHeight="1">
      <c r="B15" s="17" t="s">
        <v>12</v>
      </c>
      <c r="C15" s="7">
        <v>4185294</v>
      </c>
      <c r="D15" s="8">
        <v>12.5</v>
      </c>
      <c r="E15" s="7">
        <v>4424663</v>
      </c>
      <c r="F15" s="8">
        <v>12.5</v>
      </c>
      <c r="G15" s="8">
        <f t="shared" si="0"/>
        <v>105.71928758170873</v>
      </c>
    </row>
    <row r="16" spans="2:7" ht="12" customHeight="1">
      <c r="B16" s="17" t="s">
        <v>13</v>
      </c>
      <c r="C16" s="7">
        <v>739402</v>
      </c>
      <c r="D16" s="8">
        <v>2.2</v>
      </c>
      <c r="E16" s="7">
        <v>838347</v>
      </c>
      <c r="F16" s="8">
        <v>2.4</v>
      </c>
      <c r="G16" s="8">
        <f t="shared" si="0"/>
        <v>113.38175985458518</v>
      </c>
    </row>
    <row r="17" spans="2:7" ht="12" customHeight="1">
      <c r="B17" s="17" t="s">
        <v>14</v>
      </c>
      <c r="C17" s="7">
        <v>46577</v>
      </c>
      <c r="D17" s="8">
        <v>0.1</v>
      </c>
      <c r="E17" s="7">
        <v>50657</v>
      </c>
      <c r="F17" s="8">
        <v>0.1</v>
      </c>
      <c r="G17" s="8">
        <f t="shared" si="0"/>
        <v>108.75968825815316</v>
      </c>
    </row>
    <row r="18" spans="2:7" ht="12" customHeight="1">
      <c r="B18" s="17" t="s">
        <v>15</v>
      </c>
      <c r="C18" s="7">
        <f>SUM(C19:C21)</f>
        <v>12418976</v>
      </c>
      <c r="D18" s="8">
        <v>37.1</v>
      </c>
      <c r="E18" s="7">
        <f>SUM(E19:E21)</f>
        <v>11785344</v>
      </c>
      <c r="F18" s="8">
        <v>33.2</v>
      </c>
      <c r="G18" s="8">
        <f t="shared" si="0"/>
        <v>94.89787241717835</v>
      </c>
    </row>
    <row r="19" spans="2:7" ht="12" customHeight="1">
      <c r="B19" s="17" t="s">
        <v>16</v>
      </c>
      <c r="C19" s="7">
        <v>2040782</v>
      </c>
      <c r="D19" s="8">
        <v>6.1</v>
      </c>
      <c r="E19" s="7">
        <v>1486584</v>
      </c>
      <c r="F19" s="8">
        <v>4.2</v>
      </c>
      <c r="G19" s="8">
        <f t="shared" si="0"/>
        <v>72.84384123340955</v>
      </c>
    </row>
    <row r="20" spans="2:7" ht="12" customHeight="1">
      <c r="B20" s="17" t="s">
        <v>17</v>
      </c>
      <c r="C20" s="7">
        <v>354836</v>
      </c>
      <c r="D20" s="8">
        <v>1.1</v>
      </c>
      <c r="E20" s="7">
        <v>504264</v>
      </c>
      <c r="F20" s="8">
        <v>1.4</v>
      </c>
      <c r="G20" s="8">
        <f t="shared" si="0"/>
        <v>142.1118488541185</v>
      </c>
    </row>
    <row r="21" spans="2:7" ht="12" customHeight="1">
      <c r="B21" s="17" t="s">
        <v>18</v>
      </c>
      <c r="C21" s="7">
        <f>SUM(C22:C24)</f>
        <v>10023358</v>
      </c>
      <c r="D21" s="8">
        <v>29.9</v>
      </c>
      <c r="E21" s="7">
        <f>SUM(E22:E24)</f>
        <v>9794496</v>
      </c>
      <c r="F21" s="8">
        <v>27.6</v>
      </c>
      <c r="G21" s="8">
        <f t="shared" si="0"/>
        <v>97.71671330107135</v>
      </c>
    </row>
    <row r="22" spans="2:7" ht="12" customHeight="1">
      <c r="B22" s="17" t="s">
        <v>19</v>
      </c>
      <c r="C22" s="7">
        <v>7997147</v>
      </c>
      <c r="D22" s="8">
        <v>23.9</v>
      </c>
      <c r="E22" s="7">
        <v>7746217</v>
      </c>
      <c r="F22" s="8">
        <v>21.8</v>
      </c>
      <c r="G22" s="8">
        <f t="shared" si="0"/>
        <v>96.86225600204673</v>
      </c>
    </row>
    <row r="23" spans="2:7" ht="12" customHeight="1">
      <c r="B23" s="17" t="s">
        <v>20</v>
      </c>
      <c r="C23" s="7">
        <v>1205411</v>
      </c>
      <c r="D23" s="8">
        <v>3.6</v>
      </c>
      <c r="E23" s="7">
        <v>1185010</v>
      </c>
      <c r="F23" s="8">
        <v>3.3</v>
      </c>
      <c r="G23" s="8">
        <f t="shared" si="0"/>
        <v>98.30754821384573</v>
      </c>
    </row>
    <row r="24" spans="2:7" ht="12" customHeight="1">
      <c r="B24" s="17" t="s">
        <v>21</v>
      </c>
      <c r="C24" s="7">
        <v>820800</v>
      </c>
      <c r="D24" s="8">
        <v>2.5</v>
      </c>
      <c r="E24" s="7">
        <v>863269</v>
      </c>
      <c r="F24" s="8">
        <v>2.4</v>
      </c>
      <c r="G24" s="8">
        <f t="shared" si="0"/>
        <v>105.17409844054582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1531898</v>
      </c>
      <c r="D26" s="8">
        <v>4.6</v>
      </c>
      <c r="E26" s="7">
        <v>1603507</v>
      </c>
      <c r="F26" s="8">
        <v>4.5</v>
      </c>
      <c r="G26" s="8">
        <f>SUM(E26/C26*100)</f>
        <v>104.67452793854422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33473364</v>
      </c>
      <c r="D28" s="9">
        <v>100</v>
      </c>
      <c r="E28" s="7">
        <f>SUM(E7,E11,E18-E26)</f>
        <v>35475596</v>
      </c>
      <c r="F28" s="9">
        <v>100</v>
      </c>
      <c r="G28" s="8">
        <f>SUM(E28/C28*100)</f>
        <v>105.98156791172826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2150029</v>
      </c>
      <c r="D30" s="8">
        <v>6.4</v>
      </c>
      <c r="E30" s="7">
        <v>1544473</v>
      </c>
      <c r="F30" s="8">
        <v>4.4</v>
      </c>
      <c r="G30" s="8">
        <f>SUM(E30/C30*100)</f>
        <v>71.83498455137118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8224788</v>
      </c>
      <c r="D33" s="9">
        <v>24.6</v>
      </c>
      <c r="E33" s="7">
        <f>SUM(E34:E36)</f>
        <v>7931664</v>
      </c>
      <c r="F33" s="9">
        <v>22.4</v>
      </c>
      <c r="G33" s="8">
        <f>SUM(E33/C33*100)</f>
        <v>96.43609051078276</v>
      </c>
    </row>
    <row r="34" spans="2:7" ht="12" customHeight="1">
      <c r="B34" s="17" t="s">
        <v>30</v>
      </c>
      <c r="C34" s="7">
        <v>7634187</v>
      </c>
      <c r="D34" s="8">
        <v>22.8</v>
      </c>
      <c r="E34" s="7">
        <v>7262523</v>
      </c>
      <c r="F34" s="8">
        <v>20.5</v>
      </c>
      <c r="G34" s="8">
        <f>SUM(E34/C34*100)</f>
        <v>95.1315837560699</v>
      </c>
    </row>
    <row r="35" spans="2:7" ht="12" customHeight="1">
      <c r="B35" s="17" t="s">
        <v>31</v>
      </c>
      <c r="C35" s="7">
        <v>571020</v>
      </c>
      <c r="D35" s="8">
        <v>1.7</v>
      </c>
      <c r="E35" s="7">
        <v>645966</v>
      </c>
      <c r="F35" s="8">
        <v>1.8</v>
      </c>
      <c r="G35" s="8">
        <f>SUM(E35/C35*100)</f>
        <v>113.12493432804456</v>
      </c>
    </row>
    <row r="36" spans="2:7" ht="12" customHeight="1">
      <c r="B36" s="17" t="s">
        <v>32</v>
      </c>
      <c r="C36" s="10">
        <v>19581</v>
      </c>
      <c r="D36" s="11">
        <v>0.1</v>
      </c>
      <c r="E36" s="10">
        <v>23175</v>
      </c>
      <c r="F36" s="11">
        <v>0.1</v>
      </c>
      <c r="G36" s="8">
        <f>SUM(E36/C36*100)</f>
        <v>118.35452734793932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6850199</v>
      </c>
      <c r="D38" s="9">
        <v>20.5</v>
      </c>
      <c r="E38" s="7">
        <f>SUM(E39:E41)</f>
        <v>7503875</v>
      </c>
      <c r="F38" s="9">
        <v>21.2</v>
      </c>
      <c r="G38" s="8">
        <f>SUM(E38/C38*100)</f>
        <v>109.54243811019214</v>
      </c>
    </row>
    <row r="39" spans="2:7" ht="12" customHeight="1">
      <c r="B39" s="17" t="s">
        <v>33</v>
      </c>
      <c r="C39" s="7">
        <v>171256</v>
      </c>
      <c r="D39" s="8">
        <v>0.5</v>
      </c>
      <c r="E39" s="10">
        <v>176024</v>
      </c>
      <c r="F39" s="11">
        <v>0.5</v>
      </c>
      <c r="G39" s="8">
        <f>SUM(E39/C39*100)</f>
        <v>102.78413603027047</v>
      </c>
    </row>
    <row r="40" spans="2:7" ht="12" customHeight="1">
      <c r="B40" s="17" t="s">
        <v>40</v>
      </c>
      <c r="C40" s="7">
        <v>4458165</v>
      </c>
      <c r="D40" s="8">
        <v>13.3</v>
      </c>
      <c r="E40" s="7">
        <v>5138137</v>
      </c>
      <c r="F40" s="8">
        <v>14.5</v>
      </c>
      <c r="G40" s="8">
        <f>SUM(E40/C40*100)</f>
        <v>115.2522842918555</v>
      </c>
    </row>
    <row r="41" spans="2:7" ht="12" customHeight="1">
      <c r="B41" s="17" t="s">
        <v>41</v>
      </c>
      <c r="C41" s="7">
        <v>2220778</v>
      </c>
      <c r="D41" s="8">
        <v>6.6</v>
      </c>
      <c r="E41" s="7">
        <v>2189714</v>
      </c>
      <c r="F41" s="8">
        <v>6.2</v>
      </c>
      <c r="G41" s="8">
        <f>SUM(E41/C41*100)</f>
        <v>98.60121092698144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18398377</v>
      </c>
      <c r="D43" s="9">
        <v>55</v>
      </c>
      <c r="E43" s="7">
        <f>SUM(E44:E48)</f>
        <v>20040057</v>
      </c>
      <c r="F43" s="9">
        <v>56.5</v>
      </c>
      <c r="G43" s="8">
        <f aca="true" t="shared" si="1" ref="G43:G48">SUM(E43/C43*100)</f>
        <v>108.92296097639482</v>
      </c>
    </row>
    <row r="44" spans="2:7" ht="12" customHeight="1">
      <c r="B44" s="17" t="s">
        <v>34</v>
      </c>
      <c r="C44" s="7">
        <v>1577044</v>
      </c>
      <c r="D44" s="8">
        <v>4.7</v>
      </c>
      <c r="E44" s="7">
        <v>1749238</v>
      </c>
      <c r="F44" s="8">
        <v>4.9</v>
      </c>
      <c r="G44" s="8">
        <f t="shared" si="1"/>
        <v>110.91878222801648</v>
      </c>
    </row>
    <row r="45" spans="2:7" ht="12" customHeight="1">
      <c r="B45" s="17" t="s">
        <v>35</v>
      </c>
      <c r="C45" s="7">
        <v>3802301</v>
      </c>
      <c r="D45" s="8">
        <v>11.4</v>
      </c>
      <c r="E45" s="7">
        <v>4521690</v>
      </c>
      <c r="F45" s="8">
        <v>12.7</v>
      </c>
      <c r="G45" s="8">
        <f t="shared" si="1"/>
        <v>118.91983301690215</v>
      </c>
    </row>
    <row r="46" spans="2:7" ht="12" customHeight="1">
      <c r="B46" s="17" t="s">
        <v>36</v>
      </c>
      <c r="C46" s="7">
        <v>3151449</v>
      </c>
      <c r="D46" s="8">
        <v>9.4</v>
      </c>
      <c r="E46" s="7">
        <v>3065068</v>
      </c>
      <c r="F46" s="8">
        <v>8.6</v>
      </c>
      <c r="G46" s="8">
        <f t="shared" si="1"/>
        <v>97.25900688857728</v>
      </c>
    </row>
    <row r="47" spans="2:7" ht="12" customHeight="1">
      <c r="B47" s="17" t="s">
        <v>37</v>
      </c>
      <c r="C47" s="7">
        <v>8897513</v>
      </c>
      <c r="D47" s="8">
        <v>26.6</v>
      </c>
      <c r="E47" s="7">
        <v>9724034</v>
      </c>
      <c r="F47" s="8">
        <v>27.4</v>
      </c>
      <c r="G47" s="8">
        <f t="shared" si="1"/>
        <v>109.28934860786379</v>
      </c>
    </row>
    <row r="48" spans="2:7" ht="12" customHeight="1">
      <c r="B48" s="17" t="s">
        <v>64</v>
      </c>
      <c r="C48" s="7">
        <v>970070</v>
      </c>
      <c r="D48" s="8">
        <v>2.9</v>
      </c>
      <c r="E48" s="7">
        <v>980027</v>
      </c>
      <c r="F48" s="8">
        <v>2.8</v>
      </c>
      <c r="G48" s="8">
        <f t="shared" si="1"/>
        <v>101.02642077375859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33473364</v>
      </c>
      <c r="D50" s="9">
        <v>100</v>
      </c>
      <c r="E50" s="7">
        <f>SUM(E33,E38,E43)</f>
        <v>35475596</v>
      </c>
      <c r="F50" s="9">
        <v>100</v>
      </c>
      <c r="G50" s="8">
        <f>SUM(E50/C50*100)</f>
        <v>105.98156791172826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3055</v>
      </c>
      <c r="D54" s="28">
        <v>103.8</v>
      </c>
      <c r="E54" s="27">
        <v>3209</v>
      </c>
      <c r="F54" s="28">
        <v>104.2</v>
      </c>
      <c r="G54" s="28">
        <f>SUM(E54/C54*100)</f>
        <v>105.04091653027822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51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60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15334368</v>
      </c>
      <c r="D7" s="8">
        <v>61.5</v>
      </c>
      <c r="E7" s="7">
        <f>SUM(E8:E10)</f>
        <v>17470426</v>
      </c>
      <c r="F7" s="8">
        <v>61.6</v>
      </c>
      <c r="G7" s="8">
        <f aca="true" t="shared" si="0" ref="G7:G24">SUM(E7/C7*100)</f>
        <v>113.9298730798687</v>
      </c>
    </row>
    <row r="8" spans="2:7" ht="12" customHeight="1">
      <c r="B8" s="17" t="s">
        <v>6</v>
      </c>
      <c r="C8" s="7">
        <v>13159131</v>
      </c>
      <c r="D8" s="8">
        <v>52.8</v>
      </c>
      <c r="E8" s="7">
        <v>15140254</v>
      </c>
      <c r="F8" s="8">
        <v>53.4</v>
      </c>
      <c r="G8" s="8">
        <f t="shared" si="0"/>
        <v>115.05512028111886</v>
      </c>
    </row>
    <row r="9" spans="2:7" ht="12" customHeight="1">
      <c r="B9" s="17" t="s">
        <v>7</v>
      </c>
      <c r="C9" s="7">
        <v>1388346</v>
      </c>
      <c r="D9" s="8">
        <v>5.6</v>
      </c>
      <c r="E9" s="7">
        <v>1477166</v>
      </c>
      <c r="F9" s="8">
        <v>5.2</v>
      </c>
      <c r="G9" s="8">
        <f t="shared" si="0"/>
        <v>106.39754067069735</v>
      </c>
    </row>
    <row r="10" spans="2:7" ht="12" customHeight="1">
      <c r="B10" s="17" t="s">
        <v>8</v>
      </c>
      <c r="C10" s="7">
        <v>786891</v>
      </c>
      <c r="D10" s="8">
        <v>3.2</v>
      </c>
      <c r="E10" s="7">
        <v>853006</v>
      </c>
      <c r="F10" s="8">
        <v>3</v>
      </c>
      <c r="G10" s="8">
        <f t="shared" si="0"/>
        <v>108.40205314331972</v>
      </c>
    </row>
    <row r="11" spans="2:7" ht="12" customHeight="1">
      <c r="B11" s="17" t="s">
        <v>9</v>
      </c>
      <c r="C11" s="7">
        <f>SUM(C12:C14)</f>
        <v>4499365</v>
      </c>
      <c r="D11" s="8">
        <v>18</v>
      </c>
      <c r="E11" s="7">
        <f>SUM(E12:E14)</f>
        <v>4845203</v>
      </c>
      <c r="F11" s="8">
        <v>17.1</v>
      </c>
      <c r="G11" s="8">
        <f t="shared" si="0"/>
        <v>107.68637352159693</v>
      </c>
    </row>
    <row r="12" spans="2:7" ht="12" customHeight="1">
      <c r="B12" s="17" t="s">
        <v>10</v>
      </c>
      <c r="C12" s="7">
        <v>762997</v>
      </c>
      <c r="D12" s="8">
        <v>3.1</v>
      </c>
      <c r="E12" s="7">
        <v>906749</v>
      </c>
      <c r="F12" s="8">
        <v>3.2</v>
      </c>
      <c r="G12" s="8">
        <f t="shared" si="0"/>
        <v>118.84044105022693</v>
      </c>
    </row>
    <row r="13" spans="2:7" ht="12" customHeight="1">
      <c r="B13" s="17" t="s">
        <v>27</v>
      </c>
      <c r="C13" s="7">
        <v>81819</v>
      </c>
      <c r="D13" s="8">
        <v>0.3</v>
      </c>
      <c r="E13" s="7">
        <v>87222</v>
      </c>
      <c r="F13" s="8">
        <v>0.3</v>
      </c>
      <c r="G13" s="8">
        <f t="shared" si="0"/>
        <v>106.60360063066037</v>
      </c>
    </row>
    <row r="14" spans="2:7" ht="12" customHeight="1">
      <c r="B14" s="17" t="s">
        <v>11</v>
      </c>
      <c r="C14" s="7">
        <f>SUM(C15:C17)</f>
        <v>3654549</v>
      </c>
      <c r="D14" s="8">
        <v>14.7</v>
      </c>
      <c r="E14" s="7">
        <f>SUM(E15:E17)</f>
        <v>3851232</v>
      </c>
      <c r="F14" s="8">
        <v>13.6</v>
      </c>
      <c r="G14" s="8">
        <f t="shared" si="0"/>
        <v>105.38186791311321</v>
      </c>
    </row>
    <row r="15" spans="2:7" ht="12" customHeight="1">
      <c r="B15" s="17" t="s">
        <v>12</v>
      </c>
      <c r="C15" s="7">
        <v>2503407</v>
      </c>
      <c r="D15" s="8">
        <v>10</v>
      </c>
      <c r="E15" s="7">
        <v>2601543</v>
      </c>
      <c r="F15" s="8">
        <v>9.2</v>
      </c>
      <c r="G15" s="8">
        <f t="shared" si="0"/>
        <v>103.9200976908669</v>
      </c>
    </row>
    <row r="16" spans="2:7" ht="12" customHeight="1">
      <c r="B16" s="17" t="s">
        <v>13</v>
      </c>
      <c r="C16" s="7">
        <v>976092</v>
      </c>
      <c r="D16" s="8">
        <v>3.9</v>
      </c>
      <c r="E16" s="7">
        <v>1057867</v>
      </c>
      <c r="F16" s="8">
        <v>3.7</v>
      </c>
      <c r="G16" s="8">
        <f t="shared" si="0"/>
        <v>108.3777963552616</v>
      </c>
    </row>
    <row r="17" spans="2:7" ht="12" customHeight="1">
      <c r="B17" s="17" t="s">
        <v>14</v>
      </c>
      <c r="C17" s="7">
        <v>175050</v>
      </c>
      <c r="D17" s="8">
        <v>0.7</v>
      </c>
      <c r="E17" s="7">
        <v>191822</v>
      </c>
      <c r="F17" s="8">
        <v>0.7</v>
      </c>
      <c r="G17" s="8">
        <f t="shared" si="0"/>
        <v>109.58126249642959</v>
      </c>
    </row>
    <row r="18" spans="2:7" ht="12" customHeight="1">
      <c r="B18" s="17" t="s">
        <v>15</v>
      </c>
      <c r="C18" s="7">
        <f>SUM(C19:C21)</f>
        <v>6201120</v>
      </c>
      <c r="D18" s="8">
        <v>24.9</v>
      </c>
      <c r="E18" s="7">
        <f>SUM(E19:E21)</f>
        <v>7073677</v>
      </c>
      <c r="F18" s="8">
        <v>24.9</v>
      </c>
      <c r="G18" s="8">
        <f t="shared" si="0"/>
        <v>114.07095814949557</v>
      </c>
    </row>
    <row r="19" spans="2:7" ht="12" customHeight="1">
      <c r="B19" s="17" t="s">
        <v>16</v>
      </c>
      <c r="C19" s="7">
        <v>2566418</v>
      </c>
      <c r="D19" s="8">
        <v>10.3</v>
      </c>
      <c r="E19" s="7">
        <v>3422425</v>
      </c>
      <c r="F19" s="8">
        <v>12.1</v>
      </c>
      <c r="G19" s="8">
        <f t="shared" si="0"/>
        <v>133.35415353227728</v>
      </c>
    </row>
    <row r="20" spans="2:7" ht="12" customHeight="1">
      <c r="B20" s="17" t="s">
        <v>17</v>
      </c>
      <c r="C20" s="7">
        <v>1061443</v>
      </c>
      <c r="D20" s="8">
        <v>4.3</v>
      </c>
      <c r="E20" s="7">
        <v>1102137</v>
      </c>
      <c r="F20" s="8">
        <v>3.9</v>
      </c>
      <c r="G20" s="8">
        <f t="shared" si="0"/>
        <v>103.83383752118579</v>
      </c>
    </row>
    <row r="21" spans="2:7" ht="12" customHeight="1">
      <c r="B21" s="17" t="s">
        <v>18</v>
      </c>
      <c r="C21" s="7">
        <f>SUM(C22:C24)</f>
        <v>2573259</v>
      </c>
      <c r="D21" s="8">
        <v>10.3</v>
      </c>
      <c r="E21" s="7">
        <f>SUM(E22:E24)</f>
        <v>2549115</v>
      </c>
      <c r="F21" s="8">
        <v>9</v>
      </c>
      <c r="G21" s="8">
        <f t="shared" si="0"/>
        <v>99.06173455528572</v>
      </c>
    </row>
    <row r="22" spans="2:7" ht="12" customHeight="1">
      <c r="B22" s="17" t="s">
        <v>19</v>
      </c>
      <c r="C22" s="7">
        <v>202552</v>
      </c>
      <c r="D22" s="8">
        <v>0.8</v>
      </c>
      <c r="E22" s="7">
        <v>173827</v>
      </c>
      <c r="F22" s="8">
        <v>0.6</v>
      </c>
      <c r="G22" s="8">
        <f t="shared" si="0"/>
        <v>85.81845649512225</v>
      </c>
    </row>
    <row r="23" spans="2:7" ht="12" customHeight="1">
      <c r="B23" s="17" t="s">
        <v>20</v>
      </c>
      <c r="C23" s="7">
        <v>1724909</v>
      </c>
      <c r="D23" s="8">
        <v>6.9</v>
      </c>
      <c r="E23" s="7">
        <v>1703667</v>
      </c>
      <c r="F23" s="8">
        <v>6</v>
      </c>
      <c r="G23" s="8">
        <f t="shared" si="0"/>
        <v>98.76851474483581</v>
      </c>
    </row>
    <row r="24" spans="2:7" ht="12" customHeight="1">
      <c r="B24" s="17" t="s">
        <v>21</v>
      </c>
      <c r="C24" s="7">
        <v>645798</v>
      </c>
      <c r="D24" s="8">
        <v>2.6</v>
      </c>
      <c r="E24" s="7">
        <v>671621</v>
      </c>
      <c r="F24" s="8">
        <v>2.4</v>
      </c>
      <c r="G24" s="8">
        <f t="shared" si="0"/>
        <v>103.99861876314264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1105209</v>
      </c>
      <c r="D26" s="8">
        <v>4.4</v>
      </c>
      <c r="E26" s="7">
        <v>1032259</v>
      </c>
      <c r="F26" s="8">
        <v>3.6</v>
      </c>
      <c r="G26" s="8">
        <f>SUM(E26/C26*100)</f>
        <v>93.39943847724729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24929644</v>
      </c>
      <c r="D28" s="9">
        <v>100</v>
      </c>
      <c r="E28" s="7">
        <f>SUM(E7,E11,E18-E26)</f>
        <v>28357047</v>
      </c>
      <c r="F28" s="9">
        <v>100</v>
      </c>
      <c r="G28" s="8">
        <f>SUM(E28/C28*100)</f>
        <v>113.74830302430313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2703804</v>
      </c>
      <c r="D30" s="8">
        <v>10.8</v>
      </c>
      <c r="E30" s="7">
        <v>3555698</v>
      </c>
      <c r="F30" s="8">
        <v>12.5</v>
      </c>
      <c r="G30" s="8">
        <f>SUM(E30/C30*100)</f>
        <v>131.50723943007702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305694</v>
      </c>
      <c r="D33" s="9">
        <v>1.2</v>
      </c>
      <c r="E33" s="7">
        <f>SUM(E34:E36)</f>
        <v>279168</v>
      </c>
      <c r="F33" s="9">
        <v>1</v>
      </c>
      <c r="G33" s="8">
        <f>SUM(E33/C33*100)</f>
        <v>91.32269524426387</v>
      </c>
    </row>
    <row r="34" spans="2:7" ht="12" customHeight="1">
      <c r="B34" s="17" t="s">
        <v>30</v>
      </c>
      <c r="C34" s="7">
        <v>177971</v>
      </c>
      <c r="D34" s="8">
        <v>0.7</v>
      </c>
      <c r="E34" s="7">
        <v>175143</v>
      </c>
      <c r="F34" s="8">
        <v>0.6</v>
      </c>
      <c r="G34" s="8">
        <f>SUM(E34/C34*100)</f>
        <v>98.41097706929781</v>
      </c>
    </row>
    <row r="35" spans="2:7" ht="12" customHeight="1">
      <c r="B35" s="17" t="s">
        <v>31</v>
      </c>
      <c r="C35" s="7">
        <v>127723</v>
      </c>
      <c r="D35" s="8">
        <v>0.5</v>
      </c>
      <c r="E35" s="7">
        <v>104025</v>
      </c>
      <c r="F35" s="8">
        <v>0.4</v>
      </c>
      <c r="G35" s="8">
        <f>SUM(E35/C35*100)</f>
        <v>81.44578501914299</v>
      </c>
    </row>
    <row r="36" spans="2:7" ht="12" customHeight="1">
      <c r="B36" s="17" t="s">
        <v>32</v>
      </c>
      <c r="C36" s="10" t="s">
        <v>57</v>
      </c>
      <c r="D36" s="11" t="s">
        <v>43</v>
      </c>
      <c r="E36" s="11" t="s">
        <v>43</v>
      </c>
      <c r="F36" s="11" t="s">
        <v>43</v>
      </c>
      <c r="G36" s="12" t="s">
        <v>42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3985212</v>
      </c>
      <c r="D38" s="9">
        <v>16</v>
      </c>
      <c r="E38" s="7">
        <f>SUM(E39:E41)</f>
        <v>5350763</v>
      </c>
      <c r="F38" s="9">
        <v>18.9</v>
      </c>
      <c r="G38" s="8">
        <f>SUM(E38/C38*100)</f>
        <v>134.26545438486085</v>
      </c>
    </row>
    <row r="39" spans="2:7" ht="12" customHeight="1">
      <c r="B39" s="17" t="s">
        <v>33</v>
      </c>
      <c r="C39" s="7">
        <v>28079</v>
      </c>
      <c r="D39" s="8">
        <v>0.1</v>
      </c>
      <c r="E39" s="10">
        <v>14919</v>
      </c>
      <c r="F39" s="11">
        <v>0.1</v>
      </c>
      <c r="G39" s="8">
        <f>SUM(E39/C39*100)</f>
        <v>53.132234053919305</v>
      </c>
    </row>
    <row r="40" spans="2:7" ht="12" customHeight="1">
      <c r="B40" s="17" t="s">
        <v>40</v>
      </c>
      <c r="C40" s="7">
        <v>2536366</v>
      </c>
      <c r="D40" s="8">
        <v>10.2</v>
      </c>
      <c r="E40" s="7">
        <v>3583029</v>
      </c>
      <c r="F40" s="8">
        <v>12.6</v>
      </c>
      <c r="G40" s="8">
        <f>SUM(E40/C40*100)</f>
        <v>141.26624469812322</v>
      </c>
    </row>
    <row r="41" spans="2:7" ht="12" customHeight="1">
      <c r="B41" s="17" t="s">
        <v>41</v>
      </c>
      <c r="C41" s="7">
        <v>1420767</v>
      </c>
      <c r="D41" s="8">
        <v>5.7</v>
      </c>
      <c r="E41" s="7">
        <v>1752815</v>
      </c>
      <c r="F41" s="8">
        <v>6.2</v>
      </c>
      <c r="G41" s="8">
        <f>SUM(E41/C41*100)</f>
        <v>123.37103831944293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20638738</v>
      </c>
      <c r="D43" s="9">
        <v>82.8</v>
      </c>
      <c r="E43" s="7">
        <f>SUM(E44:E48)</f>
        <v>22727116</v>
      </c>
      <c r="F43" s="9">
        <v>80.1</v>
      </c>
      <c r="G43" s="8">
        <f aca="true" t="shared" si="1" ref="G43:G48">SUM(E43/C43*100)</f>
        <v>110.11872915873053</v>
      </c>
    </row>
    <row r="44" spans="2:7" ht="12" customHeight="1">
      <c r="B44" s="17" t="s">
        <v>34</v>
      </c>
      <c r="C44" s="7">
        <v>1150626</v>
      </c>
      <c r="D44" s="8">
        <v>4.6</v>
      </c>
      <c r="E44" s="7">
        <v>1141534</v>
      </c>
      <c r="F44" s="8">
        <v>4</v>
      </c>
      <c r="G44" s="8">
        <f t="shared" si="1"/>
        <v>99.20982143633118</v>
      </c>
    </row>
    <row r="45" spans="2:7" ht="12" customHeight="1">
      <c r="B45" s="17" t="s">
        <v>35</v>
      </c>
      <c r="C45" s="7">
        <v>3728025</v>
      </c>
      <c r="D45" s="8">
        <v>15</v>
      </c>
      <c r="E45" s="7">
        <v>3323380</v>
      </c>
      <c r="F45" s="8">
        <v>11.7</v>
      </c>
      <c r="G45" s="8">
        <f t="shared" si="1"/>
        <v>89.14586141455597</v>
      </c>
    </row>
    <row r="46" spans="2:7" ht="12" customHeight="1">
      <c r="B46" s="17" t="s">
        <v>36</v>
      </c>
      <c r="C46" s="7">
        <v>2476418</v>
      </c>
      <c r="D46" s="8">
        <v>9.9</v>
      </c>
      <c r="E46" s="7">
        <v>2406705</v>
      </c>
      <c r="F46" s="8">
        <v>8.5</v>
      </c>
      <c r="G46" s="8">
        <f t="shared" si="1"/>
        <v>97.18492596968686</v>
      </c>
    </row>
    <row r="47" spans="2:7" ht="12" customHeight="1">
      <c r="B47" s="17" t="s">
        <v>37</v>
      </c>
      <c r="C47" s="7">
        <v>12374153</v>
      </c>
      <c r="D47" s="8">
        <v>49.6</v>
      </c>
      <c r="E47" s="7">
        <v>14921018</v>
      </c>
      <c r="F47" s="8">
        <v>52.6</v>
      </c>
      <c r="G47" s="8">
        <f t="shared" si="1"/>
        <v>120.58213600559165</v>
      </c>
    </row>
    <row r="48" spans="2:7" ht="12" customHeight="1">
      <c r="B48" s="17" t="s">
        <v>64</v>
      </c>
      <c r="C48" s="7">
        <v>909516</v>
      </c>
      <c r="D48" s="8">
        <v>3.6</v>
      </c>
      <c r="E48" s="7">
        <v>934479</v>
      </c>
      <c r="F48" s="8">
        <v>3.3</v>
      </c>
      <c r="G48" s="8">
        <f t="shared" si="1"/>
        <v>102.74464660324831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24929644</v>
      </c>
      <c r="D50" s="9">
        <v>100</v>
      </c>
      <c r="E50" s="7">
        <f>SUM(E33,E38,E43)</f>
        <v>28357047</v>
      </c>
      <c r="F50" s="9">
        <v>100</v>
      </c>
      <c r="G50" s="8">
        <f>SUM(E50/C50*100)</f>
        <v>113.74830302430313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2892</v>
      </c>
      <c r="D54" s="28">
        <v>98.3</v>
      </c>
      <c r="E54" s="27">
        <v>3297</v>
      </c>
      <c r="F54" s="28">
        <v>107</v>
      </c>
      <c r="G54" s="28">
        <f>SUM(E54/C54*100)</f>
        <v>114.00414937759335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53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61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2473370</v>
      </c>
      <c r="D7" s="8">
        <v>61.4</v>
      </c>
      <c r="E7" s="7">
        <f>SUM(E8:E10)</f>
        <v>2558002</v>
      </c>
      <c r="F7" s="8">
        <v>61.2</v>
      </c>
      <c r="G7" s="8">
        <f aca="true" t="shared" si="0" ref="G7:G24">SUM(E7/C7*100)</f>
        <v>103.42172824931166</v>
      </c>
    </row>
    <row r="8" spans="2:7" ht="12" customHeight="1">
      <c r="B8" s="17" t="s">
        <v>6</v>
      </c>
      <c r="C8" s="7">
        <v>2064518</v>
      </c>
      <c r="D8" s="8">
        <v>51.2</v>
      </c>
      <c r="E8" s="7">
        <v>2140740</v>
      </c>
      <c r="F8" s="8">
        <v>51.2</v>
      </c>
      <c r="G8" s="8">
        <f t="shared" si="0"/>
        <v>103.6919997791252</v>
      </c>
    </row>
    <row r="9" spans="2:7" ht="12" customHeight="1">
      <c r="B9" s="17" t="s">
        <v>7</v>
      </c>
      <c r="C9" s="7">
        <v>274967</v>
      </c>
      <c r="D9" s="8">
        <v>6.8</v>
      </c>
      <c r="E9" s="7">
        <v>288833</v>
      </c>
      <c r="F9" s="8">
        <v>6.9</v>
      </c>
      <c r="G9" s="8">
        <f t="shared" si="0"/>
        <v>105.04278695261613</v>
      </c>
    </row>
    <row r="10" spans="2:7" ht="12" customHeight="1">
      <c r="B10" s="17" t="s">
        <v>8</v>
      </c>
      <c r="C10" s="7">
        <v>133885</v>
      </c>
      <c r="D10" s="8">
        <v>3.3</v>
      </c>
      <c r="E10" s="7">
        <v>128429</v>
      </c>
      <c r="F10" s="8">
        <v>3.1</v>
      </c>
      <c r="G10" s="8">
        <f t="shared" si="0"/>
        <v>95.92486088807559</v>
      </c>
    </row>
    <row r="11" spans="2:7" ht="12" customHeight="1">
      <c r="B11" s="17" t="s">
        <v>9</v>
      </c>
      <c r="C11" s="7">
        <f>SUM(C12:C14)</f>
        <v>948660</v>
      </c>
      <c r="D11" s="8">
        <v>23.5</v>
      </c>
      <c r="E11" s="7">
        <f>SUM(E12:E14)</f>
        <v>944941</v>
      </c>
      <c r="F11" s="8">
        <v>22.6</v>
      </c>
      <c r="G11" s="8">
        <f t="shared" si="0"/>
        <v>99.60797335188582</v>
      </c>
    </row>
    <row r="12" spans="2:7" ht="12" customHeight="1">
      <c r="B12" s="17" t="s">
        <v>10</v>
      </c>
      <c r="C12" s="7">
        <v>183589</v>
      </c>
      <c r="D12" s="8">
        <v>4.6</v>
      </c>
      <c r="E12" s="7">
        <v>188313</v>
      </c>
      <c r="F12" s="8">
        <v>4.5</v>
      </c>
      <c r="G12" s="8">
        <f t="shared" si="0"/>
        <v>102.57313891355146</v>
      </c>
    </row>
    <row r="13" spans="2:7" ht="12" customHeight="1">
      <c r="B13" s="17" t="s">
        <v>27</v>
      </c>
      <c r="C13" s="7">
        <v>20342</v>
      </c>
      <c r="D13" s="8">
        <v>0.5</v>
      </c>
      <c r="E13" s="7">
        <v>21214</v>
      </c>
      <c r="F13" s="8">
        <v>0.5</v>
      </c>
      <c r="G13" s="8">
        <f t="shared" si="0"/>
        <v>104.28669747320814</v>
      </c>
    </row>
    <row r="14" spans="2:7" ht="12" customHeight="1">
      <c r="B14" s="17" t="s">
        <v>11</v>
      </c>
      <c r="C14" s="7">
        <f>SUM(C15:C17)</f>
        <v>744729</v>
      </c>
      <c r="D14" s="8">
        <v>18.5</v>
      </c>
      <c r="E14" s="7">
        <f>SUM(E15:E17)</f>
        <v>735414</v>
      </c>
      <c r="F14" s="8">
        <v>17.6</v>
      </c>
      <c r="G14" s="8">
        <f t="shared" si="0"/>
        <v>98.74920944397225</v>
      </c>
    </row>
    <row r="15" spans="2:7" ht="12" customHeight="1">
      <c r="B15" s="17" t="s">
        <v>12</v>
      </c>
      <c r="C15" s="7">
        <v>655642</v>
      </c>
      <c r="D15" s="8">
        <v>16.3</v>
      </c>
      <c r="E15" s="7">
        <v>634681</v>
      </c>
      <c r="F15" s="8">
        <v>15.2</v>
      </c>
      <c r="G15" s="8">
        <f t="shared" si="0"/>
        <v>96.80298089506164</v>
      </c>
    </row>
    <row r="16" spans="2:7" ht="12" customHeight="1">
      <c r="B16" s="17" t="s">
        <v>13</v>
      </c>
      <c r="C16" s="7">
        <v>83762</v>
      </c>
      <c r="D16" s="8">
        <v>2.1</v>
      </c>
      <c r="E16" s="7">
        <v>95146</v>
      </c>
      <c r="F16" s="8">
        <v>2.3</v>
      </c>
      <c r="G16" s="8">
        <f t="shared" si="0"/>
        <v>113.59088846971179</v>
      </c>
    </row>
    <row r="17" spans="2:7" ht="12" customHeight="1">
      <c r="B17" s="17" t="s">
        <v>14</v>
      </c>
      <c r="C17" s="7">
        <v>5325</v>
      </c>
      <c r="D17" s="8">
        <v>0.1</v>
      </c>
      <c r="E17" s="7">
        <v>5587</v>
      </c>
      <c r="F17" s="8">
        <v>0.1</v>
      </c>
      <c r="G17" s="8">
        <f t="shared" si="0"/>
        <v>104.92018779342722</v>
      </c>
    </row>
    <row r="18" spans="2:7" ht="12" customHeight="1">
      <c r="B18" s="17" t="s">
        <v>15</v>
      </c>
      <c r="C18" s="7">
        <f>SUM(C19:C21)</f>
        <v>907799</v>
      </c>
      <c r="D18" s="8">
        <v>22.5</v>
      </c>
      <c r="E18" s="7">
        <f>SUM(E19:E21)</f>
        <v>976753</v>
      </c>
      <c r="F18" s="8">
        <v>23.4</v>
      </c>
      <c r="G18" s="8">
        <f t="shared" si="0"/>
        <v>107.59573429801091</v>
      </c>
    </row>
    <row r="19" spans="2:7" ht="12" customHeight="1">
      <c r="B19" s="17" t="s">
        <v>16</v>
      </c>
      <c r="C19" s="7">
        <v>151120</v>
      </c>
      <c r="D19" s="8">
        <v>3.8</v>
      </c>
      <c r="E19" s="7">
        <v>248605</v>
      </c>
      <c r="F19" s="8">
        <v>5.9</v>
      </c>
      <c r="G19" s="8">
        <f t="shared" si="0"/>
        <v>164.50833774483854</v>
      </c>
    </row>
    <row r="20" spans="2:7" ht="12" customHeight="1">
      <c r="B20" s="17" t="s">
        <v>17</v>
      </c>
      <c r="C20" s="7">
        <v>71141</v>
      </c>
      <c r="D20" s="8">
        <v>1.8</v>
      </c>
      <c r="E20" s="7">
        <v>77809</v>
      </c>
      <c r="F20" s="8">
        <v>1.9</v>
      </c>
      <c r="G20" s="8">
        <f t="shared" si="0"/>
        <v>109.3729354380737</v>
      </c>
    </row>
    <row r="21" spans="2:7" ht="12" customHeight="1">
      <c r="B21" s="17" t="s">
        <v>18</v>
      </c>
      <c r="C21" s="7">
        <f>SUM(C22:C24)</f>
        <v>685538</v>
      </c>
      <c r="D21" s="8">
        <v>17</v>
      </c>
      <c r="E21" s="7">
        <f>SUM(E22:E24)</f>
        <v>650339</v>
      </c>
      <c r="F21" s="8">
        <v>15.5</v>
      </c>
      <c r="G21" s="8">
        <f t="shared" si="0"/>
        <v>94.86549250369782</v>
      </c>
    </row>
    <row r="22" spans="2:7" ht="12" customHeight="1">
      <c r="B22" s="17" t="s">
        <v>19</v>
      </c>
      <c r="C22" s="7">
        <v>295674</v>
      </c>
      <c r="D22" s="8">
        <v>7.3</v>
      </c>
      <c r="E22" s="7">
        <v>268750</v>
      </c>
      <c r="F22" s="8">
        <v>6.4</v>
      </c>
      <c r="G22" s="8">
        <f t="shared" si="0"/>
        <v>90.89402517637669</v>
      </c>
    </row>
    <row r="23" spans="2:7" ht="12" customHeight="1">
      <c r="B23" s="17" t="s">
        <v>20</v>
      </c>
      <c r="C23" s="7">
        <v>229298</v>
      </c>
      <c r="D23" s="8">
        <v>5.7</v>
      </c>
      <c r="E23" s="7">
        <v>218247</v>
      </c>
      <c r="F23" s="8">
        <v>5.2</v>
      </c>
      <c r="G23" s="8">
        <f t="shared" si="0"/>
        <v>95.18050746190548</v>
      </c>
    </row>
    <row r="24" spans="2:7" ht="12" customHeight="1">
      <c r="B24" s="17" t="s">
        <v>21</v>
      </c>
      <c r="C24" s="7">
        <v>160566</v>
      </c>
      <c r="D24" s="8">
        <v>4</v>
      </c>
      <c r="E24" s="7">
        <v>163342</v>
      </c>
      <c r="F24" s="8">
        <v>3.9</v>
      </c>
      <c r="G24" s="8">
        <f t="shared" si="0"/>
        <v>101.72888407259319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300632</v>
      </c>
      <c r="D26" s="8">
        <v>7.5</v>
      </c>
      <c r="E26" s="7">
        <v>297341</v>
      </c>
      <c r="F26" s="8">
        <v>7.1</v>
      </c>
      <c r="G26" s="8">
        <f>SUM(E26/C26*100)</f>
        <v>98.9053061550334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4029197</v>
      </c>
      <c r="D28" s="9">
        <v>100</v>
      </c>
      <c r="E28" s="7">
        <f>SUM(E7,E11,E18-E26)</f>
        <v>4182355</v>
      </c>
      <c r="F28" s="9">
        <v>100</v>
      </c>
      <c r="G28" s="8">
        <f>SUM(E28/C28*100)</f>
        <v>103.80120406125587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159210</v>
      </c>
      <c r="D30" s="8">
        <v>4</v>
      </c>
      <c r="E30" s="7">
        <v>258286</v>
      </c>
      <c r="F30" s="8">
        <v>6.2</v>
      </c>
      <c r="G30" s="8">
        <f>SUM(E30/C30*100)</f>
        <v>162.22975943722128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403087</v>
      </c>
      <c r="D33" s="9">
        <v>10</v>
      </c>
      <c r="E33" s="7">
        <f>SUM(E34:E36)</f>
        <v>399911</v>
      </c>
      <c r="F33" s="9">
        <v>9.6</v>
      </c>
      <c r="G33" s="8">
        <f>SUM(E33/C33*100)</f>
        <v>99.21208076668312</v>
      </c>
    </row>
    <row r="34" spans="2:7" ht="12" customHeight="1">
      <c r="B34" s="17" t="s">
        <v>30</v>
      </c>
      <c r="C34" s="7">
        <v>190861</v>
      </c>
      <c r="D34" s="8">
        <v>4.7</v>
      </c>
      <c r="E34" s="7">
        <v>198327</v>
      </c>
      <c r="F34" s="8">
        <v>4.7</v>
      </c>
      <c r="G34" s="8">
        <f>SUM(E34/C34*100)</f>
        <v>103.91174729253225</v>
      </c>
    </row>
    <row r="35" spans="2:7" ht="12" customHeight="1">
      <c r="B35" s="17" t="s">
        <v>31</v>
      </c>
      <c r="C35" s="7">
        <v>212226</v>
      </c>
      <c r="D35" s="8">
        <v>5.3</v>
      </c>
      <c r="E35" s="7">
        <v>201584</v>
      </c>
      <c r="F35" s="8">
        <v>4.8</v>
      </c>
      <c r="G35" s="8">
        <f>SUM(E35/C35*100)</f>
        <v>94.98553428891842</v>
      </c>
    </row>
    <row r="36" spans="2:7" ht="12" customHeight="1">
      <c r="B36" s="17" t="s">
        <v>32</v>
      </c>
      <c r="C36" s="10" t="s">
        <v>54</v>
      </c>
      <c r="D36" s="11" t="s">
        <v>52</v>
      </c>
      <c r="E36" s="11" t="s">
        <v>52</v>
      </c>
      <c r="F36" s="11" t="s">
        <v>52</v>
      </c>
      <c r="G36" s="12" t="s">
        <v>52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1147918</v>
      </c>
      <c r="D38" s="9">
        <v>28.5</v>
      </c>
      <c r="E38" s="7">
        <f>SUM(E39:E41)</f>
        <v>1222950</v>
      </c>
      <c r="F38" s="9">
        <v>29.2</v>
      </c>
      <c r="G38" s="8">
        <f>SUM(E38/C38*100)</f>
        <v>106.5363553842696</v>
      </c>
    </row>
    <row r="39" spans="2:7" ht="12" customHeight="1">
      <c r="B39" s="17" t="s">
        <v>33</v>
      </c>
      <c r="C39" s="7">
        <v>49040</v>
      </c>
      <c r="D39" s="8">
        <v>1.2</v>
      </c>
      <c r="E39" s="10">
        <v>91057</v>
      </c>
      <c r="F39" s="11">
        <v>2.2</v>
      </c>
      <c r="G39" s="8">
        <f>SUM(E39/C39*100)</f>
        <v>185.67903752039152</v>
      </c>
    </row>
    <row r="40" spans="2:7" ht="12" customHeight="1">
      <c r="B40" s="17" t="s">
        <v>40</v>
      </c>
      <c r="C40" s="7">
        <v>596534</v>
      </c>
      <c r="D40" s="8">
        <v>14.8</v>
      </c>
      <c r="E40" s="7">
        <v>708973</v>
      </c>
      <c r="F40" s="8">
        <v>17</v>
      </c>
      <c r="G40" s="8">
        <f>SUM(E40/C40*100)</f>
        <v>118.84871608324086</v>
      </c>
    </row>
    <row r="41" spans="2:7" ht="12" customHeight="1">
      <c r="B41" s="17" t="s">
        <v>41</v>
      </c>
      <c r="C41" s="7">
        <v>502344</v>
      </c>
      <c r="D41" s="8">
        <v>12.5</v>
      </c>
      <c r="E41" s="7">
        <v>422920</v>
      </c>
      <c r="F41" s="8">
        <v>10.1</v>
      </c>
      <c r="G41" s="8">
        <f>SUM(E41/C41*100)</f>
        <v>84.189320465657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2478192</v>
      </c>
      <c r="D43" s="9">
        <v>61.5</v>
      </c>
      <c r="E43" s="7">
        <f>SUM(E44:E48)</f>
        <v>2559494</v>
      </c>
      <c r="F43" s="9">
        <v>61.2</v>
      </c>
      <c r="G43" s="8">
        <f aca="true" t="shared" si="1" ref="G43:G48">SUM(E43/C43*100)</f>
        <v>103.28069818641978</v>
      </c>
    </row>
    <row r="44" spans="2:7" ht="12" customHeight="1">
      <c r="B44" s="17" t="s">
        <v>34</v>
      </c>
      <c r="C44" s="7">
        <v>217703</v>
      </c>
      <c r="D44" s="8">
        <v>5.4</v>
      </c>
      <c r="E44" s="7">
        <v>219514</v>
      </c>
      <c r="F44" s="8">
        <v>5.2</v>
      </c>
      <c r="G44" s="8">
        <f t="shared" si="1"/>
        <v>100.83186726871011</v>
      </c>
    </row>
    <row r="45" spans="2:7" ht="12" customHeight="1">
      <c r="B45" s="17" t="s">
        <v>35</v>
      </c>
      <c r="C45" s="7">
        <v>383266</v>
      </c>
      <c r="D45" s="8">
        <v>9.5</v>
      </c>
      <c r="E45" s="7">
        <v>457477</v>
      </c>
      <c r="F45" s="8">
        <v>10.9</v>
      </c>
      <c r="G45" s="8">
        <f t="shared" si="1"/>
        <v>119.3627924209296</v>
      </c>
    </row>
    <row r="46" spans="2:7" ht="12" customHeight="1">
      <c r="B46" s="17" t="s">
        <v>36</v>
      </c>
      <c r="C46" s="7">
        <v>313052</v>
      </c>
      <c r="D46" s="8">
        <v>7.8</v>
      </c>
      <c r="E46" s="7">
        <v>328397</v>
      </c>
      <c r="F46" s="8">
        <v>7.9</v>
      </c>
      <c r="G46" s="8">
        <f t="shared" si="1"/>
        <v>104.90174156370186</v>
      </c>
    </row>
    <row r="47" spans="2:7" ht="12" customHeight="1">
      <c r="B47" s="17" t="s">
        <v>37</v>
      </c>
      <c r="C47" s="7">
        <v>1269841</v>
      </c>
      <c r="D47" s="8">
        <v>31.5</v>
      </c>
      <c r="E47" s="7">
        <v>1245191</v>
      </c>
      <c r="F47" s="8">
        <v>29.8</v>
      </c>
      <c r="G47" s="8">
        <f t="shared" si="1"/>
        <v>98.05881208749757</v>
      </c>
    </row>
    <row r="48" spans="2:7" ht="12" customHeight="1">
      <c r="B48" s="17" t="s">
        <v>64</v>
      </c>
      <c r="C48" s="7">
        <v>294330</v>
      </c>
      <c r="D48" s="8">
        <v>7.3</v>
      </c>
      <c r="E48" s="7">
        <v>308915</v>
      </c>
      <c r="F48" s="8">
        <v>7.4</v>
      </c>
      <c r="G48" s="8">
        <f t="shared" si="1"/>
        <v>104.9553222573302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4029197</v>
      </c>
      <c r="D50" s="9">
        <v>100</v>
      </c>
      <c r="E50" s="7">
        <f>SUM(E33,E38,E43)</f>
        <v>4182355</v>
      </c>
      <c r="F50" s="9">
        <v>100</v>
      </c>
      <c r="G50" s="8">
        <f>SUM(E50/C50*100)</f>
        <v>103.80120406125587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1879</v>
      </c>
      <c r="D54" s="28">
        <v>63.9</v>
      </c>
      <c r="E54" s="27">
        <v>1999</v>
      </c>
      <c r="F54" s="28">
        <v>64.9</v>
      </c>
      <c r="G54" s="28">
        <f>SUM(E54/C54*100)</f>
        <v>106.3863757317722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7" t="s">
        <v>55</v>
      </c>
      <c r="D3" s="38"/>
      <c r="E3" s="38"/>
      <c r="F3" s="38"/>
      <c r="G3" s="39"/>
    </row>
    <row r="4" spans="2:7" ht="12" customHeight="1">
      <c r="B4" s="21" t="s">
        <v>0</v>
      </c>
      <c r="C4" s="33" t="s">
        <v>58</v>
      </c>
      <c r="D4" s="34"/>
      <c r="E4" s="33" t="s">
        <v>59</v>
      </c>
      <c r="F4" s="34"/>
      <c r="G4" s="20"/>
    </row>
    <row r="5" spans="2:7" ht="12" customHeight="1">
      <c r="B5" s="22"/>
      <c r="C5" s="15" t="s">
        <v>1</v>
      </c>
      <c r="D5" s="15" t="s">
        <v>2</v>
      </c>
      <c r="E5" s="15" t="s">
        <v>1</v>
      </c>
      <c r="F5" s="15" t="s">
        <v>2</v>
      </c>
      <c r="G5" s="23" t="s">
        <v>61</v>
      </c>
    </row>
    <row r="6" spans="2:7" ht="12" customHeight="1">
      <c r="B6" s="17"/>
      <c r="C6" s="6" t="s">
        <v>3</v>
      </c>
      <c r="D6" s="6" t="s">
        <v>4</v>
      </c>
      <c r="E6" s="6" t="s">
        <v>3</v>
      </c>
      <c r="F6" s="6" t="s">
        <v>4</v>
      </c>
      <c r="G6" s="6" t="s">
        <v>4</v>
      </c>
    </row>
    <row r="7" spans="2:7" ht="12" customHeight="1">
      <c r="B7" s="17" t="s">
        <v>5</v>
      </c>
      <c r="C7" s="7">
        <f>SUM(C8:C10)</f>
        <v>4256351</v>
      </c>
      <c r="D7" s="8">
        <v>50.3</v>
      </c>
      <c r="E7" s="7">
        <f>SUM(E8:E10)</f>
        <v>4675823</v>
      </c>
      <c r="F7" s="8">
        <v>48.1</v>
      </c>
      <c r="G7" s="8">
        <f aca="true" t="shared" si="0" ref="G7:G24">SUM(E7/C7*100)</f>
        <v>109.85520226127967</v>
      </c>
    </row>
    <row r="8" spans="2:7" ht="12" customHeight="1">
      <c r="B8" s="17" t="s">
        <v>6</v>
      </c>
      <c r="C8" s="7">
        <v>3592388</v>
      </c>
      <c r="D8" s="8">
        <v>42.5</v>
      </c>
      <c r="E8" s="7">
        <v>3971946</v>
      </c>
      <c r="F8" s="8">
        <v>40.8</v>
      </c>
      <c r="G8" s="8">
        <f t="shared" si="0"/>
        <v>110.56561819046273</v>
      </c>
    </row>
    <row r="9" spans="2:7" ht="12" customHeight="1">
      <c r="B9" s="17" t="s">
        <v>7</v>
      </c>
      <c r="C9" s="7">
        <v>418530</v>
      </c>
      <c r="D9" s="8">
        <v>4.9</v>
      </c>
      <c r="E9" s="7">
        <v>452056</v>
      </c>
      <c r="F9" s="8">
        <v>4.6</v>
      </c>
      <c r="G9" s="8">
        <f t="shared" si="0"/>
        <v>108.0104174133276</v>
      </c>
    </row>
    <row r="10" spans="2:7" ht="12" customHeight="1">
      <c r="B10" s="17" t="s">
        <v>8</v>
      </c>
      <c r="C10" s="7">
        <v>245433</v>
      </c>
      <c r="D10" s="8">
        <v>2.9</v>
      </c>
      <c r="E10" s="7">
        <v>251821</v>
      </c>
      <c r="F10" s="8">
        <v>2.6</v>
      </c>
      <c r="G10" s="8">
        <f t="shared" si="0"/>
        <v>102.60274698186471</v>
      </c>
    </row>
    <row r="11" spans="2:7" ht="12" customHeight="1">
      <c r="B11" s="17" t="s">
        <v>9</v>
      </c>
      <c r="C11" s="7">
        <f>SUM(C12:C14)</f>
        <v>2001365</v>
      </c>
      <c r="D11" s="8">
        <v>23.7</v>
      </c>
      <c r="E11" s="7">
        <f>SUM(E12:E14)</f>
        <v>2307716</v>
      </c>
      <c r="F11" s="8">
        <v>23.7</v>
      </c>
      <c r="G11" s="8">
        <f t="shared" si="0"/>
        <v>115.3071029022692</v>
      </c>
    </row>
    <row r="12" spans="2:7" ht="12" customHeight="1">
      <c r="B12" s="17" t="s">
        <v>10</v>
      </c>
      <c r="C12" s="7">
        <v>462565</v>
      </c>
      <c r="D12" s="8">
        <v>5.5</v>
      </c>
      <c r="E12" s="7">
        <v>632545</v>
      </c>
      <c r="F12" s="8">
        <v>6.5</v>
      </c>
      <c r="G12" s="8">
        <f t="shared" si="0"/>
        <v>136.74726795153114</v>
      </c>
    </row>
    <row r="13" spans="2:7" ht="12" customHeight="1">
      <c r="B13" s="17" t="s">
        <v>27</v>
      </c>
      <c r="C13" s="7">
        <v>38801</v>
      </c>
      <c r="D13" s="8">
        <v>0.5</v>
      </c>
      <c r="E13" s="7">
        <v>41160</v>
      </c>
      <c r="F13" s="8">
        <v>0.4</v>
      </c>
      <c r="G13" s="8">
        <f t="shared" si="0"/>
        <v>106.07974021288112</v>
      </c>
    </row>
    <row r="14" spans="2:7" ht="12" customHeight="1">
      <c r="B14" s="17" t="s">
        <v>11</v>
      </c>
      <c r="C14" s="7">
        <f>SUM(C15:C17)</f>
        <v>1499999</v>
      </c>
      <c r="D14" s="8">
        <v>17.7</v>
      </c>
      <c r="E14" s="7">
        <f>SUM(E15:E17)</f>
        <v>1634011</v>
      </c>
      <c r="F14" s="8">
        <v>16.8</v>
      </c>
      <c r="G14" s="8">
        <f t="shared" si="0"/>
        <v>108.93413928942618</v>
      </c>
    </row>
    <row r="15" spans="2:7" ht="12" customHeight="1">
      <c r="B15" s="17" t="s">
        <v>12</v>
      </c>
      <c r="C15" s="7">
        <v>1370862</v>
      </c>
      <c r="D15" s="8">
        <v>16.2</v>
      </c>
      <c r="E15" s="7">
        <v>1490765</v>
      </c>
      <c r="F15" s="8">
        <v>15.3</v>
      </c>
      <c r="G15" s="8">
        <f t="shared" si="0"/>
        <v>108.74654049787651</v>
      </c>
    </row>
    <row r="16" spans="2:7" ht="12" customHeight="1">
      <c r="B16" s="17" t="s">
        <v>13</v>
      </c>
      <c r="C16" s="7">
        <v>105999</v>
      </c>
      <c r="D16" s="8">
        <v>1.3</v>
      </c>
      <c r="E16" s="7">
        <v>119046</v>
      </c>
      <c r="F16" s="8">
        <v>1.2</v>
      </c>
      <c r="G16" s="8">
        <f t="shared" si="0"/>
        <v>112.30860668496874</v>
      </c>
    </row>
    <row r="17" spans="2:7" ht="12" customHeight="1">
      <c r="B17" s="17" t="s">
        <v>14</v>
      </c>
      <c r="C17" s="7">
        <v>23138</v>
      </c>
      <c r="D17" s="8">
        <v>0.3</v>
      </c>
      <c r="E17" s="7">
        <v>24200</v>
      </c>
      <c r="F17" s="8">
        <v>0.2</v>
      </c>
      <c r="G17" s="8">
        <f t="shared" si="0"/>
        <v>104.58985219120063</v>
      </c>
    </row>
    <row r="18" spans="2:7" ht="12" customHeight="1">
      <c r="B18" s="17" t="s">
        <v>15</v>
      </c>
      <c r="C18" s="7">
        <f>SUM(C19:C21)</f>
        <v>2723677</v>
      </c>
      <c r="D18" s="8">
        <v>32.2</v>
      </c>
      <c r="E18" s="7">
        <f>SUM(E19:E21)</f>
        <v>3316225</v>
      </c>
      <c r="F18" s="8">
        <v>34.1</v>
      </c>
      <c r="G18" s="8">
        <f t="shared" si="0"/>
        <v>121.75544310136628</v>
      </c>
    </row>
    <row r="19" spans="2:7" ht="12" customHeight="1">
      <c r="B19" s="17" t="s">
        <v>16</v>
      </c>
      <c r="C19" s="7">
        <v>931033</v>
      </c>
      <c r="D19" s="8">
        <v>11</v>
      </c>
      <c r="E19" s="7">
        <v>1608994</v>
      </c>
      <c r="F19" s="8">
        <v>16.5</v>
      </c>
      <c r="G19" s="8">
        <f t="shared" si="0"/>
        <v>172.81814930297853</v>
      </c>
    </row>
    <row r="20" spans="2:7" ht="12" customHeight="1">
      <c r="B20" s="17" t="s">
        <v>17</v>
      </c>
      <c r="C20" s="7">
        <v>125001</v>
      </c>
      <c r="D20" s="8">
        <v>1.5</v>
      </c>
      <c r="E20" s="7">
        <v>153251</v>
      </c>
      <c r="F20" s="8">
        <v>1.6</v>
      </c>
      <c r="G20" s="8">
        <f t="shared" si="0"/>
        <v>122.59981920144638</v>
      </c>
    </row>
    <row r="21" spans="2:7" ht="12" customHeight="1">
      <c r="B21" s="17" t="s">
        <v>18</v>
      </c>
      <c r="C21" s="7">
        <f>SUM(C22:C24)</f>
        <v>1667643</v>
      </c>
      <c r="D21" s="8">
        <v>19.7</v>
      </c>
      <c r="E21" s="7">
        <f>SUM(E22:E24)</f>
        <v>1553980</v>
      </c>
      <c r="F21" s="8">
        <v>16</v>
      </c>
      <c r="G21" s="8">
        <f t="shared" si="0"/>
        <v>93.18421268820725</v>
      </c>
    </row>
    <row r="22" spans="2:7" ht="12" customHeight="1">
      <c r="B22" s="17" t="s">
        <v>19</v>
      </c>
      <c r="C22" s="7">
        <v>890127</v>
      </c>
      <c r="D22" s="8">
        <v>10.5</v>
      </c>
      <c r="E22" s="7">
        <v>767757</v>
      </c>
      <c r="F22" s="8">
        <v>7.9</v>
      </c>
      <c r="G22" s="8">
        <f t="shared" si="0"/>
        <v>86.25252351630722</v>
      </c>
    </row>
    <row r="23" spans="2:7" ht="12" customHeight="1">
      <c r="B23" s="17" t="s">
        <v>20</v>
      </c>
      <c r="C23" s="7">
        <v>471263</v>
      </c>
      <c r="D23" s="8">
        <v>5.6</v>
      </c>
      <c r="E23" s="7">
        <v>469284</v>
      </c>
      <c r="F23" s="8">
        <v>4.8</v>
      </c>
      <c r="G23" s="8">
        <f t="shared" si="0"/>
        <v>99.58006463482174</v>
      </c>
    </row>
    <row r="24" spans="2:7" ht="12" customHeight="1">
      <c r="B24" s="17" t="s">
        <v>21</v>
      </c>
      <c r="C24" s="7">
        <v>306253</v>
      </c>
      <c r="D24" s="8">
        <v>3.6</v>
      </c>
      <c r="E24" s="7">
        <v>316939</v>
      </c>
      <c r="F24" s="8">
        <v>3.3</v>
      </c>
      <c r="G24" s="8">
        <f t="shared" si="0"/>
        <v>103.48927194182586</v>
      </c>
    </row>
    <row r="25" spans="2:7" ht="12" customHeight="1">
      <c r="B25" s="17"/>
      <c r="C25" s="7"/>
      <c r="D25" s="8"/>
      <c r="E25" s="7"/>
      <c r="F25" s="8"/>
      <c r="G25" s="8"/>
    </row>
    <row r="26" spans="2:7" ht="12" customHeight="1">
      <c r="B26" s="17" t="s">
        <v>22</v>
      </c>
      <c r="C26" s="7">
        <v>522014</v>
      </c>
      <c r="D26" s="8">
        <v>6.2</v>
      </c>
      <c r="E26" s="7">
        <v>573091</v>
      </c>
      <c r="F26" s="8">
        <v>5.9</v>
      </c>
      <c r="G26" s="8">
        <f>SUM(E26/C26*100)</f>
        <v>109.78460347806764</v>
      </c>
    </row>
    <row r="27" spans="2:7" ht="12" customHeight="1">
      <c r="B27" s="17"/>
      <c r="C27" s="7"/>
      <c r="D27" s="8"/>
      <c r="E27" s="7"/>
      <c r="F27" s="8"/>
      <c r="G27" s="8"/>
    </row>
    <row r="28" spans="2:7" ht="12" customHeight="1">
      <c r="B28" s="17" t="s">
        <v>23</v>
      </c>
      <c r="C28" s="7">
        <f>SUM(C7,C11,C18-C26)</f>
        <v>8459379</v>
      </c>
      <c r="D28" s="9">
        <v>100</v>
      </c>
      <c r="E28" s="7">
        <f>SUM(E7,E11,E18-E26)</f>
        <v>9726673</v>
      </c>
      <c r="F28" s="9">
        <v>100</v>
      </c>
      <c r="G28" s="8">
        <f>SUM(E28/C28*100)</f>
        <v>114.98093417968387</v>
      </c>
    </row>
    <row r="29" spans="2:7" ht="12" customHeight="1">
      <c r="B29" s="17"/>
      <c r="C29" s="7"/>
      <c r="D29" s="8"/>
      <c r="E29" s="7"/>
      <c r="F29" s="8"/>
      <c r="G29" s="8"/>
    </row>
    <row r="30" spans="2:7" ht="12" customHeight="1">
      <c r="B30" s="17" t="s">
        <v>24</v>
      </c>
      <c r="C30" s="7">
        <v>980873</v>
      </c>
      <c r="D30" s="8">
        <v>11.6</v>
      </c>
      <c r="E30" s="7">
        <v>1671650</v>
      </c>
      <c r="F30" s="8">
        <v>17.2</v>
      </c>
      <c r="G30" s="8">
        <f>SUM(E30/C30*100)</f>
        <v>170.42471349501923</v>
      </c>
    </row>
    <row r="31" spans="2:7" ht="12" customHeight="1">
      <c r="B31" s="17"/>
      <c r="C31" s="7"/>
      <c r="D31" s="8"/>
      <c r="E31" s="7"/>
      <c r="F31" s="8"/>
      <c r="G31" s="8"/>
    </row>
    <row r="32" spans="2:7" ht="12" customHeight="1">
      <c r="B32" s="17" t="s">
        <v>28</v>
      </c>
      <c r="C32" s="7"/>
      <c r="D32" s="8"/>
      <c r="E32" s="7"/>
      <c r="F32" s="8"/>
      <c r="G32" s="8"/>
    </row>
    <row r="33" spans="2:7" ht="12" customHeight="1">
      <c r="B33" s="18" t="s">
        <v>39</v>
      </c>
      <c r="C33" s="7">
        <f>SUM(C34:C36)</f>
        <v>951666</v>
      </c>
      <c r="D33" s="9">
        <v>11.2</v>
      </c>
      <c r="E33" s="7">
        <f>SUM(E34:E36)</f>
        <v>847630</v>
      </c>
      <c r="F33" s="9">
        <v>8.7</v>
      </c>
      <c r="G33" s="8">
        <f>SUM(E33/C33*100)</f>
        <v>89.06801335762758</v>
      </c>
    </row>
    <row r="34" spans="2:7" ht="12" customHeight="1">
      <c r="B34" s="17" t="s">
        <v>30</v>
      </c>
      <c r="C34" s="7">
        <v>771245</v>
      </c>
      <c r="D34" s="8">
        <v>9.1</v>
      </c>
      <c r="E34" s="7">
        <v>650529</v>
      </c>
      <c r="F34" s="8">
        <v>6.7</v>
      </c>
      <c r="G34" s="8">
        <f>SUM(E34/C34*100)</f>
        <v>84.3479050107294</v>
      </c>
    </row>
    <row r="35" spans="2:7" ht="12" customHeight="1">
      <c r="B35" s="17" t="s">
        <v>31</v>
      </c>
      <c r="C35" s="7">
        <v>180421</v>
      </c>
      <c r="D35" s="8">
        <v>2.1</v>
      </c>
      <c r="E35" s="7">
        <v>197101</v>
      </c>
      <c r="F35" s="8">
        <v>2</v>
      </c>
      <c r="G35" s="8">
        <f>SUM(E35/C35*100)</f>
        <v>109.24504353706055</v>
      </c>
    </row>
    <row r="36" spans="2:7" ht="12" customHeight="1">
      <c r="B36" s="17" t="s">
        <v>32</v>
      </c>
      <c r="C36" s="10" t="s">
        <v>52</v>
      </c>
      <c r="D36" s="11" t="s">
        <v>52</v>
      </c>
      <c r="E36" s="11" t="s">
        <v>52</v>
      </c>
      <c r="F36" s="11" t="s">
        <v>52</v>
      </c>
      <c r="G36" s="12" t="s">
        <v>52</v>
      </c>
    </row>
    <row r="37" spans="2:7" ht="12" customHeight="1">
      <c r="B37" s="17"/>
      <c r="C37" s="7"/>
      <c r="D37" s="8"/>
      <c r="E37" s="7"/>
      <c r="F37" s="8"/>
      <c r="G37" s="8"/>
    </row>
    <row r="38" spans="2:7" ht="12" customHeight="1">
      <c r="B38" s="17" t="s">
        <v>38</v>
      </c>
      <c r="C38" s="7">
        <f>SUM(C39:C41)</f>
        <v>2977239</v>
      </c>
      <c r="D38" s="9">
        <v>35.2</v>
      </c>
      <c r="E38" s="7">
        <f>SUM(E39:E41)</f>
        <v>3069393</v>
      </c>
      <c r="F38" s="9">
        <v>31.6</v>
      </c>
      <c r="G38" s="8">
        <f>SUM(E38/C38*100)</f>
        <v>103.09528391909417</v>
      </c>
    </row>
    <row r="39" spans="2:7" ht="12" customHeight="1">
      <c r="B39" s="17" t="s">
        <v>33</v>
      </c>
      <c r="C39" s="7">
        <v>6296</v>
      </c>
      <c r="D39" s="8">
        <v>0.1</v>
      </c>
      <c r="E39" s="10">
        <v>7409</v>
      </c>
      <c r="F39" s="11">
        <v>0.1</v>
      </c>
      <c r="G39" s="8">
        <f>SUM(E39/C39*100)</f>
        <v>117.67789072426937</v>
      </c>
    </row>
    <row r="40" spans="2:7" ht="12" customHeight="1">
      <c r="B40" s="17" t="s">
        <v>40</v>
      </c>
      <c r="C40" s="7">
        <v>1086002</v>
      </c>
      <c r="D40" s="8">
        <v>12.8</v>
      </c>
      <c r="E40" s="7">
        <v>1251044</v>
      </c>
      <c r="F40" s="8">
        <v>12.9</v>
      </c>
      <c r="G40" s="8">
        <f>SUM(E40/C40*100)</f>
        <v>115.19720958156614</v>
      </c>
    </row>
    <row r="41" spans="2:7" ht="12" customHeight="1">
      <c r="B41" s="17" t="s">
        <v>41</v>
      </c>
      <c r="C41" s="7">
        <v>1884941</v>
      </c>
      <c r="D41" s="8">
        <v>22.3</v>
      </c>
      <c r="E41" s="7">
        <v>1810940</v>
      </c>
      <c r="F41" s="8">
        <v>18.6</v>
      </c>
      <c r="G41" s="8">
        <f>SUM(E41/C41*100)</f>
        <v>96.07409462683447</v>
      </c>
    </row>
    <row r="42" spans="2:7" ht="12" customHeight="1">
      <c r="B42" s="17"/>
      <c r="C42" s="7"/>
      <c r="D42" s="8"/>
      <c r="E42" s="7"/>
      <c r="F42" s="8"/>
      <c r="G42" s="8"/>
    </row>
    <row r="43" spans="2:7" ht="12" customHeight="1">
      <c r="B43" s="17" t="s">
        <v>29</v>
      </c>
      <c r="C43" s="7">
        <f>SUM(C44:C48)</f>
        <v>4530474</v>
      </c>
      <c r="D43" s="9">
        <v>53.6</v>
      </c>
      <c r="E43" s="7">
        <f>SUM(E44:E48)</f>
        <v>5809650</v>
      </c>
      <c r="F43" s="9">
        <v>59.7</v>
      </c>
      <c r="G43" s="8">
        <f aca="true" t="shared" si="1" ref="G43:G48">SUM(E43/C43*100)</f>
        <v>128.23492641167348</v>
      </c>
    </row>
    <row r="44" spans="2:7" ht="12" customHeight="1">
      <c r="B44" s="17" t="s">
        <v>34</v>
      </c>
      <c r="C44" s="7">
        <v>500428</v>
      </c>
      <c r="D44" s="8">
        <v>5.9</v>
      </c>
      <c r="E44" s="7">
        <v>558732</v>
      </c>
      <c r="F44" s="8">
        <v>5.7</v>
      </c>
      <c r="G44" s="8">
        <f t="shared" si="1"/>
        <v>111.65082689218029</v>
      </c>
    </row>
    <row r="45" spans="2:7" ht="12" customHeight="1">
      <c r="B45" s="17" t="s">
        <v>35</v>
      </c>
      <c r="C45" s="7">
        <v>775240</v>
      </c>
      <c r="D45" s="8">
        <v>9.2</v>
      </c>
      <c r="E45" s="7">
        <v>874690</v>
      </c>
      <c r="F45" s="8">
        <v>9</v>
      </c>
      <c r="G45" s="8">
        <f t="shared" si="1"/>
        <v>112.82828543418813</v>
      </c>
    </row>
    <row r="46" spans="2:7" ht="12" customHeight="1">
      <c r="B46" s="17" t="s">
        <v>36</v>
      </c>
      <c r="C46" s="7">
        <v>726732</v>
      </c>
      <c r="D46" s="8">
        <v>8.6</v>
      </c>
      <c r="E46" s="7">
        <v>786259</v>
      </c>
      <c r="F46" s="8">
        <v>8.1</v>
      </c>
      <c r="G46" s="8">
        <f t="shared" si="1"/>
        <v>108.19105254756911</v>
      </c>
    </row>
    <row r="47" spans="2:7" ht="12" customHeight="1">
      <c r="B47" s="17" t="s">
        <v>37</v>
      </c>
      <c r="C47" s="7">
        <v>2152376</v>
      </c>
      <c r="D47" s="8">
        <v>25.4</v>
      </c>
      <c r="E47" s="7">
        <v>3175017</v>
      </c>
      <c r="F47" s="8">
        <v>32.6</v>
      </c>
      <c r="G47" s="8">
        <f t="shared" si="1"/>
        <v>147.51219117849297</v>
      </c>
    </row>
    <row r="48" spans="2:7" ht="12" customHeight="1">
      <c r="B48" s="17" t="s">
        <v>64</v>
      </c>
      <c r="C48" s="7">
        <v>375698</v>
      </c>
      <c r="D48" s="8">
        <v>4.4</v>
      </c>
      <c r="E48" s="7">
        <v>414952</v>
      </c>
      <c r="F48" s="8">
        <v>4.3</v>
      </c>
      <c r="G48" s="8">
        <f t="shared" si="1"/>
        <v>110.44828559108646</v>
      </c>
    </row>
    <row r="49" spans="2:7" ht="12" customHeight="1">
      <c r="B49" s="17"/>
      <c r="C49" s="7"/>
      <c r="D49" s="8"/>
      <c r="E49" s="7"/>
      <c r="F49" s="8"/>
      <c r="G49" s="8"/>
    </row>
    <row r="50" spans="2:7" ht="12" customHeight="1">
      <c r="B50" s="19" t="s">
        <v>62</v>
      </c>
      <c r="C50" s="7">
        <f>SUM(C33,C38,C43)</f>
        <v>8459379</v>
      </c>
      <c r="D50" s="9">
        <v>100</v>
      </c>
      <c r="E50" s="7">
        <f>SUM(E33,E38,E43)</f>
        <v>9726673</v>
      </c>
      <c r="F50" s="9">
        <v>100</v>
      </c>
      <c r="G50" s="8">
        <f>SUM(E50/C50*100)</f>
        <v>114.98093417968387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9"/>
      <c r="C52" s="32" t="s">
        <v>58</v>
      </c>
      <c r="D52" s="24" t="s">
        <v>25</v>
      </c>
      <c r="E52" s="32" t="s">
        <v>59</v>
      </c>
      <c r="F52" s="24" t="s">
        <v>25</v>
      </c>
      <c r="G52" s="16" t="s">
        <v>60</v>
      </c>
    </row>
    <row r="53" spans="2:7" ht="12" customHeight="1">
      <c r="B53" s="31" t="s">
        <v>63</v>
      </c>
      <c r="C53" s="25" t="s">
        <v>3</v>
      </c>
      <c r="D53" s="26" t="s">
        <v>4</v>
      </c>
      <c r="E53" s="25" t="s">
        <v>3</v>
      </c>
      <c r="F53" s="26" t="s">
        <v>4</v>
      </c>
      <c r="G53" s="26" t="s">
        <v>4</v>
      </c>
    </row>
    <row r="54" spans="2:7" ht="12" customHeight="1">
      <c r="B54" s="30"/>
      <c r="C54" s="27">
        <v>2070</v>
      </c>
      <c r="D54" s="28">
        <v>70.4</v>
      </c>
      <c r="E54" s="27">
        <v>2396</v>
      </c>
      <c r="F54" s="28">
        <v>77.8</v>
      </c>
      <c r="G54" s="28">
        <f>SUM(E54/C54*100)</f>
        <v>115.74879227053141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2004-01-30T05:59:01Z</cp:lastPrinted>
  <dcterms:created xsi:type="dcterms:W3CDTF">1999-09-03T00:31:32Z</dcterms:created>
  <dcterms:modified xsi:type="dcterms:W3CDTF">2004-01-30T05:59:03Z</dcterms:modified>
  <cp:category/>
  <cp:version/>
  <cp:contentType/>
  <cp:contentStatus/>
  <cp:revision>22</cp:revision>
</cp:coreProperties>
</file>