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735" firstSheet="2" activeTab="2"/>
  </bookViews>
  <sheets>
    <sheet name="渋川広域" sheetId="1" r:id="rId1"/>
    <sheet name="渋川市" sheetId="2" r:id="rId2"/>
    <sheet name="北橘村" sheetId="3" r:id="rId3"/>
    <sheet name="赤城村" sheetId="4" r:id="rId4"/>
    <sheet name="子持村" sheetId="5" r:id="rId5"/>
    <sheet name="小野上村" sheetId="6" r:id="rId6"/>
    <sheet name="伊香保町" sheetId="7" r:id="rId7"/>
    <sheet name="榛東村" sheetId="8" r:id="rId8"/>
    <sheet name="吉岡町" sheetId="9" r:id="rId9"/>
  </sheets>
  <definedNames/>
  <calcPr fullCalcOnLoad="1"/>
</workbook>
</file>

<file path=xl/sharedStrings.xml><?xml version="1.0" encoding="utf-8"?>
<sst xmlns="http://schemas.openxmlformats.org/spreadsheetml/2006/main" count="593" uniqueCount="64">
  <si>
    <t>項　　　　　　　目</t>
  </si>
  <si>
    <t>所　得　額</t>
  </si>
  <si>
    <t>構成比</t>
  </si>
  <si>
    <t>千円</t>
  </si>
  <si>
    <t>％</t>
  </si>
  <si>
    <t xml:space="preserve"> １ 雇用者所得</t>
  </si>
  <si>
    <t xml:space="preserve">  (1) 賃金・俸給</t>
  </si>
  <si>
    <t xml:space="preserve">  (2) 社会保障雇主負担</t>
  </si>
  <si>
    <t xml:space="preserve">  (3) その他の雇主負担</t>
  </si>
  <si>
    <t xml:space="preserve"> ２ 財産所得</t>
  </si>
  <si>
    <t xml:space="preserve">  (1) 一般政府</t>
  </si>
  <si>
    <t xml:space="preserve">  (3) 家計</t>
  </si>
  <si>
    <t xml:space="preserve">      a 利子</t>
  </si>
  <si>
    <t xml:space="preserve">      b 配当</t>
  </si>
  <si>
    <t xml:space="preserve">      c 賃貸料</t>
  </si>
  <si>
    <t xml:space="preserve"> ３ 企業所得</t>
  </si>
  <si>
    <t xml:space="preserve">  (1) 民間法人企業</t>
  </si>
  <si>
    <t xml:space="preserve">  (2) 公的企業</t>
  </si>
  <si>
    <t xml:space="preserve">  (3) 個人企業</t>
  </si>
  <si>
    <t xml:space="preserve">      a 農林水産業</t>
  </si>
  <si>
    <t xml:space="preserve">      b その他の産業</t>
  </si>
  <si>
    <t xml:space="preserve"> 　　 c 持ち家</t>
  </si>
  <si>
    <t xml:space="preserve"> ４ (控除)一般政府･消費者負債利子等</t>
  </si>
  <si>
    <t xml:space="preserve"> ５ 市町村民所得(１+２+３-４)</t>
  </si>
  <si>
    <t>(参考)民間法人企業所得(配当控除前)</t>
  </si>
  <si>
    <t>対県比</t>
  </si>
  <si>
    <t>市町村民所得の分配</t>
  </si>
  <si>
    <t>元年度</t>
  </si>
  <si>
    <t xml:space="preserve">  (2) 対家計民間非営利団体</t>
  </si>
  <si>
    <t>産業別分配所得</t>
  </si>
  <si>
    <t>　　　　第　　　３　　　次　　　産　　　業</t>
  </si>
  <si>
    <t>　　　　　　Ａ　　農　　　　　　　　　　業</t>
  </si>
  <si>
    <t>　　　　　　Ｂ　　林　　　　　　　　　　業</t>
  </si>
  <si>
    <t>　　　　　　Ｃ　　水　　　　産　　　　  業</t>
  </si>
  <si>
    <t>　　　　　  Ｄ　　鉱　　　　　　　　　　業</t>
  </si>
  <si>
    <t>　　　　  Ｇ・Ｈ    運 輸・通 信・公益事業</t>
  </si>
  <si>
    <t>　　　　　　Ｉ　　　卸  売・小売業・飲食店</t>
  </si>
  <si>
    <t>　　　　　Ｊ・Ｋ    金 融・保 険・不動産業</t>
  </si>
  <si>
    <t>　　　　　　Ｌ　　  サ　ー　 ビ　 ス　　業</t>
  </si>
  <si>
    <t>　　　　第　　　2　　　 次　　  産　　　業</t>
  </si>
  <si>
    <t>　　　　第　　　1       次      産      業</t>
  </si>
  <si>
    <t>　　　　　　Ｅ　　建　　　　設　　　　　業</t>
  </si>
  <si>
    <t>　　　　　　Ｆ　　製　　　　造　　　　　業</t>
  </si>
  <si>
    <t>－</t>
  </si>
  <si>
    <t>－</t>
  </si>
  <si>
    <t>渋　川　地　区　広　域　市　町　村　圏</t>
  </si>
  <si>
    <t>渋川市</t>
  </si>
  <si>
    <t>北橘村</t>
  </si>
  <si>
    <t>赤城村</t>
  </si>
  <si>
    <t>－</t>
  </si>
  <si>
    <t>子持村</t>
  </si>
  <si>
    <t>小野上村</t>
  </si>
  <si>
    <t>－</t>
  </si>
  <si>
    <t>伊香保町</t>
  </si>
  <si>
    <t>榛東村</t>
  </si>
  <si>
    <t>－</t>
  </si>
  <si>
    <t>吉岡町</t>
  </si>
  <si>
    <t>2年度</t>
  </si>
  <si>
    <t>2/元</t>
  </si>
  <si>
    <t>2年度</t>
  </si>
  <si>
    <t>2年度</t>
  </si>
  <si>
    <t>　　　総　　　　　　　　　　　　　　　計</t>
  </si>
  <si>
    <t>１人当たり所得</t>
  </si>
  <si>
    <t>　　　　　　Ｍ　  　公　　　　　　　　　務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</si>
</sst>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"/>
    <numFmt numFmtId="179" formatCode="#,##0.0"/>
    <numFmt numFmtId="180" formatCode="#,##0.0;[Red]\-#,##0.0"/>
  </numFmts>
  <fonts count="7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distributed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0" fontId="5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/>
    </xf>
    <xf numFmtId="178" fontId="5" fillId="0" borderId="1" xfId="0" applyNumberFormat="1" applyFont="1" applyBorder="1" applyAlignment="1">
      <alignment/>
    </xf>
    <xf numFmtId="179" fontId="5" fillId="0" borderId="1" xfId="0" applyNumberFormat="1" applyFont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1" xfId="0" applyFont="1" applyFill="1" applyBorder="1" applyAlignment="1">
      <alignment horizontal="justify"/>
    </xf>
    <xf numFmtId="3" fontId="5" fillId="0" borderId="1" xfId="0" applyNumberFormat="1" applyFont="1" applyBorder="1" applyAlignment="1">
      <alignment horizontal="right"/>
    </xf>
    <xf numFmtId="179" fontId="5" fillId="0" borderId="1" xfId="0" applyNumberFormat="1" applyFont="1" applyBorder="1" applyAlignment="1">
      <alignment horizontal="right"/>
    </xf>
    <xf numFmtId="178" fontId="5" fillId="0" borderId="1" xfId="0" applyNumberFormat="1" applyFont="1" applyBorder="1" applyAlignment="1">
      <alignment horizontal="right"/>
    </xf>
    <xf numFmtId="180" fontId="5" fillId="0" borderId="1" xfId="16" applyNumberFormat="1" applyFont="1" applyBorder="1" applyAlignment="1">
      <alignment horizontal="right"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49" fontId="5" fillId="2" borderId="4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distributed"/>
    </xf>
    <xf numFmtId="178" fontId="5" fillId="2" borderId="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 horizontal="distributed"/>
    </xf>
    <xf numFmtId="0" fontId="5" fillId="3" borderId="4" xfId="0" applyFont="1" applyFill="1" applyBorder="1" applyAlignment="1">
      <alignment/>
    </xf>
    <xf numFmtId="0" fontId="5" fillId="2" borderId="1" xfId="0" applyFont="1" applyFill="1" applyBorder="1" applyAlignment="1">
      <alignment horizontal="distributed"/>
    </xf>
    <xf numFmtId="0" fontId="0" fillId="0" borderId="1" xfId="0" applyFont="1" applyBorder="1" applyAlignment="1">
      <alignment horizontal="distributed"/>
    </xf>
    <xf numFmtId="0" fontId="5" fillId="2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5" fillId="2" borderId="5" xfId="0" applyFont="1" applyFill="1" applyBorder="1" applyAlignment="1">
      <alignment horizontal="distributed"/>
    </xf>
    <xf numFmtId="0" fontId="0" fillId="0" borderId="6" xfId="0" applyFont="1" applyBorder="1" applyAlignment="1">
      <alignment horizontal="distributed"/>
    </xf>
    <xf numFmtId="0" fontId="0" fillId="0" borderId="7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19"/>
      <c r="C3" s="30" t="s">
        <v>45</v>
      </c>
      <c r="D3" s="31"/>
      <c r="E3" s="31"/>
      <c r="F3" s="31"/>
      <c r="G3" s="31"/>
    </row>
    <row r="4" spans="2:7" ht="12" customHeight="1">
      <c r="B4" s="20" t="s">
        <v>0</v>
      </c>
      <c r="C4" s="28" t="s">
        <v>27</v>
      </c>
      <c r="D4" s="29"/>
      <c r="E4" s="28" t="s">
        <v>57</v>
      </c>
      <c r="F4" s="29"/>
      <c r="G4" s="19"/>
    </row>
    <row r="5" spans="2:7" ht="12" customHeight="1">
      <c r="B5" s="21"/>
      <c r="C5" s="6" t="s">
        <v>1</v>
      </c>
      <c r="D5" s="6" t="s">
        <v>2</v>
      </c>
      <c r="E5" s="6" t="s">
        <v>1</v>
      </c>
      <c r="F5" s="6" t="s">
        <v>2</v>
      </c>
      <c r="G5" s="22" t="s">
        <v>58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184729887</v>
      </c>
      <c r="D7" s="11">
        <v>66</v>
      </c>
      <c r="E7" s="10">
        <f>SUM(E8:E10)</f>
        <v>200156322</v>
      </c>
      <c r="F7" s="11">
        <v>66.4</v>
      </c>
      <c r="G7" s="11">
        <f>SUM(E7/C7*100)</f>
        <v>108.35080627749207</v>
      </c>
    </row>
    <row r="8" spans="2:7" ht="12" customHeight="1">
      <c r="B8" s="8" t="s">
        <v>6</v>
      </c>
      <c r="C8" s="10">
        <v>161091883</v>
      </c>
      <c r="D8" s="11">
        <v>57.6</v>
      </c>
      <c r="E8" s="10">
        <v>174294898</v>
      </c>
      <c r="F8" s="11">
        <v>57.8</v>
      </c>
      <c r="G8" s="11">
        <f aca="true" t="shared" si="0" ref="G8:G24">SUM(E8/C8*100)</f>
        <v>108.19595298913976</v>
      </c>
    </row>
    <row r="9" spans="2:7" ht="12" customHeight="1">
      <c r="B9" s="8" t="s">
        <v>7</v>
      </c>
      <c r="C9" s="10">
        <v>13091610</v>
      </c>
      <c r="D9" s="11">
        <v>4.7</v>
      </c>
      <c r="E9" s="10">
        <v>14537768</v>
      </c>
      <c r="F9" s="11">
        <v>4.8</v>
      </c>
      <c r="G9" s="11">
        <f t="shared" si="0"/>
        <v>111.04644883249655</v>
      </c>
    </row>
    <row r="10" spans="2:7" ht="12" customHeight="1">
      <c r="B10" s="8" t="s">
        <v>8</v>
      </c>
      <c r="C10" s="10">
        <v>10546394</v>
      </c>
      <c r="D10" s="11">
        <v>3.8</v>
      </c>
      <c r="E10" s="10">
        <v>11323656</v>
      </c>
      <c r="F10" s="11">
        <v>3.8</v>
      </c>
      <c r="G10" s="11">
        <f t="shared" si="0"/>
        <v>107.36993137180349</v>
      </c>
    </row>
    <row r="11" spans="2:7" ht="12" customHeight="1">
      <c r="B11" s="8" t="s">
        <v>9</v>
      </c>
      <c r="C11" s="10">
        <f>SUM(C12:C14)</f>
        <v>49637725</v>
      </c>
      <c r="D11" s="11">
        <v>17.7</v>
      </c>
      <c r="E11" s="10">
        <f>SUM(E12:E14)</f>
        <v>56117855</v>
      </c>
      <c r="F11" s="11">
        <v>18.6</v>
      </c>
      <c r="G11" s="11">
        <f t="shared" si="0"/>
        <v>113.05484890776118</v>
      </c>
    </row>
    <row r="12" spans="2:7" ht="12" customHeight="1">
      <c r="B12" s="8" t="s">
        <v>10</v>
      </c>
      <c r="C12" s="10">
        <v>8935557</v>
      </c>
      <c r="D12" s="11">
        <v>3.2</v>
      </c>
      <c r="E12" s="10">
        <v>8533961</v>
      </c>
      <c r="F12" s="11">
        <v>2.8</v>
      </c>
      <c r="G12" s="11">
        <f t="shared" si="0"/>
        <v>95.50564111448229</v>
      </c>
    </row>
    <row r="13" spans="2:7" ht="12" customHeight="1">
      <c r="B13" s="8" t="s">
        <v>28</v>
      </c>
      <c r="C13" s="10">
        <v>785273</v>
      </c>
      <c r="D13" s="11">
        <v>0.3</v>
      </c>
      <c r="E13" s="10">
        <v>1102181</v>
      </c>
      <c r="F13" s="11">
        <v>0.4</v>
      </c>
      <c r="G13" s="11">
        <f t="shared" si="0"/>
        <v>140.35641108251525</v>
      </c>
    </row>
    <row r="14" spans="2:7" ht="12" customHeight="1">
      <c r="B14" s="8" t="s">
        <v>11</v>
      </c>
      <c r="C14" s="10">
        <f>SUM(C15:C17)</f>
        <v>39916895</v>
      </c>
      <c r="D14" s="11">
        <v>14.3</v>
      </c>
      <c r="E14" s="10">
        <f>SUM(E15:E17)</f>
        <v>46481713</v>
      </c>
      <c r="F14" s="11">
        <v>15.4</v>
      </c>
      <c r="G14" s="11">
        <f t="shared" si="0"/>
        <v>116.44621406549783</v>
      </c>
    </row>
    <row r="15" spans="2:7" ht="12" customHeight="1">
      <c r="B15" s="8" t="s">
        <v>12</v>
      </c>
      <c r="C15" s="10">
        <v>31426459</v>
      </c>
      <c r="D15" s="11">
        <v>11.2</v>
      </c>
      <c r="E15" s="10">
        <v>38010060</v>
      </c>
      <c r="F15" s="11">
        <v>12.6</v>
      </c>
      <c r="G15" s="11">
        <f t="shared" si="0"/>
        <v>120.94922943752589</v>
      </c>
    </row>
    <row r="16" spans="2:7" ht="12" customHeight="1">
      <c r="B16" s="8" t="s">
        <v>13</v>
      </c>
      <c r="C16" s="10">
        <v>6869667</v>
      </c>
      <c r="D16" s="11">
        <v>2.5</v>
      </c>
      <c r="E16" s="10">
        <v>6820231</v>
      </c>
      <c r="F16" s="11">
        <v>2.3</v>
      </c>
      <c r="G16" s="11">
        <f t="shared" si="0"/>
        <v>99.28037268764265</v>
      </c>
    </row>
    <row r="17" spans="2:7" ht="12" customHeight="1">
      <c r="B17" s="8" t="s">
        <v>14</v>
      </c>
      <c r="C17" s="10">
        <v>1620769</v>
      </c>
      <c r="D17" s="11">
        <v>0.6</v>
      </c>
      <c r="E17" s="10">
        <v>1651422</v>
      </c>
      <c r="F17" s="11">
        <v>0.5</v>
      </c>
      <c r="G17" s="11">
        <f t="shared" si="0"/>
        <v>101.89126272775455</v>
      </c>
    </row>
    <row r="18" spans="2:7" ht="12" customHeight="1">
      <c r="B18" s="8" t="s">
        <v>15</v>
      </c>
      <c r="C18" s="10">
        <f>SUM(C19:C21)</f>
        <v>57907316</v>
      </c>
      <c r="D18" s="11">
        <v>20.7</v>
      </c>
      <c r="E18" s="10">
        <f>SUM(E19:E21)</f>
        <v>58840560</v>
      </c>
      <c r="F18" s="11">
        <v>19.5</v>
      </c>
      <c r="G18" s="11">
        <f t="shared" si="0"/>
        <v>101.61161674286545</v>
      </c>
    </row>
    <row r="19" spans="2:7" ht="12" customHeight="1">
      <c r="B19" s="8" t="s">
        <v>16</v>
      </c>
      <c r="C19" s="10">
        <v>21518252</v>
      </c>
      <c r="D19" s="11">
        <v>7.7</v>
      </c>
      <c r="E19" s="10">
        <v>21551733</v>
      </c>
      <c r="F19" s="11">
        <v>7.1</v>
      </c>
      <c r="G19" s="11">
        <f t="shared" si="0"/>
        <v>100.15559349337484</v>
      </c>
    </row>
    <row r="20" spans="2:7" ht="12" customHeight="1">
      <c r="B20" s="8" t="s">
        <v>17</v>
      </c>
      <c r="C20" s="10">
        <v>2520491</v>
      </c>
      <c r="D20" s="11">
        <v>0.9</v>
      </c>
      <c r="E20" s="10">
        <v>3627671</v>
      </c>
      <c r="F20" s="11">
        <v>1.2</v>
      </c>
      <c r="G20" s="11">
        <f t="shared" si="0"/>
        <v>143.92715546296338</v>
      </c>
    </row>
    <row r="21" spans="2:7" ht="12" customHeight="1">
      <c r="B21" s="8" t="s">
        <v>18</v>
      </c>
      <c r="C21" s="10">
        <f>SUM(C22:C24)</f>
        <v>33868573</v>
      </c>
      <c r="D21" s="11">
        <v>12.1</v>
      </c>
      <c r="E21" s="10">
        <f>SUM(E22:E24)</f>
        <v>33661156</v>
      </c>
      <c r="F21" s="11">
        <v>11.2</v>
      </c>
      <c r="G21" s="11">
        <f t="shared" si="0"/>
        <v>99.38758270093044</v>
      </c>
    </row>
    <row r="22" spans="2:7" ht="12" customHeight="1">
      <c r="B22" s="8" t="s">
        <v>19</v>
      </c>
      <c r="C22" s="10">
        <v>12491321</v>
      </c>
      <c r="D22" s="11">
        <v>4.5</v>
      </c>
      <c r="E22" s="10">
        <v>10107141</v>
      </c>
      <c r="F22" s="11">
        <v>3.4</v>
      </c>
      <c r="G22" s="11">
        <f t="shared" si="0"/>
        <v>80.91330772782158</v>
      </c>
    </row>
    <row r="23" spans="2:7" ht="12" customHeight="1">
      <c r="B23" s="8" t="s">
        <v>20</v>
      </c>
      <c r="C23" s="10">
        <v>12500001</v>
      </c>
      <c r="D23" s="11">
        <v>4.5</v>
      </c>
      <c r="E23" s="10">
        <v>14854447</v>
      </c>
      <c r="F23" s="11">
        <v>4.9</v>
      </c>
      <c r="G23" s="11">
        <f t="shared" si="0"/>
        <v>118.83556649315467</v>
      </c>
    </row>
    <row r="24" spans="2:7" ht="12" customHeight="1">
      <c r="B24" s="8" t="s">
        <v>21</v>
      </c>
      <c r="C24" s="10">
        <v>8877251</v>
      </c>
      <c r="D24" s="11">
        <v>3.2</v>
      </c>
      <c r="E24" s="10">
        <v>8699568</v>
      </c>
      <c r="F24" s="11">
        <v>2.9</v>
      </c>
      <c r="G24" s="11">
        <f t="shared" si="0"/>
        <v>97.9984456900002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12500078</v>
      </c>
      <c r="D26" s="11">
        <v>4.5</v>
      </c>
      <c r="E26" s="10">
        <v>13636696</v>
      </c>
      <c r="F26" s="11">
        <v>4.5</v>
      </c>
      <c r="G26" s="11">
        <f>SUM(E26/C26*100)</f>
        <v>109.09288726038349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279774850</v>
      </c>
      <c r="D28" s="12">
        <v>100</v>
      </c>
      <c r="E28" s="10">
        <f>SUM(E7,E11,E18-E26)</f>
        <v>301478041</v>
      </c>
      <c r="F28" s="12">
        <v>100</v>
      </c>
      <c r="G28" s="11">
        <f>SUM(E28/C28*100)</f>
        <v>107.75737740543869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23408572</v>
      </c>
      <c r="D30" s="11">
        <v>8.4</v>
      </c>
      <c r="E30" s="10">
        <v>22705444</v>
      </c>
      <c r="F30" s="11">
        <v>7.5</v>
      </c>
      <c r="G30" s="11">
        <f>SUM(E30/C30*100)</f>
        <v>96.99627982433103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13460303</v>
      </c>
      <c r="D33" s="12">
        <v>4.8</v>
      </c>
      <c r="E33" s="10">
        <f>SUM(E34:E36)</f>
        <v>10888313</v>
      </c>
      <c r="F33" s="12">
        <v>3.6</v>
      </c>
      <c r="G33" s="11">
        <f>SUM(E33/C33*100)</f>
        <v>80.89203489698559</v>
      </c>
    </row>
    <row r="34" spans="2:7" ht="12" customHeight="1">
      <c r="B34" s="8" t="s">
        <v>31</v>
      </c>
      <c r="C34" s="10">
        <v>12354669</v>
      </c>
      <c r="D34" s="11">
        <v>4.4</v>
      </c>
      <c r="E34" s="10">
        <v>9788083</v>
      </c>
      <c r="F34" s="11">
        <v>3.2</v>
      </c>
      <c r="G34" s="11">
        <f>SUM(E34/C34*100)</f>
        <v>79.22578095779012</v>
      </c>
    </row>
    <row r="35" spans="2:7" ht="12" customHeight="1">
      <c r="B35" s="8" t="s">
        <v>32</v>
      </c>
      <c r="C35" s="10">
        <v>1090846</v>
      </c>
      <c r="D35" s="11">
        <v>0.4</v>
      </c>
      <c r="E35" s="10">
        <v>1081307</v>
      </c>
      <c r="F35" s="11">
        <v>0.4</v>
      </c>
      <c r="G35" s="11">
        <f>SUM(E35/C35*100)</f>
        <v>99.12554109379326</v>
      </c>
    </row>
    <row r="36" spans="2:7" ht="12" customHeight="1">
      <c r="B36" s="8" t="s">
        <v>33</v>
      </c>
      <c r="C36" s="10">
        <v>14788</v>
      </c>
      <c r="D36" s="11">
        <v>0</v>
      </c>
      <c r="E36" s="10">
        <v>18923</v>
      </c>
      <c r="F36" s="11">
        <v>0</v>
      </c>
      <c r="G36" s="11">
        <f>SUM(E36/C36*100)</f>
        <v>127.96186096835271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104769070</v>
      </c>
      <c r="D38" s="12">
        <v>37.4</v>
      </c>
      <c r="E38" s="10">
        <f>SUM(E39:E41)</f>
        <v>114833704</v>
      </c>
      <c r="F38" s="12">
        <v>38.1</v>
      </c>
      <c r="G38" s="11">
        <f>SUM(E38/C38*100)</f>
        <v>109.60649359586756</v>
      </c>
    </row>
    <row r="39" spans="2:7" ht="12" customHeight="1">
      <c r="B39" s="8" t="s">
        <v>34</v>
      </c>
      <c r="C39" s="10">
        <v>597268</v>
      </c>
      <c r="D39" s="11">
        <v>0.2</v>
      </c>
      <c r="E39" s="10">
        <v>1012134</v>
      </c>
      <c r="F39" s="11">
        <v>0.3</v>
      </c>
      <c r="G39" s="11">
        <f>SUM(E39/C39*100)</f>
        <v>169.4606106471467</v>
      </c>
    </row>
    <row r="40" spans="2:7" ht="12" customHeight="1">
      <c r="B40" s="8" t="s">
        <v>41</v>
      </c>
      <c r="C40" s="10">
        <v>31844302</v>
      </c>
      <c r="D40" s="11">
        <v>11.4</v>
      </c>
      <c r="E40" s="10">
        <v>35939567</v>
      </c>
      <c r="F40" s="11">
        <v>11.9</v>
      </c>
      <c r="G40" s="11">
        <f>SUM(E40/C40*100)</f>
        <v>112.86027559969756</v>
      </c>
    </row>
    <row r="41" spans="2:7" ht="12" customHeight="1">
      <c r="B41" s="8" t="s">
        <v>42</v>
      </c>
      <c r="C41" s="10">
        <v>72327500</v>
      </c>
      <c r="D41" s="11">
        <v>25.9</v>
      </c>
      <c r="E41" s="10">
        <v>77882003</v>
      </c>
      <c r="F41" s="11">
        <v>25.8</v>
      </c>
      <c r="G41" s="11">
        <f>SUM(E41/C41*100)</f>
        <v>107.67965573260516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161545477</v>
      </c>
      <c r="D43" s="12">
        <v>57.7</v>
      </c>
      <c r="E43" s="10">
        <f>SUM(E44:E48)</f>
        <v>175756024</v>
      </c>
      <c r="F43" s="12">
        <v>58.3</v>
      </c>
      <c r="G43" s="11">
        <f aca="true" t="shared" si="1" ref="G43:G48">SUM(E43/C43*100)</f>
        <v>108.79662325674397</v>
      </c>
    </row>
    <row r="44" spans="2:7" ht="12" customHeight="1">
      <c r="B44" s="8" t="s">
        <v>35</v>
      </c>
      <c r="C44" s="10">
        <v>20123414</v>
      </c>
      <c r="D44" s="11">
        <v>7.2</v>
      </c>
      <c r="E44" s="10">
        <v>20234728</v>
      </c>
      <c r="F44" s="11">
        <v>6.7</v>
      </c>
      <c r="G44" s="11">
        <f t="shared" si="1"/>
        <v>100.55315663634413</v>
      </c>
    </row>
    <row r="45" spans="2:7" ht="12" customHeight="1">
      <c r="B45" s="8" t="s">
        <v>36</v>
      </c>
      <c r="C45" s="10">
        <v>43864764</v>
      </c>
      <c r="D45" s="11">
        <v>15.7</v>
      </c>
      <c r="E45" s="10">
        <v>47616798</v>
      </c>
      <c r="F45" s="11">
        <v>15.8</v>
      </c>
      <c r="G45" s="11">
        <f t="shared" si="1"/>
        <v>108.55364000134595</v>
      </c>
    </row>
    <row r="46" spans="2:7" ht="12" customHeight="1">
      <c r="B46" s="8" t="s">
        <v>37</v>
      </c>
      <c r="C46" s="10">
        <v>25029576</v>
      </c>
      <c r="D46" s="11">
        <v>8.9</v>
      </c>
      <c r="E46" s="10">
        <v>26237725</v>
      </c>
      <c r="F46" s="11">
        <v>8.7</v>
      </c>
      <c r="G46" s="11">
        <f t="shared" si="1"/>
        <v>104.82688560125828</v>
      </c>
    </row>
    <row r="47" spans="2:7" ht="12" customHeight="1">
      <c r="B47" s="8" t="s">
        <v>38</v>
      </c>
      <c r="C47" s="10">
        <v>59738331</v>
      </c>
      <c r="D47" s="11">
        <v>21.4</v>
      </c>
      <c r="E47" s="10">
        <v>67950663</v>
      </c>
      <c r="F47" s="11">
        <v>22.5</v>
      </c>
      <c r="G47" s="11">
        <f t="shared" si="1"/>
        <v>113.74717348564694</v>
      </c>
    </row>
    <row r="48" spans="2:7" ht="12" customHeight="1">
      <c r="B48" s="8" t="s">
        <v>63</v>
      </c>
      <c r="C48" s="10">
        <v>12789392</v>
      </c>
      <c r="D48" s="11">
        <v>4.6</v>
      </c>
      <c r="E48" s="10">
        <v>13716110</v>
      </c>
      <c r="F48" s="11">
        <v>4.5</v>
      </c>
      <c r="G48" s="11">
        <f t="shared" si="1"/>
        <v>107.24598948878882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61</v>
      </c>
      <c r="C50" s="10">
        <f>SUM(C33,C38,C43)</f>
        <v>279774850</v>
      </c>
      <c r="D50" s="12">
        <v>100</v>
      </c>
      <c r="E50" s="10">
        <f>SUM(E33,E38,E43)</f>
        <v>301478041</v>
      </c>
      <c r="F50" s="12">
        <v>100</v>
      </c>
      <c r="G50" s="11">
        <f>SUM(E50/C50*100)</f>
        <v>107.75737740543869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5"/>
      <c r="C52" s="23" t="s">
        <v>27</v>
      </c>
      <c r="D52" s="24" t="s">
        <v>25</v>
      </c>
      <c r="E52" s="23" t="s">
        <v>57</v>
      </c>
      <c r="F52" s="24" t="s">
        <v>25</v>
      </c>
      <c r="G52" s="7" t="s">
        <v>58</v>
      </c>
    </row>
    <row r="53" spans="2:7" ht="12" customHeight="1">
      <c r="B53" s="26" t="s">
        <v>62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7"/>
      <c r="C54" s="10">
        <v>2425</v>
      </c>
      <c r="D54" s="11">
        <v>87.9</v>
      </c>
      <c r="E54" s="10">
        <v>2596</v>
      </c>
      <c r="F54" s="11">
        <v>88.2</v>
      </c>
      <c r="G54" s="11">
        <f>SUM(E54/C54*100)</f>
        <v>107.05154639175258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19"/>
      <c r="C3" s="32" t="s">
        <v>46</v>
      </c>
      <c r="D3" s="33"/>
      <c r="E3" s="33"/>
      <c r="F3" s="33"/>
      <c r="G3" s="34"/>
    </row>
    <row r="4" spans="2:7" ht="12" customHeight="1">
      <c r="B4" s="20" t="s">
        <v>0</v>
      </c>
      <c r="C4" s="28" t="s">
        <v>27</v>
      </c>
      <c r="D4" s="29"/>
      <c r="E4" s="28" t="s">
        <v>60</v>
      </c>
      <c r="F4" s="29"/>
      <c r="G4" s="19"/>
    </row>
    <row r="5" spans="2:7" ht="12" customHeight="1">
      <c r="B5" s="21"/>
      <c r="C5" s="6" t="s">
        <v>1</v>
      </c>
      <c r="D5" s="6" t="s">
        <v>2</v>
      </c>
      <c r="E5" s="6" t="s">
        <v>1</v>
      </c>
      <c r="F5" s="6" t="s">
        <v>2</v>
      </c>
      <c r="G5" s="22" t="s">
        <v>58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87778469</v>
      </c>
      <c r="D7" s="11">
        <v>67</v>
      </c>
      <c r="E7" s="10">
        <f>SUM(E8:E10)</f>
        <v>93992324</v>
      </c>
      <c r="F7" s="11">
        <v>66.7</v>
      </c>
      <c r="G7" s="11">
        <f aca="true" t="shared" si="0" ref="G7:G24">SUM(E7/C7*100)</f>
        <v>107.07901957141677</v>
      </c>
    </row>
    <row r="8" spans="2:7" ht="12" customHeight="1">
      <c r="B8" s="8" t="s">
        <v>6</v>
      </c>
      <c r="C8" s="10">
        <v>77096725</v>
      </c>
      <c r="D8" s="11">
        <v>58.8</v>
      </c>
      <c r="E8" s="10">
        <v>82411962</v>
      </c>
      <c r="F8" s="11">
        <v>58.5</v>
      </c>
      <c r="G8" s="11">
        <f t="shared" si="0"/>
        <v>106.89424485929851</v>
      </c>
    </row>
    <row r="9" spans="2:7" ht="12" customHeight="1">
      <c r="B9" s="8" t="s">
        <v>7</v>
      </c>
      <c r="C9" s="10">
        <v>5735301</v>
      </c>
      <c r="D9" s="11">
        <v>4.4</v>
      </c>
      <c r="E9" s="10">
        <v>6333018</v>
      </c>
      <c r="F9" s="11">
        <v>4.5</v>
      </c>
      <c r="G9" s="11">
        <f t="shared" si="0"/>
        <v>110.42171980162854</v>
      </c>
    </row>
    <row r="10" spans="2:7" ht="12" customHeight="1">
      <c r="B10" s="8" t="s">
        <v>8</v>
      </c>
      <c r="C10" s="10">
        <v>4946443</v>
      </c>
      <c r="D10" s="11">
        <v>3.8</v>
      </c>
      <c r="E10" s="10">
        <v>5247344</v>
      </c>
      <c r="F10" s="11">
        <v>3.7</v>
      </c>
      <c r="G10" s="11">
        <f t="shared" si="0"/>
        <v>106.0831793674768</v>
      </c>
    </row>
    <row r="11" spans="2:7" ht="12" customHeight="1">
      <c r="B11" s="8" t="s">
        <v>9</v>
      </c>
      <c r="C11" s="10">
        <f>SUM(C12:C14)</f>
        <v>21627627</v>
      </c>
      <c r="D11" s="11">
        <v>16.5</v>
      </c>
      <c r="E11" s="10">
        <f>SUM(E12:E14)</f>
        <v>24233964</v>
      </c>
      <c r="F11" s="11">
        <v>17.2</v>
      </c>
      <c r="G11" s="11">
        <f t="shared" si="0"/>
        <v>112.0509614855111</v>
      </c>
    </row>
    <row r="12" spans="2:7" ht="12" customHeight="1">
      <c r="B12" s="8" t="s">
        <v>10</v>
      </c>
      <c r="C12" s="10">
        <v>3606063</v>
      </c>
      <c r="D12" s="11">
        <v>2.8</v>
      </c>
      <c r="E12" s="10">
        <v>3355562</v>
      </c>
      <c r="F12" s="11">
        <v>2.4</v>
      </c>
      <c r="G12" s="11">
        <f t="shared" si="0"/>
        <v>93.05333822509479</v>
      </c>
    </row>
    <row r="13" spans="2:7" ht="12" customHeight="1">
      <c r="B13" s="8" t="s">
        <v>28</v>
      </c>
      <c r="C13" s="10">
        <v>330298</v>
      </c>
      <c r="D13" s="11">
        <v>0.3</v>
      </c>
      <c r="E13" s="10">
        <v>465679</v>
      </c>
      <c r="F13" s="11">
        <v>0.3</v>
      </c>
      <c r="G13" s="11">
        <f t="shared" si="0"/>
        <v>140.987532470678</v>
      </c>
    </row>
    <row r="14" spans="2:7" ht="12" customHeight="1">
      <c r="B14" s="8" t="s">
        <v>11</v>
      </c>
      <c r="C14" s="10">
        <f>SUM(C15:C17)</f>
        <v>17691266</v>
      </c>
      <c r="D14" s="11">
        <v>13.5</v>
      </c>
      <c r="E14" s="10">
        <f>SUM(E15:E17)</f>
        <v>20412723</v>
      </c>
      <c r="F14" s="11">
        <v>14.5</v>
      </c>
      <c r="G14" s="11">
        <f t="shared" si="0"/>
        <v>115.38305398833526</v>
      </c>
    </row>
    <row r="15" spans="2:7" ht="12" customHeight="1">
      <c r="B15" s="8" t="s">
        <v>12</v>
      </c>
      <c r="C15" s="10">
        <v>12998838</v>
      </c>
      <c r="D15" s="11">
        <v>9.9</v>
      </c>
      <c r="E15" s="10">
        <v>15842103</v>
      </c>
      <c r="F15" s="11">
        <v>11.2</v>
      </c>
      <c r="G15" s="11">
        <f t="shared" si="0"/>
        <v>121.8732243605159</v>
      </c>
    </row>
    <row r="16" spans="2:7" ht="12" customHeight="1">
      <c r="B16" s="8" t="s">
        <v>13</v>
      </c>
      <c r="C16" s="10">
        <v>3580532</v>
      </c>
      <c r="D16" s="11">
        <v>2.7</v>
      </c>
      <c r="E16" s="10">
        <v>3512431</v>
      </c>
      <c r="F16" s="11">
        <v>2.5</v>
      </c>
      <c r="G16" s="11">
        <f t="shared" si="0"/>
        <v>98.09802007076044</v>
      </c>
    </row>
    <row r="17" spans="2:7" ht="12" customHeight="1">
      <c r="B17" s="8" t="s">
        <v>14</v>
      </c>
      <c r="C17" s="10">
        <v>1111896</v>
      </c>
      <c r="D17" s="11">
        <v>0.8</v>
      </c>
      <c r="E17" s="10">
        <v>1058189</v>
      </c>
      <c r="F17" s="11">
        <v>0.8</v>
      </c>
      <c r="G17" s="11">
        <f t="shared" si="0"/>
        <v>95.16978206594861</v>
      </c>
    </row>
    <row r="18" spans="2:7" ht="12" customHeight="1">
      <c r="B18" s="8" t="s">
        <v>15</v>
      </c>
      <c r="C18" s="10">
        <f>SUM(C19:C21)</f>
        <v>26761130</v>
      </c>
      <c r="D18" s="11">
        <v>20.4</v>
      </c>
      <c r="E18" s="10">
        <f>SUM(E19:E21)</f>
        <v>28380322</v>
      </c>
      <c r="F18" s="11">
        <v>20.1</v>
      </c>
      <c r="G18" s="11">
        <f t="shared" si="0"/>
        <v>106.05053672995123</v>
      </c>
    </row>
    <row r="19" spans="2:7" ht="12" customHeight="1">
      <c r="B19" s="8" t="s">
        <v>16</v>
      </c>
      <c r="C19" s="10">
        <v>14199309</v>
      </c>
      <c r="D19" s="11">
        <v>10.8</v>
      </c>
      <c r="E19" s="10">
        <v>14756574</v>
      </c>
      <c r="F19" s="11">
        <v>10.5</v>
      </c>
      <c r="G19" s="11">
        <f t="shared" si="0"/>
        <v>103.92459238685487</v>
      </c>
    </row>
    <row r="20" spans="2:7" ht="12" customHeight="1">
      <c r="B20" s="8" t="s">
        <v>17</v>
      </c>
      <c r="C20" s="10">
        <v>1073141</v>
      </c>
      <c r="D20" s="11">
        <v>0.8</v>
      </c>
      <c r="E20" s="10">
        <v>1554242</v>
      </c>
      <c r="F20" s="11">
        <v>1.1</v>
      </c>
      <c r="G20" s="11">
        <f t="shared" si="0"/>
        <v>144.83110793455847</v>
      </c>
    </row>
    <row r="21" spans="2:7" ht="12" customHeight="1">
      <c r="B21" s="8" t="s">
        <v>18</v>
      </c>
      <c r="C21" s="10">
        <f>SUM(C22:C24)</f>
        <v>11488680</v>
      </c>
      <c r="D21" s="11">
        <v>8.8</v>
      </c>
      <c r="E21" s="10">
        <f>SUM(E22:E24)</f>
        <v>12069506</v>
      </c>
      <c r="F21" s="11">
        <v>8.6</v>
      </c>
      <c r="G21" s="11">
        <f t="shared" si="0"/>
        <v>105.055637375225</v>
      </c>
    </row>
    <row r="22" spans="2:7" ht="12" customHeight="1">
      <c r="B22" s="8" t="s">
        <v>19</v>
      </c>
      <c r="C22" s="10">
        <v>1959017</v>
      </c>
      <c r="D22" s="11">
        <v>1.5</v>
      </c>
      <c r="E22" s="10">
        <v>1566918</v>
      </c>
      <c r="F22" s="11">
        <v>1.1</v>
      </c>
      <c r="G22" s="11">
        <f t="shared" si="0"/>
        <v>79.98491079965106</v>
      </c>
    </row>
    <row r="23" spans="2:7" ht="12" customHeight="1">
      <c r="B23" s="8" t="s">
        <v>20</v>
      </c>
      <c r="C23" s="10">
        <v>5795753</v>
      </c>
      <c r="D23" s="11">
        <v>4.4</v>
      </c>
      <c r="E23" s="10">
        <v>6826959</v>
      </c>
      <c r="F23" s="11">
        <v>4.8</v>
      </c>
      <c r="G23" s="11">
        <f t="shared" si="0"/>
        <v>117.79244215548867</v>
      </c>
    </row>
    <row r="24" spans="2:7" ht="12" customHeight="1">
      <c r="B24" s="8" t="s">
        <v>21</v>
      </c>
      <c r="C24" s="10">
        <v>3733910</v>
      </c>
      <c r="D24" s="11">
        <v>2.8</v>
      </c>
      <c r="E24" s="10">
        <v>3675629</v>
      </c>
      <c r="F24" s="11">
        <v>2.6</v>
      </c>
      <c r="G24" s="11">
        <f t="shared" si="0"/>
        <v>98.43914288239407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5118637</v>
      </c>
      <c r="D26" s="11">
        <v>3.9</v>
      </c>
      <c r="E26" s="10">
        <v>5643874</v>
      </c>
      <c r="F26" s="11">
        <v>4</v>
      </c>
      <c r="G26" s="11">
        <f>SUM(E26/C26*100)</f>
        <v>110.26126681770947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131048589</v>
      </c>
      <c r="D28" s="12">
        <f>SUM(D7,D11,D18-D26)</f>
        <v>100</v>
      </c>
      <c r="E28" s="10">
        <f>SUM(E7,E11,E18-E26)</f>
        <v>140962736</v>
      </c>
      <c r="F28" s="12">
        <f>SUM(F7,F11,F18-F26)</f>
        <v>100</v>
      </c>
      <c r="G28" s="11">
        <f>SUM(E28/C28*100)</f>
        <v>107.56524513209371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15446679</v>
      </c>
      <c r="D30" s="11">
        <v>11.8</v>
      </c>
      <c r="E30" s="10">
        <v>15546524</v>
      </c>
      <c r="F30" s="11">
        <v>11</v>
      </c>
      <c r="G30" s="11">
        <f>SUM(E30/C30*100)</f>
        <v>100.6463848960673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2169015</v>
      </c>
      <c r="D33" s="12">
        <v>1.7</v>
      </c>
      <c r="E33" s="10">
        <f>SUM(E34:E36)</f>
        <v>1807177</v>
      </c>
      <c r="F33" s="12">
        <v>1.3</v>
      </c>
      <c r="G33" s="11">
        <f>SUM(E33/C33*100)</f>
        <v>83.31786548271911</v>
      </c>
    </row>
    <row r="34" spans="2:7" ht="12" customHeight="1">
      <c r="B34" s="8" t="s">
        <v>31</v>
      </c>
      <c r="C34" s="10">
        <v>1843670</v>
      </c>
      <c r="D34" s="11">
        <v>1.4</v>
      </c>
      <c r="E34" s="10">
        <v>1518616</v>
      </c>
      <c r="F34" s="11">
        <v>1.1</v>
      </c>
      <c r="G34" s="11">
        <f>SUM(E34/C34*100)</f>
        <v>82.3691875444087</v>
      </c>
    </row>
    <row r="35" spans="2:7" ht="12" customHeight="1">
      <c r="B35" s="8" t="s">
        <v>32</v>
      </c>
      <c r="C35" s="10">
        <v>315207</v>
      </c>
      <c r="D35" s="11">
        <v>0.2</v>
      </c>
      <c r="E35" s="10">
        <v>275821</v>
      </c>
      <c r="F35" s="11">
        <v>0.2</v>
      </c>
      <c r="G35" s="11">
        <f>SUM(E35/C35*100)</f>
        <v>87.5047191210855</v>
      </c>
    </row>
    <row r="36" spans="2:7" ht="12" customHeight="1">
      <c r="B36" s="8" t="s">
        <v>33</v>
      </c>
      <c r="C36" s="10">
        <v>10138</v>
      </c>
      <c r="D36" s="11">
        <v>0</v>
      </c>
      <c r="E36" s="10">
        <v>12740</v>
      </c>
      <c r="F36" s="11">
        <v>0</v>
      </c>
      <c r="G36" s="11">
        <f>SUM(E36/C36*100)</f>
        <v>125.66581179719867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49643788</v>
      </c>
      <c r="D38" s="12">
        <v>37.9</v>
      </c>
      <c r="E38" s="10">
        <f>SUM(E39:E41)</f>
        <v>53748390</v>
      </c>
      <c r="F38" s="12">
        <v>38.1</v>
      </c>
      <c r="G38" s="11">
        <f>SUM(E38/C38*100)</f>
        <v>108.26810798563558</v>
      </c>
    </row>
    <row r="39" spans="2:7" ht="12" customHeight="1">
      <c r="B39" s="8" t="s">
        <v>34</v>
      </c>
      <c r="C39" s="10">
        <v>313450</v>
      </c>
      <c r="D39" s="11">
        <v>0.2</v>
      </c>
      <c r="E39" s="10">
        <v>665212</v>
      </c>
      <c r="F39" s="11">
        <v>0.5</v>
      </c>
      <c r="G39" s="11">
        <f>SUM(E39/C39*100)</f>
        <v>212.22268304354765</v>
      </c>
    </row>
    <row r="40" spans="2:7" ht="12" customHeight="1">
      <c r="B40" s="8" t="s">
        <v>41</v>
      </c>
      <c r="C40" s="10">
        <v>13700965</v>
      </c>
      <c r="D40" s="11">
        <v>10.5</v>
      </c>
      <c r="E40" s="10">
        <v>15031797</v>
      </c>
      <c r="F40" s="11">
        <v>10.7</v>
      </c>
      <c r="G40" s="11">
        <f>SUM(E40/C40*100)</f>
        <v>109.71341799646959</v>
      </c>
    </row>
    <row r="41" spans="2:7" ht="12" customHeight="1">
      <c r="B41" s="8" t="s">
        <v>42</v>
      </c>
      <c r="C41" s="10">
        <v>35629373</v>
      </c>
      <c r="D41" s="11">
        <v>27.2</v>
      </c>
      <c r="E41" s="10">
        <v>38051381</v>
      </c>
      <c r="F41" s="11">
        <v>27</v>
      </c>
      <c r="G41" s="11">
        <f>SUM(E41/C41*100)</f>
        <v>106.79778451335645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79235786</v>
      </c>
      <c r="D43" s="12">
        <v>60.5</v>
      </c>
      <c r="E43" s="10">
        <f>SUM(E44:E48)</f>
        <v>85407169</v>
      </c>
      <c r="F43" s="12">
        <v>60.6</v>
      </c>
      <c r="G43" s="11">
        <f aca="true" t="shared" si="1" ref="G43:G48">SUM(E43/C43*100)</f>
        <v>107.78863101074052</v>
      </c>
    </row>
    <row r="44" spans="2:7" ht="12" customHeight="1">
      <c r="B44" s="8" t="s">
        <v>35</v>
      </c>
      <c r="C44" s="10">
        <v>11611064</v>
      </c>
      <c r="D44" s="11">
        <v>8.9</v>
      </c>
      <c r="E44" s="10">
        <v>11191494</v>
      </c>
      <c r="F44" s="11">
        <v>7.9</v>
      </c>
      <c r="G44" s="11">
        <f t="shared" si="1"/>
        <v>96.38646380727899</v>
      </c>
    </row>
    <row r="45" spans="2:7" ht="12" customHeight="1">
      <c r="B45" s="8" t="s">
        <v>36</v>
      </c>
      <c r="C45" s="10">
        <v>22839569</v>
      </c>
      <c r="D45" s="11">
        <v>17.4</v>
      </c>
      <c r="E45" s="10">
        <v>24916098</v>
      </c>
      <c r="F45" s="11">
        <v>17.7</v>
      </c>
      <c r="G45" s="11">
        <f t="shared" si="1"/>
        <v>109.09180466584112</v>
      </c>
    </row>
    <row r="46" spans="2:7" ht="12" customHeight="1">
      <c r="B46" s="8" t="s">
        <v>37</v>
      </c>
      <c r="C46" s="10">
        <v>12789648</v>
      </c>
      <c r="D46" s="11">
        <v>9.8</v>
      </c>
      <c r="E46" s="10">
        <v>13017525</v>
      </c>
      <c r="F46" s="11">
        <v>9.2</v>
      </c>
      <c r="G46" s="11">
        <f t="shared" si="1"/>
        <v>101.78173003666716</v>
      </c>
    </row>
    <row r="47" spans="2:7" ht="12" customHeight="1">
      <c r="B47" s="8" t="s">
        <v>38</v>
      </c>
      <c r="C47" s="10">
        <v>27417427</v>
      </c>
      <c r="D47" s="11">
        <v>20.9</v>
      </c>
      <c r="E47" s="10">
        <v>31392664</v>
      </c>
      <c r="F47" s="11">
        <v>22.3</v>
      </c>
      <c r="G47" s="11">
        <f t="shared" si="1"/>
        <v>114.49894258859521</v>
      </c>
    </row>
    <row r="48" spans="2:7" ht="12" customHeight="1">
      <c r="B48" s="8" t="s">
        <v>63</v>
      </c>
      <c r="C48" s="10">
        <v>4578078</v>
      </c>
      <c r="D48" s="11">
        <v>3.5</v>
      </c>
      <c r="E48" s="10">
        <v>4889388</v>
      </c>
      <c r="F48" s="11">
        <v>3.5</v>
      </c>
      <c r="G48" s="11">
        <f t="shared" si="1"/>
        <v>106.80001520288644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61</v>
      </c>
      <c r="C50" s="10">
        <f>SUM(C33,C38,C43)</f>
        <v>131048589</v>
      </c>
      <c r="D50" s="12">
        <v>100</v>
      </c>
      <c r="E50" s="10">
        <f>SUM(E33,E38,E43)</f>
        <v>140962736</v>
      </c>
      <c r="F50" s="12">
        <v>100</v>
      </c>
      <c r="G50" s="11">
        <f>SUM(E50/C50*100)</f>
        <v>107.56524513209371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5"/>
      <c r="C52" s="23" t="s">
        <v>27</v>
      </c>
      <c r="D52" s="24" t="s">
        <v>25</v>
      </c>
      <c r="E52" s="23" t="s">
        <v>57</v>
      </c>
      <c r="F52" s="24" t="s">
        <v>25</v>
      </c>
      <c r="G52" s="7" t="s">
        <v>58</v>
      </c>
    </row>
    <row r="53" spans="2:7" ht="12" customHeight="1">
      <c r="B53" s="26" t="s">
        <v>62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7"/>
      <c r="C54" s="10">
        <v>2700</v>
      </c>
      <c r="D54" s="11">
        <v>97.9</v>
      </c>
      <c r="E54" s="10">
        <v>2873</v>
      </c>
      <c r="F54" s="11">
        <v>97.7</v>
      </c>
      <c r="G54" s="11">
        <f>SUM(E54/C54*100)</f>
        <v>106.40740740740742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54"/>
  <sheetViews>
    <sheetView tabSelected="1"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19"/>
      <c r="C3" s="32" t="s">
        <v>47</v>
      </c>
      <c r="D3" s="33"/>
      <c r="E3" s="33"/>
      <c r="F3" s="33"/>
      <c r="G3" s="34"/>
    </row>
    <row r="4" spans="2:7" ht="12" customHeight="1">
      <c r="B4" s="20" t="s">
        <v>0</v>
      </c>
      <c r="C4" s="28" t="s">
        <v>27</v>
      </c>
      <c r="D4" s="29"/>
      <c r="E4" s="28" t="s">
        <v>59</v>
      </c>
      <c r="F4" s="29"/>
      <c r="G4" s="19"/>
    </row>
    <row r="5" spans="2:7" ht="12" customHeight="1">
      <c r="B5" s="21"/>
      <c r="C5" s="6" t="s">
        <v>1</v>
      </c>
      <c r="D5" s="6" t="s">
        <v>2</v>
      </c>
      <c r="E5" s="6" t="s">
        <v>1</v>
      </c>
      <c r="F5" s="6" t="s">
        <v>2</v>
      </c>
      <c r="G5" s="22" t="s">
        <v>58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12682717</v>
      </c>
      <c r="D7" s="11">
        <v>64.8</v>
      </c>
      <c r="E7" s="10">
        <f>SUM(E8:E10)</f>
        <v>13062533</v>
      </c>
      <c r="F7" s="11">
        <v>63.4</v>
      </c>
      <c r="G7" s="11">
        <f aca="true" t="shared" si="0" ref="G7:G24">SUM(E7/C7*100)</f>
        <v>102.99475262280156</v>
      </c>
    </row>
    <row r="8" spans="2:7" ht="12" customHeight="1">
      <c r="B8" s="8" t="s">
        <v>6</v>
      </c>
      <c r="C8" s="10">
        <v>10977733</v>
      </c>
      <c r="D8" s="11">
        <v>56</v>
      </c>
      <c r="E8" s="10">
        <v>11235886</v>
      </c>
      <c r="F8" s="11">
        <v>54.5</v>
      </c>
      <c r="G8" s="11">
        <f t="shared" si="0"/>
        <v>102.35160574592221</v>
      </c>
    </row>
    <row r="9" spans="2:7" ht="12" customHeight="1">
      <c r="B9" s="8" t="s">
        <v>7</v>
      </c>
      <c r="C9" s="10">
        <v>971301</v>
      </c>
      <c r="D9" s="11">
        <v>5</v>
      </c>
      <c r="E9" s="10">
        <v>1088044</v>
      </c>
      <c r="F9" s="11">
        <v>5.3</v>
      </c>
      <c r="G9" s="11">
        <f t="shared" si="0"/>
        <v>112.01924017374634</v>
      </c>
    </row>
    <row r="10" spans="2:7" ht="12" customHeight="1">
      <c r="B10" s="8" t="s">
        <v>8</v>
      </c>
      <c r="C10" s="10">
        <v>733683</v>
      </c>
      <c r="D10" s="11">
        <v>3.7</v>
      </c>
      <c r="E10" s="10">
        <v>738603</v>
      </c>
      <c r="F10" s="11">
        <v>3.6</v>
      </c>
      <c r="G10" s="11">
        <f t="shared" si="0"/>
        <v>100.67058934171843</v>
      </c>
    </row>
    <row r="11" spans="2:7" ht="12" customHeight="1">
      <c r="B11" s="8" t="s">
        <v>9</v>
      </c>
      <c r="C11" s="10">
        <f>SUM(C12:C14)</f>
        <v>3972286</v>
      </c>
      <c r="D11" s="11">
        <v>20.3</v>
      </c>
      <c r="E11" s="10">
        <f>SUM(E12:E14)</f>
        <v>4546516</v>
      </c>
      <c r="F11" s="11">
        <v>22.1</v>
      </c>
      <c r="G11" s="11">
        <f t="shared" si="0"/>
        <v>114.45590775689362</v>
      </c>
    </row>
    <row r="12" spans="2:7" ht="12" customHeight="1">
      <c r="B12" s="8" t="s">
        <v>10</v>
      </c>
      <c r="C12" s="10">
        <v>734898</v>
      </c>
      <c r="D12" s="11">
        <v>3.8</v>
      </c>
      <c r="E12" s="10">
        <v>724801</v>
      </c>
      <c r="F12" s="11">
        <v>3.5</v>
      </c>
      <c r="G12" s="11">
        <f t="shared" si="0"/>
        <v>98.62606783526421</v>
      </c>
    </row>
    <row r="13" spans="2:7" ht="12" customHeight="1">
      <c r="B13" s="8" t="s">
        <v>28</v>
      </c>
      <c r="C13" s="10">
        <v>64918</v>
      </c>
      <c r="D13" s="11">
        <v>0.3</v>
      </c>
      <c r="E13" s="10">
        <v>90497</v>
      </c>
      <c r="F13" s="11">
        <v>0.4</v>
      </c>
      <c r="G13" s="11">
        <f t="shared" si="0"/>
        <v>139.40201484950245</v>
      </c>
    </row>
    <row r="14" spans="2:7" ht="12" customHeight="1">
      <c r="B14" s="8" t="s">
        <v>11</v>
      </c>
      <c r="C14" s="10">
        <f>SUM(C15:C17)</f>
        <v>3172470</v>
      </c>
      <c r="D14" s="11">
        <v>16.2</v>
      </c>
      <c r="E14" s="10">
        <f>SUM(E15:E17)</f>
        <v>3731218</v>
      </c>
      <c r="F14" s="11">
        <v>18.1</v>
      </c>
      <c r="G14" s="11">
        <f t="shared" si="0"/>
        <v>117.61239664992893</v>
      </c>
    </row>
    <row r="15" spans="2:7" ht="12" customHeight="1">
      <c r="B15" s="8" t="s">
        <v>12</v>
      </c>
      <c r="C15" s="10">
        <v>2641855</v>
      </c>
      <c r="D15" s="11">
        <v>13.5</v>
      </c>
      <c r="E15" s="10">
        <v>3175396</v>
      </c>
      <c r="F15" s="11">
        <v>15.4</v>
      </c>
      <c r="G15" s="11">
        <f t="shared" si="0"/>
        <v>120.19569582736374</v>
      </c>
    </row>
    <row r="16" spans="2:7" ht="12" customHeight="1">
      <c r="B16" s="8" t="s">
        <v>13</v>
      </c>
      <c r="C16" s="10">
        <v>461543</v>
      </c>
      <c r="D16" s="11">
        <v>2.4</v>
      </c>
      <c r="E16" s="10">
        <v>478156</v>
      </c>
      <c r="F16" s="11">
        <v>2.3</v>
      </c>
      <c r="G16" s="11">
        <f t="shared" si="0"/>
        <v>103.59944793876194</v>
      </c>
    </row>
    <row r="17" spans="2:7" ht="12" customHeight="1">
      <c r="B17" s="8" t="s">
        <v>14</v>
      </c>
      <c r="C17" s="10">
        <v>69072</v>
      </c>
      <c r="D17" s="11">
        <v>0.4</v>
      </c>
      <c r="E17" s="10">
        <v>77666</v>
      </c>
      <c r="F17" s="11">
        <v>0.4</v>
      </c>
      <c r="G17" s="11">
        <f t="shared" si="0"/>
        <v>112.44208941394487</v>
      </c>
    </row>
    <row r="18" spans="2:7" ht="12" customHeight="1">
      <c r="B18" s="8" t="s">
        <v>15</v>
      </c>
      <c r="C18" s="10">
        <f>SUM(C19:C21)</f>
        <v>3955233</v>
      </c>
      <c r="D18" s="11">
        <v>20.2</v>
      </c>
      <c r="E18" s="10">
        <f>SUM(E19:E21)</f>
        <v>4129226</v>
      </c>
      <c r="F18" s="11">
        <v>20</v>
      </c>
      <c r="G18" s="11">
        <f t="shared" si="0"/>
        <v>104.39905815915269</v>
      </c>
    </row>
    <row r="19" spans="2:7" ht="12" customHeight="1">
      <c r="B19" s="8" t="s">
        <v>16</v>
      </c>
      <c r="C19" s="10">
        <v>454798</v>
      </c>
      <c r="D19" s="11">
        <v>2.3</v>
      </c>
      <c r="E19" s="10">
        <v>466502</v>
      </c>
      <c r="F19" s="11">
        <v>2.3</v>
      </c>
      <c r="G19" s="11">
        <f t="shared" si="0"/>
        <v>102.57345019107385</v>
      </c>
    </row>
    <row r="20" spans="2:7" ht="12" customHeight="1">
      <c r="B20" s="8" t="s">
        <v>17</v>
      </c>
      <c r="C20" s="10">
        <v>214606</v>
      </c>
      <c r="D20" s="11">
        <v>1.1</v>
      </c>
      <c r="E20" s="10">
        <v>286676</v>
      </c>
      <c r="F20" s="11">
        <v>1.4</v>
      </c>
      <c r="G20" s="11">
        <f t="shared" si="0"/>
        <v>133.5824720650867</v>
      </c>
    </row>
    <row r="21" spans="2:7" ht="12" customHeight="1">
      <c r="B21" s="8" t="s">
        <v>18</v>
      </c>
      <c r="C21" s="10">
        <f>SUM(C22:C24)</f>
        <v>3285829</v>
      </c>
      <c r="D21" s="11">
        <v>16.8</v>
      </c>
      <c r="E21" s="10">
        <f>SUM(E22:E24)</f>
        <v>3376048</v>
      </c>
      <c r="F21" s="11">
        <v>16.4</v>
      </c>
      <c r="G21" s="11">
        <f t="shared" si="0"/>
        <v>102.7456997914377</v>
      </c>
    </row>
    <row r="22" spans="2:7" ht="12" customHeight="1">
      <c r="B22" s="8" t="s">
        <v>19</v>
      </c>
      <c r="C22" s="10">
        <v>1739842</v>
      </c>
      <c r="D22" s="11">
        <v>8.9</v>
      </c>
      <c r="E22" s="10">
        <v>1650205</v>
      </c>
      <c r="F22" s="11">
        <v>8</v>
      </c>
      <c r="G22" s="11">
        <f t="shared" si="0"/>
        <v>94.84798044879938</v>
      </c>
    </row>
    <row r="23" spans="2:7" ht="12" customHeight="1">
      <c r="B23" s="8" t="s">
        <v>20</v>
      </c>
      <c r="C23" s="10">
        <v>812107</v>
      </c>
      <c r="D23" s="11">
        <v>4.1</v>
      </c>
      <c r="E23" s="10">
        <v>1011547</v>
      </c>
      <c r="F23" s="11">
        <v>4.9</v>
      </c>
      <c r="G23" s="11">
        <f t="shared" si="0"/>
        <v>124.55834021871502</v>
      </c>
    </row>
    <row r="24" spans="2:7" ht="12" customHeight="1">
      <c r="B24" s="8" t="s">
        <v>21</v>
      </c>
      <c r="C24" s="10">
        <v>733880</v>
      </c>
      <c r="D24" s="11">
        <v>3.7</v>
      </c>
      <c r="E24" s="10">
        <v>714296</v>
      </c>
      <c r="F24" s="11">
        <v>3.5</v>
      </c>
      <c r="G24" s="11">
        <f t="shared" si="0"/>
        <v>97.3314438327792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1024261</v>
      </c>
      <c r="D26" s="11">
        <v>5.2</v>
      </c>
      <c r="E26" s="10">
        <v>1122903</v>
      </c>
      <c r="F26" s="11">
        <v>5.4</v>
      </c>
      <c r="G26" s="11">
        <f>SUM(E26/C26*100)</f>
        <v>109.63055315002718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19585975</v>
      </c>
      <c r="D28" s="12">
        <v>100</v>
      </c>
      <c r="E28" s="10">
        <f>SUM(E7,E11,E18-E26)</f>
        <v>20615372</v>
      </c>
      <c r="F28" s="12">
        <v>100</v>
      </c>
      <c r="G28" s="11">
        <f>SUM(E28/C28*100)</f>
        <v>105.25578634711827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494751</v>
      </c>
      <c r="D30" s="11">
        <v>2.5</v>
      </c>
      <c r="E30" s="10">
        <v>491475</v>
      </c>
      <c r="F30" s="11">
        <v>2.4</v>
      </c>
      <c r="G30" s="11">
        <f>SUM(E30/C30*100)</f>
        <v>99.33784873603085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1837052</v>
      </c>
      <c r="D33" s="12">
        <v>9.4</v>
      </c>
      <c r="E33" s="10">
        <f>SUM(E34:E36)</f>
        <v>1725391</v>
      </c>
      <c r="F33" s="12">
        <v>8.4</v>
      </c>
      <c r="G33" s="11">
        <f>SUM(E33/C33*100)</f>
        <v>93.92172894398199</v>
      </c>
    </row>
    <row r="34" spans="2:7" ht="12" customHeight="1">
      <c r="B34" s="8" t="s">
        <v>31</v>
      </c>
      <c r="C34" s="10">
        <v>1686242</v>
      </c>
      <c r="D34" s="11">
        <v>8.6</v>
      </c>
      <c r="E34" s="10">
        <v>1562793</v>
      </c>
      <c r="F34" s="11">
        <v>7.6</v>
      </c>
      <c r="G34" s="11">
        <f>SUM(E34/C34*100)</f>
        <v>92.67904606812071</v>
      </c>
    </row>
    <row r="35" spans="2:7" ht="12" customHeight="1">
      <c r="B35" s="8" t="s">
        <v>32</v>
      </c>
      <c r="C35" s="10">
        <v>147068</v>
      </c>
      <c r="D35" s="11">
        <v>0.8</v>
      </c>
      <c r="E35" s="10">
        <v>157627</v>
      </c>
      <c r="F35" s="11">
        <v>0.8</v>
      </c>
      <c r="G35" s="11">
        <f>SUM(E35/C35*100)</f>
        <v>107.17967198846792</v>
      </c>
    </row>
    <row r="36" spans="2:7" ht="12" customHeight="1">
      <c r="B36" s="8" t="s">
        <v>33</v>
      </c>
      <c r="C36" s="15">
        <v>3742</v>
      </c>
      <c r="D36" s="18">
        <v>0</v>
      </c>
      <c r="E36" s="15">
        <v>4971</v>
      </c>
      <c r="F36" s="16">
        <v>0</v>
      </c>
      <c r="G36" s="11">
        <f>SUM(E36/C36*100)</f>
        <v>132.84339925173705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7833721</v>
      </c>
      <c r="D38" s="12">
        <v>40</v>
      </c>
      <c r="E38" s="10">
        <f>SUM(E39:E41)</f>
        <v>8480525</v>
      </c>
      <c r="F38" s="12">
        <v>41.1</v>
      </c>
      <c r="G38" s="11">
        <f>SUM(E38/C38*100)</f>
        <v>108.25666372340808</v>
      </c>
    </row>
    <row r="39" spans="2:7" ht="12" customHeight="1">
      <c r="B39" s="8" t="s">
        <v>34</v>
      </c>
      <c r="C39" s="10">
        <v>20564</v>
      </c>
      <c r="D39" s="11">
        <v>0.1</v>
      </c>
      <c r="E39" s="10">
        <v>31333</v>
      </c>
      <c r="F39" s="11">
        <v>0.2</v>
      </c>
      <c r="G39" s="11">
        <f>SUM(E39/C39*100)</f>
        <v>152.3682163003307</v>
      </c>
    </row>
    <row r="40" spans="2:7" ht="12" customHeight="1">
      <c r="B40" s="8" t="s">
        <v>41</v>
      </c>
      <c r="C40" s="10">
        <v>2703771</v>
      </c>
      <c r="D40" s="11">
        <v>13.8</v>
      </c>
      <c r="E40" s="10">
        <v>2993942</v>
      </c>
      <c r="F40" s="11">
        <v>14.5</v>
      </c>
      <c r="G40" s="11">
        <f>SUM(E40/C40*100)</f>
        <v>110.73208492879019</v>
      </c>
    </row>
    <row r="41" spans="2:7" ht="12" customHeight="1">
      <c r="B41" s="8" t="s">
        <v>42</v>
      </c>
      <c r="C41" s="10">
        <v>5109386</v>
      </c>
      <c r="D41" s="11">
        <v>26.1</v>
      </c>
      <c r="E41" s="10">
        <v>5455250</v>
      </c>
      <c r="F41" s="11">
        <v>26.5</v>
      </c>
      <c r="G41" s="11">
        <f>SUM(E41/C41*100)</f>
        <v>106.76918909630237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9915202</v>
      </c>
      <c r="D43" s="12">
        <v>50.6</v>
      </c>
      <c r="E43" s="10">
        <f>SUM(E44:E48)</f>
        <v>10409456</v>
      </c>
      <c r="F43" s="12">
        <v>50.5</v>
      </c>
      <c r="G43" s="11">
        <f aca="true" t="shared" si="1" ref="G43:G48">SUM(E43/C43*100)</f>
        <v>104.98481019347865</v>
      </c>
    </row>
    <row r="44" spans="2:7" ht="12" customHeight="1">
      <c r="B44" s="8" t="s">
        <v>35</v>
      </c>
      <c r="C44" s="10">
        <v>1238626</v>
      </c>
      <c r="D44" s="11">
        <v>6.3</v>
      </c>
      <c r="E44" s="10">
        <v>1249655</v>
      </c>
      <c r="F44" s="11">
        <v>6.1</v>
      </c>
      <c r="G44" s="11">
        <f t="shared" si="1"/>
        <v>100.89042212903654</v>
      </c>
    </row>
    <row r="45" spans="2:7" ht="12" customHeight="1">
      <c r="B45" s="8" t="s">
        <v>36</v>
      </c>
      <c r="C45" s="10">
        <v>2726530</v>
      </c>
      <c r="D45" s="11">
        <v>13.9</v>
      </c>
      <c r="E45" s="10">
        <v>2623419</v>
      </c>
      <c r="F45" s="11">
        <v>12.7</v>
      </c>
      <c r="G45" s="11">
        <f t="shared" si="1"/>
        <v>96.21823343223804</v>
      </c>
    </row>
    <row r="46" spans="2:7" ht="12" customHeight="1">
      <c r="B46" s="8" t="s">
        <v>37</v>
      </c>
      <c r="C46" s="10">
        <v>1642986</v>
      </c>
      <c r="D46" s="11">
        <v>8.4</v>
      </c>
      <c r="E46" s="10">
        <v>1846643</v>
      </c>
      <c r="F46" s="11">
        <v>9</v>
      </c>
      <c r="G46" s="11">
        <f t="shared" si="1"/>
        <v>112.39554080193015</v>
      </c>
    </row>
    <row r="47" spans="2:7" ht="12" customHeight="1">
      <c r="B47" s="8" t="s">
        <v>38</v>
      </c>
      <c r="C47" s="10">
        <v>3521141</v>
      </c>
      <c r="D47" s="11">
        <v>18</v>
      </c>
      <c r="E47" s="10">
        <v>3875949</v>
      </c>
      <c r="F47" s="11">
        <v>18.8</v>
      </c>
      <c r="G47" s="11">
        <f t="shared" si="1"/>
        <v>110.07650645060791</v>
      </c>
    </row>
    <row r="48" spans="2:7" ht="12" customHeight="1">
      <c r="B48" s="8" t="s">
        <v>63</v>
      </c>
      <c r="C48" s="10">
        <v>785919</v>
      </c>
      <c r="D48" s="11">
        <v>4</v>
      </c>
      <c r="E48" s="10">
        <v>813790</v>
      </c>
      <c r="F48" s="11">
        <v>3.9</v>
      </c>
      <c r="G48" s="11">
        <f t="shared" si="1"/>
        <v>103.54629421098103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61</v>
      </c>
      <c r="C50" s="10">
        <f>SUM(C33,C38,C43)</f>
        <v>19585975</v>
      </c>
      <c r="D50" s="12">
        <v>100</v>
      </c>
      <c r="E50" s="10">
        <f>SUM(E33,E38,E43)</f>
        <v>20615372</v>
      </c>
      <c r="F50" s="12">
        <v>100</v>
      </c>
      <c r="G50" s="11">
        <f>SUM(E50/C50*100)</f>
        <v>105.25578634711827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5"/>
      <c r="C52" s="23" t="s">
        <v>27</v>
      </c>
      <c r="D52" s="24" t="s">
        <v>25</v>
      </c>
      <c r="E52" s="23" t="s">
        <v>60</v>
      </c>
      <c r="F52" s="24" t="s">
        <v>25</v>
      </c>
      <c r="G52" s="7" t="s">
        <v>58</v>
      </c>
    </row>
    <row r="53" spans="2:7" ht="12" customHeight="1">
      <c r="B53" s="26" t="s">
        <v>62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7"/>
      <c r="C54" s="10">
        <v>2054</v>
      </c>
      <c r="D54" s="11">
        <v>74.5</v>
      </c>
      <c r="E54" s="10">
        <v>2162</v>
      </c>
      <c r="F54" s="11">
        <v>73.5</v>
      </c>
      <c r="G54" s="11">
        <f>SUM(E54/C54*100)</f>
        <v>105.25803310613438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19"/>
      <c r="C3" s="32" t="s">
        <v>48</v>
      </c>
      <c r="D3" s="33"/>
      <c r="E3" s="33"/>
      <c r="F3" s="33"/>
      <c r="G3" s="34"/>
    </row>
    <row r="4" spans="2:7" ht="12" customHeight="1">
      <c r="B4" s="20" t="s">
        <v>0</v>
      </c>
      <c r="C4" s="28" t="s">
        <v>27</v>
      </c>
      <c r="D4" s="29"/>
      <c r="E4" s="28" t="s">
        <v>60</v>
      </c>
      <c r="F4" s="29"/>
      <c r="G4" s="19"/>
    </row>
    <row r="5" spans="2:7" ht="12" customHeight="1">
      <c r="B5" s="21"/>
      <c r="C5" s="6" t="s">
        <v>1</v>
      </c>
      <c r="D5" s="6" t="s">
        <v>2</v>
      </c>
      <c r="E5" s="6" t="s">
        <v>1</v>
      </c>
      <c r="F5" s="6" t="s">
        <v>2</v>
      </c>
      <c r="G5" s="22" t="s">
        <v>58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16404521</v>
      </c>
      <c r="D7" s="11">
        <v>61.1</v>
      </c>
      <c r="E7" s="10">
        <f>SUM(E8:E10)</f>
        <v>17587511</v>
      </c>
      <c r="F7" s="11">
        <v>62.7</v>
      </c>
      <c r="G7" s="11">
        <f aca="true" t="shared" si="0" ref="G7:G24">SUM(E7/C7*100)</f>
        <v>107.21136569607854</v>
      </c>
    </row>
    <row r="8" spans="2:7" ht="12" customHeight="1">
      <c r="B8" s="8" t="s">
        <v>6</v>
      </c>
      <c r="C8" s="10">
        <v>14135809</v>
      </c>
      <c r="D8" s="11">
        <v>52.6</v>
      </c>
      <c r="E8" s="10">
        <v>15106542</v>
      </c>
      <c r="F8" s="11">
        <v>53.8</v>
      </c>
      <c r="G8" s="11">
        <f t="shared" si="0"/>
        <v>106.8671909757694</v>
      </c>
    </row>
    <row r="9" spans="2:7" ht="12" customHeight="1">
      <c r="B9" s="8" t="s">
        <v>7</v>
      </c>
      <c r="C9" s="10">
        <v>1318660</v>
      </c>
      <c r="D9" s="11">
        <v>4.9</v>
      </c>
      <c r="E9" s="10">
        <v>1464012</v>
      </c>
      <c r="F9" s="11">
        <v>5.2</v>
      </c>
      <c r="G9" s="11">
        <f t="shared" si="0"/>
        <v>111.02270486706203</v>
      </c>
    </row>
    <row r="10" spans="2:7" ht="12" customHeight="1">
      <c r="B10" s="8" t="s">
        <v>8</v>
      </c>
      <c r="C10" s="10">
        <v>950052</v>
      </c>
      <c r="D10" s="11">
        <v>3.5</v>
      </c>
      <c r="E10" s="10">
        <v>1016957</v>
      </c>
      <c r="F10" s="11">
        <v>3.6</v>
      </c>
      <c r="G10" s="11">
        <f t="shared" si="0"/>
        <v>107.04224610863405</v>
      </c>
    </row>
    <row r="11" spans="2:7" ht="12" customHeight="1">
      <c r="B11" s="8" t="s">
        <v>9</v>
      </c>
      <c r="C11" s="10">
        <f>SUM(C12:C14)</f>
        <v>5307318</v>
      </c>
      <c r="D11" s="11">
        <v>19.8</v>
      </c>
      <c r="E11" s="10">
        <f>SUM(E12:E14)</f>
        <v>6087980</v>
      </c>
      <c r="F11" s="11">
        <v>21.7</v>
      </c>
      <c r="G11" s="11">
        <f t="shared" si="0"/>
        <v>114.70916195336326</v>
      </c>
    </row>
    <row r="12" spans="2:7" ht="12" customHeight="1">
      <c r="B12" s="8" t="s">
        <v>10</v>
      </c>
      <c r="C12" s="10">
        <v>991548</v>
      </c>
      <c r="D12" s="11">
        <v>3.7</v>
      </c>
      <c r="E12" s="10">
        <v>937605</v>
      </c>
      <c r="F12" s="11">
        <v>3.3</v>
      </c>
      <c r="G12" s="11">
        <f t="shared" si="0"/>
        <v>94.55971874281427</v>
      </c>
    </row>
    <row r="13" spans="2:7" ht="12" customHeight="1">
      <c r="B13" s="8" t="s">
        <v>28</v>
      </c>
      <c r="C13" s="10">
        <v>91651</v>
      </c>
      <c r="D13" s="11">
        <v>0.3</v>
      </c>
      <c r="E13" s="10">
        <v>126870</v>
      </c>
      <c r="F13" s="11">
        <v>0.5</v>
      </c>
      <c r="G13" s="11">
        <f t="shared" si="0"/>
        <v>138.42729484675561</v>
      </c>
    </row>
    <row r="14" spans="2:7" ht="12" customHeight="1">
      <c r="B14" s="8" t="s">
        <v>11</v>
      </c>
      <c r="C14" s="10">
        <f>SUM(C15:C17)</f>
        <v>4224119</v>
      </c>
      <c r="D14" s="11">
        <v>15.7</v>
      </c>
      <c r="E14" s="10">
        <f>SUM(E15:E17)</f>
        <v>5023505</v>
      </c>
      <c r="F14" s="11">
        <v>17.9</v>
      </c>
      <c r="G14" s="11">
        <f t="shared" si="0"/>
        <v>118.92432481187201</v>
      </c>
    </row>
    <row r="15" spans="2:7" ht="12" customHeight="1">
      <c r="B15" s="8" t="s">
        <v>12</v>
      </c>
      <c r="C15" s="10">
        <v>3665276</v>
      </c>
      <c r="D15" s="11">
        <v>13.6</v>
      </c>
      <c r="E15" s="10">
        <v>4427518</v>
      </c>
      <c r="F15" s="11">
        <v>15.8</v>
      </c>
      <c r="G15" s="11">
        <f t="shared" si="0"/>
        <v>120.79630565338053</v>
      </c>
    </row>
    <row r="16" spans="2:7" ht="12" customHeight="1">
      <c r="B16" s="8" t="s">
        <v>13</v>
      </c>
      <c r="C16" s="10">
        <v>484352</v>
      </c>
      <c r="D16" s="11">
        <v>1.8</v>
      </c>
      <c r="E16" s="10">
        <v>497937</v>
      </c>
      <c r="F16" s="11">
        <v>1.8</v>
      </c>
      <c r="G16" s="11">
        <f t="shared" si="0"/>
        <v>102.80477834302326</v>
      </c>
    </row>
    <row r="17" spans="2:7" ht="12" customHeight="1">
      <c r="B17" s="8" t="s">
        <v>14</v>
      </c>
      <c r="C17" s="10">
        <v>74491</v>
      </c>
      <c r="D17" s="11">
        <v>0.3</v>
      </c>
      <c r="E17" s="10">
        <v>98050</v>
      </c>
      <c r="F17" s="11">
        <v>0.3</v>
      </c>
      <c r="G17" s="11">
        <f t="shared" si="0"/>
        <v>131.62663945980051</v>
      </c>
    </row>
    <row r="18" spans="2:7" ht="12" customHeight="1">
      <c r="B18" s="8" t="s">
        <v>15</v>
      </c>
      <c r="C18" s="10">
        <f>SUM(C19:C21)</f>
        <v>6596560</v>
      </c>
      <c r="D18" s="11">
        <v>24.6</v>
      </c>
      <c r="E18" s="10">
        <f>SUM(E19:E21)</f>
        <v>5977777</v>
      </c>
      <c r="F18" s="11">
        <v>21.3</v>
      </c>
      <c r="G18" s="11">
        <f t="shared" si="0"/>
        <v>90.61961082746159</v>
      </c>
    </row>
    <row r="19" spans="2:7" ht="12" customHeight="1">
      <c r="B19" s="8" t="s">
        <v>16</v>
      </c>
      <c r="C19" s="10">
        <v>1355312</v>
      </c>
      <c r="D19" s="11">
        <v>5</v>
      </c>
      <c r="E19" s="10">
        <v>1103179</v>
      </c>
      <c r="F19" s="11">
        <v>3.9</v>
      </c>
      <c r="G19" s="11">
        <f t="shared" si="0"/>
        <v>81.39668209238906</v>
      </c>
    </row>
    <row r="20" spans="2:7" ht="12" customHeight="1">
      <c r="B20" s="8" t="s">
        <v>17</v>
      </c>
      <c r="C20" s="10">
        <v>268699</v>
      </c>
      <c r="D20" s="11">
        <v>1</v>
      </c>
      <c r="E20" s="10">
        <v>388880</v>
      </c>
      <c r="F20" s="11">
        <v>1.4</v>
      </c>
      <c r="G20" s="11">
        <f t="shared" si="0"/>
        <v>144.72699935615688</v>
      </c>
    </row>
    <row r="21" spans="2:7" ht="12" customHeight="1">
      <c r="B21" s="8" t="s">
        <v>18</v>
      </c>
      <c r="C21" s="10">
        <f>SUM(C22:C24)</f>
        <v>4972549</v>
      </c>
      <c r="D21" s="11">
        <v>18.5</v>
      </c>
      <c r="E21" s="10">
        <f>SUM(E22:E24)</f>
        <v>4485718</v>
      </c>
      <c r="F21" s="11">
        <v>16</v>
      </c>
      <c r="G21" s="11">
        <f t="shared" si="0"/>
        <v>90.2096289046121</v>
      </c>
    </row>
    <row r="22" spans="2:7" ht="12" customHeight="1">
      <c r="B22" s="8" t="s">
        <v>19</v>
      </c>
      <c r="C22" s="10">
        <v>2737703</v>
      </c>
      <c r="D22" s="11">
        <v>10.2</v>
      </c>
      <c r="E22" s="10">
        <v>2041040</v>
      </c>
      <c r="F22" s="11">
        <v>7.3</v>
      </c>
      <c r="G22" s="11">
        <f t="shared" si="0"/>
        <v>74.55301031558209</v>
      </c>
    </row>
    <row r="23" spans="2:7" ht="12" customHeight="1">
      <c r="B23" s="8" t="s">
        <v>20</v>
      </c>
      <c r="C23" s="10">
        <v>1198762</v>
      </c>
      <c r="D23" s="11">
        <v>4.5</v>
      </c>
      <c r="E23" s="10">
        <v>1443278</v>
      </c>
      <c r="F23" s="11">
        <v>5.1</v>
      </c>
      <c r="G23" s="11">
        <f t="shared" si="0"/>
        <v>120.39737662688674</v>
      </c>
    </row>
    <row r="24" spans="2:7" ht="12" customHeight="1">
      <c r="B24" s="8" t="s">
        <v>21</v>
      </c>
      <c r="C24" s="10">
        <v>1036084</v>
      </c>
      <c r="D24" s="11">
        <v>3.9</v>
      </c>
      <c r="E24" s="10">
        <v>1001400</v>
      </c>
      <c r="F24" s="11">
        <v>3.6</v>
      </c>
      <c r="G24" s="11">
        <f t="shared" si="0"/>
        <v>96.65239497955764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1446983</v>
      </c>
      <c r="D26" s="11">
        <v>5.4</v>
      </c>
      <c r="E26" s="10">
        <v>1594712</v>
      </c>
      <c r="F26" s="11">
        <v>5.7</v>
      </c>
      <c r="G26" s="11">
        <f>SUM(E26/C26*100)</f>
        <v>110.20944959270426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26861416</v>
      </c>
      <c r="D28" s="12">
        <v>100</v>
      </c>
      <c r="E28" s="10">
        <f>SUM(E7,E11,E18-E26)</f>
        <v>28058556</v>
      </c>
      <c r="F28" s="12">
        <v>100</v>
      </c>
      <c r="G28" s="11">
        <f>SUM(E28/C28*100)</f>
        <v>104.4567270764877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1474372</v>
      </c>
      <c r="D30" s="11">
        <v>5.5</v>
      </c>
      <c r="E30" s="10">
        <v>1162234</v>
      </c>
      <c r="F30" s="11">
        <v>4.1</v>
      </c>
      <c r="G30" s="11">
        <f>SUM(E30/C30*100)</f>
        <v>78.82908790997116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3093047</v>
      </c>
      <c r="D33" s="12">
        <v>11.5</v>
      </c>
      <c r="E33" s="10">
        <f>SUM(E34:E36)</f>
        <v>2144200</v>
      </c>
      <c r="F33" s="12">
        <v>7.6</v>
      </c>
      <c r="G33" s="11">
        <f>SUM(E33/C33*100)</f>
        <v>69.32322722545115</v>
      </c>
    </row>
    <row r="34" spans="2:7" ht="12" customHeight="1">
      <c r="B34" s="8" t="s">
        <v>31</v>
      </c>
      <c r="C34" s="10">
        <v>2949372</v>
      </c>
      <c r="D34" s="11">
        <v>11</v>
      </c>
      <c r="E34" s="10">
        <v>1985036</v>
      </c>
      <c r="F34" s="11">
        <v>7.1</v>
      </c>
      <c r="G34" s="11">
        <f>SUM(E34/C34*100)</f>
        <v>67.30368363163413</v>
      </c>
    </row>
    <row r="35" spans="2:7" ht="12" customHeight="1">
      <c r="B35" s="8" t="s">
        <v>32</v>
      </c>
      <c r="C35" s="10">
        <v>143675</v>
      </c>
      <c r="D35" s="11">
        <v>0.5</v>
      </c>
      <c r="E35" s="10">
        <v>159164</v>
      </c>
      <c r="F35" s="11">
        <v>0.6</v>
      </c>
      <c r="G35" s="11">
        <f>SUM(E35/C35*100)</f>
        <v>110.7805811727858</v>
      </c>
    </row>
    <row r="36" spans="2:7" ht="12" customHeight="1">
      <c r="B36" s="8" t="s">
        <v>33</v>
      </c>
      <c r="C36" s="15" t="s">
        <v>49</v>
      </c>
      <c r="D36" s="16" t="s">
        <v>49</v>
      </c>
      <c r="E36" s="16" t="s">
        <v>49</v>
      </c>
      <c r="F36" s="16" t="s">
        <v>49</v>
      </c>
      <c r="G36" s="17" t="s">
        <v>44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10745798</v>
      </c>
      <c r="D38" s="12">
        <v>40</v>
      </c>
      <c r="E38" s="10">
        <f>SUM(E39:E41)</f>
        <v>11766338</v>
      </c>
      <c r="F38" s="12">
        <v>41.9</v>
      </c>
      <c r="G38" s="11">
        <f>SUM(E38/C38*100)</f>
        <v>109.4971076135993</v>
      </c>
    </row>
    <row r="39" spans="2:7" ht="12" customHeight="1">
      <c r="B39" s="8" t="s">
        <v>34</v>
      </c>
      <c r="C39" s="10">
        <v>79227</v>
      </c>
      <c r="D39" s="11">
        <v>0.3</v>
      </c>
      <c r="E39" s="10">
        <v>97032</v>
      </c>
      <c r="F39" s="11">
        <v>0.3</v>
      </c>
      <c r="G39" s="11">
        <f>SUM(E39/C39*100)</f>
        <v>122.4733992199629</v>
      </c>
    </row>
    <row r="40" spans="2:7" ht="12" customHeight="1">
      <c r="B40" s="8" t="s">
        <v>41</v>
      </c>
      <c r="C40" s="10">
        <v>4389199</v>
      </c>
      <c r="D40" s="11">
        <v>16.3</v>
      </c>
      <c r="E40" s="10">
        <v>5268374</v>
      </c>
      <c r="F40" s="11">
        <v>18.8</v>
      </c>
      <c r="G40" s="11">
        <f>SUM(E40/C40*100)</f>
        <v>120.03042012904861</v>
      </c>
    </row>
    <row r="41" spans="2:7" ht="12" customHeight="1">
      <c r="B41" s="8" t="s">
        <v>42</v>
      </c>
      <c r="C41" s="10">
        <v>6277372</v>
      </c>
      <c r="D41" s="11">
        <v>23.4</v>
      </c>
      <c r="E41" s="10">
        <v>6400932</v>
      </c>
      <c r="F41" s="11">
        <v>22.8</v>
      </c>
      <c r="G41" s="11">
        <f>SUM(E41/C41*100)</f>
        <v>101.96833961727934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13022571</v>
      </c>
      <c r="D43" s="12">
        <v>48.5</v>
      </c>
      <c r="E43" s="10">
        <f>SUM(E44:E48)</f>
        <v>14148018</v>
      </c>
      <c r="F43" s="12">
        <v>50.4</v>
      </c>
      <c r="G43" s="11">
        <f aca="true" t="shared" si="1" ref="G43:G48">SUM(E43/C43*100)</f>
        <v>108.64227962358586</v>
      </c>
    </row>
    <row r="44" spans="2:7" ht="12" customHeight="1">
      <c r="B44" s="8" t="s">
        <v>35</v>
      </c>
      <c r="C44" s="10">
        <v>1415827</v>
      </c>
      <c r="D44" s="11">
        <v>5.3</v>
      </c>
      <c r="E44" s="10">
        <v>1414853</v>
      </c>
      <c r="F44" s="11">
        <v>5</v>
      </c>
      <c r="G44" s="11">
        <f t="shared" si="1"/>
        <v>99.9312062843836</v>
      </c>
    </row>
    <row r="45" spans="2:7" ht="12" customHeight="1">
      <c r="B45" s="8" t="s">
        <v>36</v>
      </c>
      <c r="C45" s="10">
        <v>3192356</v>
      </c>
      <c r="D45" s="11">
        <v>11.9</v>
      </c>
      <c r="E45" s="10">
        <v>3492933</v>
      </c>
      <c r="F45" s="11">
        <v>12.4</v>
      </c>
      <c r="G45" s="11">
        <f t="shared" si="1"/>
        <v>109.41552257956192</v>
      </c>
    </row>
    <row r="46" spans="2:7" ht="12" customHeight="1">
      <c r="B46" s="8" t="s">
        <v>37</v>
      </c>
      <c r="C46" s="10">
        <v>2384823</v>
      </c>
      <c r="D46" s="11">
        <v>8.9</v>
      </c>
      <c r="E46" s="10">
        <v>2439140</v>
      </c>
      <c r="F46" s="11">
        <v>8.7</v>
      </c>
      <c r="G46" s="11">
        <f t="shared" si="1"/>
        <v>102.27761137828676</v>
      </c>
    </row>
    <row r="47" spans="2:7" ht="12" customHeight="1">
      <c r="B47" s="8" t="s">
        <v>38</v>
      </c>
      <c r="C47" s="10">
        <v>5064660</v>
      </c>
      <c r="D47" s="11">
        <v>18.9</v>
      </c>
      <c r="E47" s="10">
        <v>5822035</v>
      </c>
      <c r="F47" s="11">
        <v>20.7</v>
      </c>
      <c r="G47" s="11">
        <f t="shared" si="1"/>
        <v>114.95411340544084</v>
      </c>
    </row>
    <row r="48" spans="2:7" ht="12" customHeight="1">
      <c r="B48" s="8" t="s">
        <v>63</v>
      </c>
      <c r="C48" s="10">
        <v>964905</v>
      </c>
      <c r="D48" s="11">
        <v>3.6</v>
      </c>
      <c r="E48" s="10">
        <v>979057</v>
      </c>
      <c r="F48" s="11">
        <v>3.5</v>
      </c>
      <c r="G48" s="11">
        <f t="shared" si="1"/>
        <v>101.46667288489542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61</v>
      </c>
      <c r="C50" s="10">
        <f>SUM(C33,C38,C43)</f>
        <v>26861416</v>
      </c>
      <c r="D50" s="12">
        <v>100</v>
      </c>
      <c r="E50" s="10">
        <f>SUM(E33,E38,E43)</f>
        <v>28058556</v>
      </c>
      <c r="F50" s="12">
        <v>100</v>
      </c>
      <c r="G50" s="11">
        <f>SUM(E50/C50*100)</f>
        <v>104.4567270764877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5"/>
      <c r="C52" s="23" t="s">
        <v>27</v>
      </c>
      <c r="D52" s="24" t="s">
        <v>25</v>
      </c>
      <c r="E52" s="23" t="s">
        <v>60</v>
      </c>
      <c r="F52" s="24" t="s">
        <v>25</v>
      </c>
      <c r="G52" s="7" t="s">
        <v>58</v>
      </c>
    </row>
    <row r="53" spans="2:7" ht="12" customHeight="1">
      <c r="B53" s="26" t="s">
        <v>62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7"/>
      <c r="C54" s="10">
        <v>1995</v>
      </c>
      <c r="D54" s="11">
        <v>72.3</v>
      </c>
      <c r="E54" s="10">
        <v>2099</v>
      </c>
      <c r="F54" s="11">
        <v>71.3</v>
      </c>
      <c r="G54" s="11">
        <f>SUM(E54/C54*100)</f>
        <v>105.21303258145363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19"/>
      <c r="C3" s="32" t="s">
        <v>50</v>
      </c>
      <c r="D3" s="33"/>
      <c r="E3" s="33"/>
      <c r="F3" s="33"/>
      <c r="G3" s="34"/>
    </row>
    <row r="4" spans="2:7" ht="12" customHeight="1">
      <c r="B4" s="20" t="s">
        <v>0</v>
      </c>
      <c r="C4" s="28" t="s">
        <v>27</v>
      </c>
      <c r="D4" s="29"/>
      <c r="E4" s="28" t="s">
        <v>60</v>
      </c>
      <c r="F4" s="29"/>
      <c r="G4" s="19"/>
    </row>
    <row r="5" spans="2:7" ht="12" customHeight="1">
      <c r="B5" s="21"/>
      <c r="C5" s="6" t="s">
        <v>1</v>
      </c>
      <c r="D5" s="6" t="s">
        <v>2</v>
      </c>
      <c r="E5" s="6" t="s">
        <v>1</v>
      </c>
      <c r="F5" s="6" t="s">
        <v>2</v>
      </c>
      <c r="G5" s="22" t="s">
        <v>58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15997241</v>
      </c>
      <c r="D7" s="11">
        <v>61.9</v>
      </c>
      <c r="E7" s="10">
        <f>SUM(E8:E10)</f>
        <v>17819948</v>
      </c>
      <c r="F7" s="11">
        <v>64</v>
      </c>
      <c r="G7" s="11">
        <f aca="true" t="shared" si="0" ref="G7:G24">SUM(E7/C7*100)</f>
        <v>111.39388348278305</v>
      </c>
    </row>
    <row r="8" spans="2:7" ht="12" customHeight="1">
      <c r="B8" s="8" t="s">
        <v>6</v>
      </c>
      <c r="C8" s="10">
        <v>13812571</v>
      </c>
      <c r="D8" s="11">
        <v>53.4</v>
      </c>
      <c r="E8" s="10">
        <v>15403046</v>
      </c>
      <c r="F8" s="11">
        <v>55.3</v>
      </c>
      <c r="G8" s="11">
        <f t="shared" si="0"/>
        <v>111.51469194257896</v>
      </c>
    </row>
    <row r="9" spans="2:7" ht="12" customHeight="1">
      <c r="B9" s="8" t="s">
        <v>7</v>
      </c>
      <c r="C9" s="10">
        <v>1248816</v>
      </c>
      <c r="D9" s="11">
        <v>4.8</v>
      </c>
      <c r="E9" s="10">
        <v>1385643</v>
      </c>
      <c r="F9" s="11">
        <v>5</v>
      </c>
      <c r="G9" s="11">
        <f t="shared" si="0"/>
        <v>110.95653803282468</v>
      </c>
    </row>
    <row r="10" spans="2:7" ht="12" customHeight="1">
      <c r="B10" s="8" t="s">
        <v>8</v>
      </c>
      <c r="C10" s="10">
        <v>935854</v>
      </c>
      <c r="D10" s="11">
        <v>3.6</v>
      </c>
      <c r="E10" s="10">
        <v>1031259</v>
      </c>
      <c r="F10" s="11">
        <v>3.7</v>
      </c>
      <c r="G10" s="11">
        <f t="shared" si="0"/>
        <v>110.19443203747592</v>
      </c>
    </row>
    <row r="11" spans="2:7" ht="12" customHeight="1">
      <c r="B11" s="8" t="s">
        <v>9</v>
      </c>
      <c r="C11" s="10">
        <f>SUM(C12:C14)</f>
        <v>4940080</v>
      </c>
      <c r="D11" s="11">
        <v>19.1</v>
      </c>
      <c r="E11" s="10">
        <f>SUM(E12:E14)</f>
        <v>5687480</v>
      </c>
      <c r="F11" s="11">
        <v>20.4</v>
      </c>
      <c r="G11" s="11">
        <f t="shared" si="0"/>
        <v>115.12930964680734</v>
      </c>
    </row>
    <row r="12" spans="2:7" ht="12" customHeight="1">
      <c r="B12" s="8" t="s">
        <v>10</v>
      </c>
      <c r="C12" s="10">
        <v>930850</v>
      </c>
      <c r="D12" s="11">
        <v>3.6</v>
      </c>
      <c r="E12" s="10">
        <v>893474</v>
      </c>
      <c r="F12" s="11">
        <v>3.2</v>
      </c>
      <c r="G12" s="11">
        <f t="shared" si="0"/>
        <v>95.984745125423</v>
      </c>
    </row>
    <row r="13" spans="2:7" ht="12" customHeight="1">
      <c r="B13" s="8" t="s">
        <v>28</v>
      </c>
      <c r="C13" s="10">
        <v>83118</v>
      </c>
      <c r="D13" s="11">
        <v>0.3</v>
      </c>
      <c r="E13" s="10">
        <v>115542</v>
      </c>
      <c r="F13" s="11">
        <v>0.4</v>
      </c>
      <c r="G13" s="11">
        <f t="shared" si="0"/>
        <v>139.00960080848915</v>
      </c>
    </row>
    <row r="14" spans="2:7" ht="12" customHeight="1">
      <c r="B14" s="8" t="s">
        <v>11</v>
      </c>
      <c r="C14" s="10">
        <f>SUM(C15:C17)</f>
        <v>3926112</v>
      </c>
      <c r="D14" s="11">
        <v>15.2</v>
      </c>
      <c r="E14" s="10">
        <f>SUM(E15:E17)</f>
        <v>4678464</v>
      </c>
      <c r="F14" s="11">
        <v>16.8</v>
      </c>
      <c r="G14" s="11">
        <f t="shared" si="0"/>
        <v>119.1627747756559</v>
      </c>
    </row>
    <row r="15" spans="2:7" ht="12" customHeight="1">
      <c r="B15" s="8" t="s">
        <v>12</v>
      </c>
      <c r="C15" s="10">
        <v>3347087</v>
      </c>
      <c r="D15" s="11">
        <v>12.9</v>
      </c>
      <c r="E15" s="10">
        <v>4064083</v>
      </c>
      <c r="F15" s="11">
        <v>14.6</v>
      </c>
      <c r="G15" s="11">
        <f t="shared" si="0"/>
        <v>121.42149277864603</v>
      </c>
    </row>
    <row r="16" spans="2:7" ht="12" customHeight="1">
      <c r="B16" s="8" t="s">
        <v>13</v>
      </c>
      <c r="C16" s="10">
        <v>522366</v>
      </c>
      <c r="D16" s="11">
        <v>2</v>
      </c>
      <c r="E16" s="10">
        <v>525084</v>
      </c>
      <c r="F16" s="11">
        <v>1.9</v>
      </c>
      <c r="G16" s="11">
        <f t="shared" si="0"/>
        <v>100.52032482971708</v>
      </c>
    </row>
    <row r="17" spans="2:7" ht="12" customHeight="1">
      <c r="B17" s="8" t="s">
        <v>14</v>
      </c>
      <c r="C17" s="10">
        <v>56659</v>
      </c>
      <c r="D17" s="11">
        <v>0.2</v>
      </c>
      <c r="E17" s="10">
        <v>89297</v>
      </c>
      <c r="F17" s="11">
        <v>0.3</v>
      </c>
      <c r="G17" s="11">
        <f t="shared" si="0"/>
        <v>157.60426410632027</v>
      </c>
    </row>
    <row r="18" spans="2:7" ht="12" customHeight="1">
      <c r="B18" s="8" t="s">
        <v>15</v>
      </c>
      <c r="C18" s="10">
        <f>SUM(C19:C21)</f>
        <v>6195203</v>
      </c>
      <c r="D18" s="11">
        <v>24</v>
      </c>
      <c r="E18" s="10">
        <f>SUM(E19:E21)</f>
        <v>5730148</v>
      </c>
      <c r="F18" s="11">
        <v>20.6</v>
      </c>
      <c r="G18" s="11">
        <f t="shared" si="0"/>
        <v>92.49330490058195</v>
      </c>
    </row>
    <row r="19" spans="2:7" ht="12" customHeight="1">
      <c r="B19" s="8" t="s">
        <v>16</v>
      </c>
      <c r="C19" s="10">
        <v>846664</v>
      </c>
      <c r="D19" s="11">
        <v>3.3</v>
      </c>
      <c r="E19" s="10">
        <v>1101864</v>
      </c>
      <c r="F19" s="11">
        <v>4</v>
      </c>
      <c r="G19" s="11">
        <f t="shared" si="0"/>
        <v>130.14182721835343</v>
      </c>
    </row>
    <row r="20" spans="2:7" ht="12" customHeight="1">
      <c r="B20" s="8" t="s">
        <v>17</v>
      </c>
      <c r="C20" s="10">
        <v>254882</v>
      </c>
      <c r="D20" s="11">
        <v>1</v>
      </c>
      <c r="E20" s="10">
        <v>347898</v>
      </c>
      <c r="F20" s="11">
        <v>1.2</v>
      </c>
      <c r="G20" s="11">
        <f t="shared" si="0"/>
        <v>136.4937500490423</v>
      </c>
    </row>
    <row r="21" spans="2:7" ht="12" customHeight="1">
      <c r="B21" s="8" t="s">
        <v>18</v>
      </c>
      <c r="C21" s="10">
        <f>SUM(C22:C24)</f>
        <v>5093657</v>
      </c>
      <c r="D21" s="11">
        <v>19.7</v>
      </c>
      <c r="E21" s="10">
        <f>SUM(E22:E24)</f>
        <v>4280386</v>
      </c>
      <c r="F21" s="11">
        <v>15.4</v>
      </c>
      <c r="G21" s="11">
        <f t="shared" si="0"/>
        <v>84.0336520499908</v>
      </c>
    </row>
    <row r="22" spans="2:7" ht="12" customHeight="1">
      <c r="B22" s="8" t="s">
        <v>19</v>
      </c>
      <c r="C22" s="10">
        <v>2820188</v>
      </c>
      <c r="D22" s="11">
        <v>10.9</v>
      </c>
      <c r="E22" s="10">
        <v>1776088</v>
      </c>
      <c r="F22" s="11">
        <v>6.4</v>
      </c>
      <c r="G22" s="11">
        <f t="shared" si="0"/>
        <v>62.97764546193374</v>
      </c>
    </row>
    <row r="23" spans="2:7" ht="12" customHeight="1">
      <c r="B23" s="8" t="s">
        <v>20</v>
      </c>
      <c r="C23" s="10">
        <v>1333849</v>
      </c>
      <c r="D23" s="11">
        <v>5.2</v>
      </c>
      <c r="E23" s="10">
        <v>1592314</v>
      </c>
      <c r="F23" s="11">
        <v>5.7</v>
      </c>
      <c r="G23" s="11">
        <f t="shared" si="0"/>
        <v>119.37738079797637</v>
      </c>
    </row>
    <row r="24" spans="2:7" ht="12" customHeight="1">
      <c r="B24" s="8" t="s">
        <v>21</v>
      </c>
      <c r="C24" s="10">
        <v>939620</v>
      </c>
      <c r="D24" s="11">
        <v>3.6</v>
      </c>
      <c r="E24" s="10">
        <v>911984</v>
      </c>
      <c r="F24" s="11">
        <v>3.3</v>
      </c>
      <c r="G24" s="11">
        <f t="shared" si="0"/>
        <v>97.05881100870565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1281288</v>
      </c>
      <c r="D26" s="11">
        <v>5</v>
      </c>
      <c r="E26" s="10">
        <v>1399330</v>
      </c>
      <c r="F26" s="11">
        <v>5</v>
      </c>
      <c r="G26" s="11">
        <f>SUM(E26/C26*100)</f>
        <v>109.21276090933499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25851236</v>
      </c>
      <c r="D28" s="12">
        <v>100</v>
      </c>
      <c r="E28" s="10">
        <f>SUM(E7,E11,E18-E26)</f>
        <v>27838246</v>
      </c>
      <c r="F28" s="12">
        <v>100</v>
      </c>
      <c r="G28" s="11">
        <f>SUM(E28/C28*100)</f>
        <v>107.68632494013053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921042</v>
      </c>
      <c r="D30" s="11">
        <v>3.6</v>
      </c>
      <c r="E30" s="10">
        <v>1160850</v>
      </c>
      <c r="F30" s="11">
        <v>4.2</v>
      </c>
      <c r="G30" s="11">
        <f>SUM(E30/C30*100)</f>
        <v>126.03659767958464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2890001</v>
      </c>
      <c r="D33" s="12">
        <v>11.2</v>
      </c>
      <c r="E33" s="10">
        <f>SUM(E34:E36)</f>
        <v>1858502</v>
      </c>
      <c r="F33" s="12">
        <v>6.7</v>
      </c>
      <c r="G33" s="11">
        <f>SUM(E33/C33*100)</f>
        <v>64.30800542975591</v>
      </c>
    </row>
    <row r="34" spans="2:7" ht="12" customHeight="1">
      <c r="B34" s="8" t="s">
        <v>31</v>
      </c>
      <c r="C34" s="10">
        <v>2766075</v>
      </c>
      <c r="D34" s="11">
        <v>10.7</v>
      </c>
      <c r="E34" s="10">
        <v>1753191</v>
      </c>
      <c r="F34" s="11">
        <v>6.3</v>
      </c>
      <c r="G34" s="11">
        <f>SUM(E34/C34*100)</f>
        <v>63.38190396138933</v>
      </c>
    </row>
    <row r="35" spans="2:7" ht="12" customHeight="1">
      <c r="B35" s="8" t="s">
        <v>32</v>
      </c>
      <c r="C35" s="10">
        <v>123018</v>
      </c>
      <c r="D35" s="11">
        <v>0.5</v>
      </c>
      <c r="E35" s="10">
        <v>105311</v>
      </c>
      <c r="F35" s="11">
        <v>0.4</v>
      </c>
      <c r="G35" s="11">
        <f>SUM(E35/C35*100)</f>
        <v>85.60617145458387</v>
      </c>
    </row>
    <row r="36" spans="2:7" ht="12" customHeight="1">
      <c r="B36" s="8" t="s">
        <v>33</v>
      </c>
      <c r="C36" s="15">
        <v>908</v>
      </c>
      <c r="D36" s="16">
        <v>0</v>
      </c>
      <c r="E36" s="15" t="s">
        <v>43</v>
      </c>
      <c r="F36" s="15" t="s">
        <v>43</v>
      </c>
      <c r="G36" s="17" t="s">
        <v>43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10313953</v>
      </c>
      <c r="D38" s="12">
        <v>39.9</v>
      </c>
      <c r="E38" s="10">
        <f>SUM(E39:E41)</f>
        <v>11501790</v>
      </c>
      <c r="F38" s="12">
        <v>41.3</v>
      </c>
      <c r="G38" s="11">
        <f>SUM(E38/C38*100)</f>
        <v>111.51679671218204</v>
      </c>
    </row>
    <row r="39" spans="2:7" ht="12" customHeight="1">
      <c r="B39" s="8" t="s">
        <v>34</v>
      </c>
      <c r="C39" s="10">
        <v>73266</v>
      </c>
      <c r="D39" s="11">
        <v>0.3</v>
      </c>
      <c r="E39" s="10">
        <v>81727</v>
      </c>
      <c r="F39" s="11">
        <v>0.3</v>
      </c>
      <c r="G39" s="11">
        <f>SUM(E39/C39*100)</f>
        <v>111.54833074004313</v>
      </c>
    </row>
    <row r="40" spans="2:7" ht="12" customHeight="1">
      <c r="B40" s="8" t="s">
        <v>41</v>
      </c>
      <c r="C40" s="10">
        <v>3198779</v>
      </c>
      <c r="D40" s="11">
        <v>12.4</v>
      </c>
      <c r="E40" s="10">
        <v>3750689</v>
      </c>
      <c r="F40" s="11">
        <v>13.5</v>
      </c>
      <c r="G40" s="11">
        <f>SUM(E40/C40*100)</f>
        <v>117.25377089195597</v>
      </c>
    </row>
    <row r="41" spans="2:7" ht="12" customHeight="1">
      <c r="B41" s="8" t="s">
        <v>42</v>
      </c>
      <c r="C41" s="10">
        <v>7041908</v>
      </c>
      <c r="D41" s="11">
        <v>27.2</v>
      </c>
      <c r="E41" s="10">
        <v>7669374</v>
      </c>
      <c r="F41" s="11">
        <v>27.5</v>
      </c>
      <c r="G41" s="11">
        <f>SUM(E41/C41*100)</f>
        <v>108.91045438253381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12647282</v>
      </c>
      <c r="D43" s="12">
        <v>48.9</v>
      </c>
      <c r="E43" s="10">
        <f>SUM(E44:E48)</f>
        <v>14477954</v>
      </c>
      <c r="F43" s="12">
        <v>52</v>
      </c>
      <c r="G43" s="11">
        <f aca="true" t="shared" si="1" ref="G43:G48">SUM(E43/C43*100)</f>
        <v>114.47482550005606</v>
      </c>
    </row>
    <row r="44" spans="2:7" ht="12" customHeight="1">
      <c r="B44" s="8" t="s">
        <v>35</v>
      </c>
      <c r="C44" s="10">
        <v>1657757</v>
      </c>
      <c r="D44" s="11">
        <v>6.4</v>
      </c>
      <c r="E44" s="10">
        <v>1845560</v>
      </c>
      <c r="F44" s="11">
        <v>6.6</v>
      </c>
      <c r="G44" s="11">
        <f t="shared" si="1"/>
        <v>111.32874118462477</v>
      </c>
    </row>
    <row r="45" spans="2:7" ht="12" customHeight="1">
      <c r="B45" s="8" t="s">
        <v>36</v>
      </c>
      <c r="C45" s="10">
        <v>3397889</v>
      </c>
      <c r="D45" s="11">
        <v>13.1</v>
      </c>
      <c r="E45" s="10">
        <v>3914694</v>
      </c>
      <c r="F45" s="11">
        <v>14.1</v>
      </c>
      <c r="G45" s="11">
        <f t="shared" si="1"/>
        <v>115.20959042511394</v>
      </c>
    </row>
    <row r="46" spans="2:7" ht="12" customHeight="1">
      <c r="B46" s="8" t="s">
        <v>37</v>
      </c>
      <c r="C46" s="10">
        <v>2067831</v>
      </c>
      <c r="D46" s="11">
        <v>8</v>
      </c>
      <c r="E46" s="10">
        <v>2296850</v>
      </c>
      <c r="F46" s="11">
        <v>8.3</v>
      </c>
      <c r="G46" s="11">
        <f t="shared" si="1"/>
        <v>111.07532482103228</v>
      </c>
    </row>
    <row r="47" spans="2:7" ht="12" customHeight="1">
      <c r="B47" s="8" t="s">
        <v>38</v>
      </c>
      <c r="C47" s="10">
        <v>4549999</v>
      </c>
      <c r="D47" s="11">
        <v>17.6</v>
      </c>
      <c r="E47" s="10">
        <v>5320135</v>
      </c>
      <c r="F47" s="11">
        <v>19.1</v>
      </c>
      <c r="G47" s="11">
        <f t="shared" si="1"/>
        <v>116.92606965408123</v>
      </c>
    </row>
    <row r="48" spans="2:7" ht="12" customHeight="1">
      <c r="B48" s="8" t="s">
        <v>63</v>
      </c>
      <c r="C48" s="10">
        <v>973806</v>
      </c>
      <c r="D48" s="11">
        <v>3.8</v>
      </c>
      <c r="E48" s="10">
        <v>1100715</v>
      </c>
      <c r="F48" s="11">
        <v>4</v>
      </c>
      <c r="G48" s="11">
        <f t="shared" si="1"/>
        <v>113.03226720722608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61</v>
      </c>
      <c r="C50" s="10">
        <f>SUM(C33,C38,C43)</f>
        <v>25851236</v>
      </c>
      <c r="D50" s="12">
        <v>100</v>
      </c>
      <c r="E50" s="10">
        <f>SUM(E33,E38,E43)</f>
        <v>27838246</v>
      </c>
      <c r="F50" s="12">
        <v>100</v>
      </c>
      <c r="G50" s="11">
        <f>SUM(E50/C50*100)</f>
        <v>107.68632494013053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5"/>
      <c r="C52" s="23" t="s">
        <v>27</v>
      </c>
      <c r="D52" s="24" t="s">
        <v>25</v>
      </c>
      <c r="E52" s="23" t="s">
        <v>60</v>
      </c>
      <c r="F52" s="24" t="s">
        <v>25</v>
      </c>
      <c r="G52" s="7" t="s">
        <v>58</v>
      </c>
    </row>
    <row r="53" spans="2:7" ht="12" customHeight="1">
      <c r="B53" s="26" t="s">
        <v>62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7"/>
      <c r="C54" s="10">
        <v>2117</v>
      </c>
      <c r="D54" s="11">
        <v>76.8</v>
      </c>
      <c r="E54" s="10">
        <v>2287</v>
      </c>
      <c r="F54" s="11">
        <v>77.7</v>
      </c>
      <c r="G54" s="11">
        <f>SUM(E54/C54*100)</f>
        <v>108.03023145961265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19"/>
      <c r="C3" s="32" t="s">
        <v>51</v>
      </c>
      <c r="D3" s="33"/>
      <c r="E3" s="33"/>
      <c r="F3" s="33"/>
      <c r="G3" s="34"/>
    </row>
    <row r="4" spans="2:7" ht="12" customHeight="1">
      <c r="B4" s="20" t="s">
        <v>0</v>
      </c>
      <c r="C4" s="28" t="s">
        <v>27</v>
      </c>
      <c r="D4" s="29"/>
      <c r="E4" s="28" t="s">
        <v>57</v>
      </c>
      <c r="F4" s="29"/>
      <c r="G4" s="19"/>
    </row>
    <row r="5" spans="2:7" ht="12" customHeight="1">
      <c r="B5" s="21"/>
      <c r="C5" s="6" t="s">
        <v>1</v>
      </c>
      <c r="D5" s="6" t="s">
        <v>2</v>
      </c>
      <c r="E5" s="6" t="s">
        <v>1</v>
      </c>
      <c r="F5" s="6" t="s">
        <v>2</v>
      </c>
      <c r="G5" s="22" t="s">
        <v>58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2931571</v>
      </c>
      <c r="D7" s="11">
        <v>62.8</v>
      </c>
      <c r="E7" s="10">
        <f>SUM(E8:E10)</f>
        <v>3330839</v>
      </c>
      <c r="F7" s="11">
        <v>62.6</v>
      </c>
      <c r="G7" s="11">
        <f aca="true" t="shared" si="0" ref="G7:G24">SUM(E7/C7*100)</f>
        <v>113.61959167968301</v>
      </c>
    </row>
    <row r="8" spans="2:7" ht="12" customHeight="1">
      <c r="B8" s="8" t="s">
        <v>6</v>
      </c>
      <c r="C8" s="10">
        <v>2515436</v>
      </c>
      <c r="D8" s="11">
        <v>53.9</v>
      </c>
      <c r="E8" s="10">
        <v>2866360</v>
      </c>
      <c r="F8" s="11">
        <v>53.8</v>
      </c>
      <c r="G8" s="11">
        <f t="shared" si="0"/>
        <v>113.95082204436923</v>
      </c>
    </row>
    <row r="9" spans="2:7" ht="12" customHeight="1">
      <c r="B9" s="8" t="s">
        <v>7</v>
      </c>
      <c r="C9" s="10">
        <v>251439</v>
      </c>
      <c r="D9" s="11">
        <v>5.4</v>
      </c>
      <c r="E9" s="10">
        <v>279020</v>
      </c>
      <c r="F9" s="11">
        <v>5.2</v>
      </c>
      <c r="G9" s="11">
        <f t="shared" si="0"/>
        <v>110.96926093406354</v>
      </c>
    </row>
    <row r="10" spans="2:7" ht="12" customHeight="1">
      <c r="B10" s="8" t="s">
        <v>8</v>
      </c>
      <c r="C10" s="10">
        <v>164696</v>
      </c>
      <c r="D10" s="11">
        <v>3.5</v>
      </c>
      <c r="E10" s="10">
        <v>185459</v>
      </c>
      <c r="F10" s="11">
        <v>3.5</v>
      </c>
      <c r="G10" s="11">
        <f t="shared" si="0"/>
        <v>112.60686355467043</v>
      </c>
    </row>
    <row r="11" spans="2:7" ht="12" customHeight="1">
      <c r="B11" s="8" t="s">
        <v>9</v>
      </c>
      <c r="C11" s="10">
        <f>SUM(C12:C14)</f>
        <v>1080311</v>
      </c>
      <c r="D11" s="11">
        <v>23.1</v>
      </c>
      <c r="E11" s="10">
        <f>SUM(E12:E14)</f>
        <v>1289519</v>
      </c>
      <c r="F11" s="11">
        <v>24.2</v>
      </c>
      <c r="G11" s="11">
        <f t="shared" si="0"/>
        <v>119.36553455440146</v>
      </c>
    </row>
    <row r="12" spans="2:7" ht="12" customHeight="1">
      <c r="B12" s="8" t="s">
        <v>10</v>
      </c>
      <c r="C12" s="10">
        <v>222230</v>
      </c>
      <c r="D12" s="11">
        <v>4.8</v>
      </c>
      <c r="E12" s="10">
        <v>269797</v>
      </c>
      <c r="F12" s="11">
        <v>5.1</v>
      </c>
      <c r="G12" s="11">
        <f t="shared" si="0"/>
        <v>121.4044008459704</v>
      </c>
    </row>
    <row r="13" spans="2:7" ht="12" customHeight="1">
      <c r="B13" s="8" t="s">
        <v>28</v>
      </c>
      <c r="C13" s="10">
        <v>15853</v>
      </c>
      <c r="D13" s="11">
        <v>0.3</v>
      </c>
      <c r="E13" s="10">
        <v>22434</v>
      </c>
      <c r="F13" s="11">
        <v>0.4</v>
      </c>
      <c r="G13" s="11">
        <f t="shared" si="0"/>
        <v>141.5126474484325</v>
      </c>
    </row>
    <row r="14" spans="2:7" ht="12" customHeight="1">
      <c r="B14" s="8" t="s">
        <v>11</v>
      </c>
      <c r="C14" s="10">
        <f>SUM(C15:C17)</f>
        <v>842228</v>
      </c>
      <c r="D14" s="11">
        <v>18</v>
      </c>
      <c r="E14" s="10">
        <f>SUM(E15:E17)</f>
        <v>997288</v>
      </c>
      <c r="F14" s="11">
        <v>18.7</v>
      </c>
      <c r="G14" s="11">
        <f t="shared" si="0"/>
        <v>118.41069164169322</v>
      </c>
    </row>
    <row r="15" spans="2:7" ht="12" customHeight="1">
      <c r="B15" s="8" t="s">
        <v>12</v>
      </c>
      <c r="C15" s="10">
        <v>709642</v>
      </c>
      <c r="D15" s="11">
        <v>15.2</v>
      </c>
      <c r="E15" s="10">
        <v>863265</v>
      </c>
      <c r="F15" s="11">
        <v>16.2</v>
      </c>
      <c r="G15" s="11">
        <f t="shared" si="0"/>
        <v>121.64795770261625</v>
      </c>
    </row>
    <row r="16" spans="2:7" ht="12" customHeight="1">
      <c r="B16" s="8" t="s">
        <v>13</v>
      </c>
      <c r="C16" s="10">
        <v>121776</v>
      </c>
      <c r="D16" s="11">
        <v>2.6</v>
      </c>
      <c r="E16" s="10">
        <v>123188</v>
      </c>
      <c r="F16" s="11">
        <v>2.3</v>
      </c>
      <c r="G16" s="11">
        <f t="shared" si="0"/>
        <v>101.15950597818946</v>
      </c>
    </row>
    <row r="17" spans="2:7" ht="12" customHeight="1">
      <c r="B17" s="8" t="s">
        <v>14</v>
      </c>
      <c r="C17" s="10">
        <v>10810</v>
      </c>
      <c r="D17" s="11">
        <v>0.2</v>
      </c>
      <c r="E17" s="10">
        <v>10835</v>
      </c>
      <c r="F17" s="11">
        <v>0.2</v>
      </c>
      <c r="G17" s="11">
        <f t="shared" si="0"/>
        <v>100.23126734505088</v>
      </c>
    </row>
    <row r="18" spans="2:7" ht="12" customHeight="1">
      <c r="B18" s="8" t="s">
        <v>15</v>
      </c>
      <c r="C18" s="10">
        <f>SUM(C19:C21)</f>
        <v>951861</v>
      </c>
      <c r="D18" s="11">
        <v>20.4</v>
      </c>
      <c r="E18" s="10">
        <f>SUM(E19:E21)</f>
        <v>1027896</v>
      </c>
      <c r="F18" s="11">
        <v>19.3</v>
      </c>
      <c r="G18" s="11">
        <f t="shared" si="0"/>
        <v>107.98803606829148</v>
      </c>
    </row>
    <row r="19" spans="2:7" ht="12" customHeight="1">
      <c r="B19" s="8" t="s">
        <v>16</v>
      </c>
      <c r="C19" s="10">
        <v>118079</v>
      </c>
      <c r="D19" s="11">
        <v>2.5</v>
      </c>
      <c r="E19" s="10">
        <v>146521</v>
      </c>
      <c r="F19" s="11">
        <v>2.8</v>
      </c>
      <c r="G19" s="11">
        <f t="shared" si="0"/>
        <v>124.08726361164983</v>
      </c>
    </row>
    <row r="20" spans="2:7" ht="12" customHeight="1">
      <c r="B20" s="8" t="s">
        <v>17</v>
      </c>
      <c r="C20" s="10">
        <v>49474</v>
      </c>
      <c r="D20" s="11">
        <v>1.1</v>
      </c>
      <c r="E20" s="10">
        <v>83560</v>
      </c>
      <c r="F20" s="11">
        <v>1.6</v>
      </c>
      <c r="G20" s="11">
        <f t="shared" si="0"/>
        <v>168.89679427578122</v>
      </c>
    </row>
    <row r="21" spans="2:7" ht="12" customHeight="1">
      <c r="B21" s="8" t="s">
        <v>18</v>
      </c>
      <c r="C21" s="10">
        <f>SUM(C22:C24)</f>
        <v>784308</v>
      </c>
      <c r="D21" s="11">
        <v>16.8</v>
      </c>
      <c r="E21" s="10">
        <f>SUM(E22:E24)</f>
        <v>797815</v>
      </c>
      <c r="F21" s="11">
        <v>15</v>
      </c>
      <c r="G21" s="11">
        <f t="shared" si="0"/>
        <v>101.72215507173203</v>
      </c>
    </row>
    <row r="22" spans="2:7" ht="12" customHeight="1">
      <c r="B22" s="8" t="s">
        <v>19</v>
      </c>
      <c r="C22" s="10">
        <v>358801</v>
      </c>
      <c r="D22" s="11">
        <v>7.7</v>
      </c>
      <c r="E22" s="10">
        <v>331448</v>
      </c>
      <c r="F22" s="11">
        <v>6.2</v>
      </c>
      <c r="G22" s="11">
        <f t="shared" si="0"/>
        <v>92.3765541344645</v>
      </c>
    </row>
    <row r="23" spans="2:7" ht="12" customHeight="1">
      <c r="B23" s="8" t="s">
        <v>20</v>
      </c>
      <c r="C23" s="10">
        <v>246295</v>
      </c>
      <c r="D23" s="11">
        <v>5.3</v>
      </c>
      <c r="E23" s="10">
        <v>289303</v>
      </c>
      <c r="F23" s="11">
        <v>5.4</v>
      </c>
      <c r="G23" s="11">
        <f t="shared" si="0"/>
        <v>117.46198664203496</v>
      </c>
    </row>
    <row r="24" spans="2:7" ht="12" customHeight="1">
      <c r="B24" s="8" t="s">
        <v>21</v>
      </c>
      <c r="C24" s="10">
        <v>179212</v>
      </c>
      <c r="D24" s="11">
        <v>3.8</v>
      </c>
      <c r="E24" s="10">
        <v>177064</v>
      </c>
      <c r="F24" s="11">
        <v>3.3</v>
      </c>
      <c r="G24" s="11">
        <f t="shared" si="0"/>
        <v>98.80141954779815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295163</v>
      </c>
      <c r="D26" s="11">
        <v>6.3</v>
      </c>
      <c r="E26" s="10">
        <v>324994</v>
      </c>
      <c r="F26" s="11">
        <v>6.1</v>
      </c>
      <c r="G26" s="11">
        <f>SUM(E26/C26*100)</f>
        <v>110.1066190545563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4668580</v>
      </c>
      <c r="D28" s="12">
        <v>100</v>
      </c>
      <c r="E28" s="10">
        <f>SUM(E7,E11,E18-E26)</f>
        <v>5323260</v>
      </c>
      <c r="F28" s="12">
        <v>100</v>
      </c>
      <c r="G28" s="11">
        <f>SUM(E28/C28*100)</f>
        <v>114.02310766871298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128452</v>
      </c>
      <c r="D30" s="11">
        <v>2.8</v>
      </c>
      <c r="E30" s="10">
        <v>154365</v>
      </c>
      <c r="F30" s="11">
        <v>2.9</v>
      </c>
      <c r="G30" s="11">
        <f>SUM(E30/C30*100)</f>
        <v>120.17329430448729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397487</v>
      </c>
      <c r="D33" s="12">
        <v>8.5</v>
      </c>
      <c r="E33" s="10">
        <f>SUM(E34:E36)</f>
        <v>369652</v>
      </c>
      <c r="F33" s="12">
        <v>6.9</v>
      </c>
      <c r="G33" s="11">
        <f>SUM(E33/C33*100)</f>
        <v>92.99725525614674</v>
      </c>
    </row>
    <row r="34" spans="2:7" ht="12" customHeight="1">
      <c r="B34" s="8" t="s">
        <v>31</v>
      </c>
      <c r="C34" s="10">
        <v>301739</v>
      </c>
      <c r="D34" s="11">
        <v>6.5</v>
      </c>
      <c r="E34" s="10">
        <v>238787</v>
      </c>
      <c r="F34" s="11">
        <v>4.5</v>
      </c>
      <c r="G34" s="11">
        <f>SUM(E34/C34*100)</f>
        <v>79.1369362263413</v>
      </c>
    </row>
    <row r="35" spans="2:7" ht="12" customHeight="1">
      <c r="B35" s="8" t="s">
        <v>32</v>
      </c>
      <c r="C35" s="10">
        <v>95748</v>
      </c>
      <c r="D35" s="11">
        <v>2.1</v>
      </c>
      <c r="E35" s="10">
        <v>130865</v>
      </c>
      <c r="F35" s="11">
        <v>2.5</v>
      </c>
      <c r="G35" s="11">
        <f>SUM(E35/C35*100)</f>
        <v>136.67648410410663</v>
      </c>
    </row>
    <row r="36" spans="2:7" ht="12" customHeight="1">
      <c r="B36" s="8" t="s">
        <v>33</v>
      </c>
      <c r="C36" s="15" t="s">
        <v>52</v>
      </c>
      <c r="D36" s="16" t="s">
        <v>49</v>
      </c>
      <c r="E36" s="16" t="s">
        <v>49</v>
      </c>
      <c r="F36" s="16" t="s">
        <v>49</v>
      </c>
      <c r="G36" s="17" t="s">
        <v>44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1903542</v>
      </c>
      <c r="D38" s="12">
        <v>40.8</v>
      </c>
      <c r="E38" s="10">
        <f>SUM(E39:E41)</f>
        <v>2252404</v>
      </c>
      <c r="F38" s="12">
        <v>42.3</v>
      </c>
      <c r="G38" s="11">
        <f>SUM(E38/C38*100)</f>
        <v>118.32699252236094</v>
      </c>
    </row>
    <row r="39" spans="2:7" ht="12" customHeight="1">
      <c r="B39" s="8" t="s">
        <v>34</v>
      </c>
      <c r="C39" s="10">
        <v>59507</v>
      </c>
      <c r="D39" s="11">
        <v>1.3</v>
      </c>
      <c r="E39" s="15">
        <v>75903</v>
      </c>
      <c r="F39" s="16">
        <v>1.4</v>
      </c>
      <c r="G39" s="11">
        <f>SUM(E39/C39*100)</f>
        <v>127.553060984422</v>
      </c>
    </row>
    <row r="40" spans="2:7" ht="12" customHeight="1">
      <c r="B40" s="8" t="s">
        <v>41</v>
      </c>
      <c r="C40" s="10">
        <v>568230</v>
      </c>
      <c r="D40" s="11">
        <v>12.2</v>
      </c>
      <c r="E40" s="10">
        <v>717449</v>
      </c>
      <c r="F40" s="11">
        <v>13.5</v>
      </c>
      <c r="G40" s="11">
        <f>SUM(E40/C40*100)</f>
        <v>126.26031712510779</v>
      </c>
    </row>
    <row r="41" spans="2:7" ht="12" customHeight="1">
      <c r="B41" s="8" t="s">
        <v>42</v>
      </c>
      <c r="C41" s="10">
        <v>1275805</v>
      </c>
      <c r="D41" s="11">
        <v>27.3</v>
      </c>
      <c r="E41" s="10">
        <v>1459052</v>
      </c>
      <c r="F41" s="11">
        <v>27.4</v>
      </c>
      <c r="G41" s="11">
        <f>SUM(E41/C41*100)</f>
        <v>114.36324516677705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2367551</v>
      </c>
      <c r="D43" s="12">
        <v>50.7</v>
      </c>
      <c r="E43" s="10">
        <f>SUM(E44:E48)</f>
        <v>2701204</v>
      </c>
      <c r="F43" s="12">
        <v>50.7</v>
      </c>
      <c r="G43" s="11">
        <f aca="true" t="shared" si="1" ref="G43:G48">SUM(E43/C43*100)</f>
        <v>114.0927481604409</v>
      </c>
    </row>
    <row r="44" spans="2:7" ht="12" customHeight="1">
      <c r="B44" s="8" t="s">
        <v>35</v>
      </c>
      <c r="C44" s="10">
        <v>225393</v>
      </c>
      <c r="D44" s="11">
        <v>4.8</v>
      </c>
      <c r="E44" s="10">
        <v>241675</v>
      </c>
      <c r="F44" s="11">
        <v>4.5</v>
      </c>
      <c r="G44" s="11">
        <f t="shared" si="1"/>
        <v>107.22382682692009</v>
      </c>
    </row>
    <row r="45" spans="2:7" ht="12" customHeight="1">
      <c r="B45" s="8" t="s">
        <v>36</v>
      </c>
      <c r="C45" s="10">
        <v>689710</v>
      </c>
      <c r="D45" s="11">
        <v>14.8</v>
      </c>
      <c r="E45" s="10">
        <v>732096</v>
      </c>
      <c r="F45" s="11">
        <v>13.8</v>
      </c>
      <c r="G45" s="11">
        <f t="shared" si="1"/>
        <v>106.14548143422597</v>
      </c>
    </row>
    <row r="46" spans="2:7" ht="12" customHeight="1">
      <c r="B46" s="8" t="s">
        <v>37</v>
      </c>
      <c r="C46" s="10">
        <v>403700</v>
      </c>
      <c r="D46" s="11">
        <v>8.6</v>
      </c>
      <c r="E46" s="10">
        <v>453561</v>
      </c>
      <c r="F46" s="11">
        <v>8.5</v>
      </c>
      <c r="G46" s="11">
        <f t="shared" si="1"/>
        <v>112.35100322021303</v>
      </c>
    </row>
    <row r="47" spans="2:7" ht="12" customHeight="1">
      <c r="B47" s="8" t="s">
        <v>38</v>
      </c>
      <c r="C47" s="10">
        <v>782533</v>
      </c>
      <c r="D47" s="11">
        <v>16.8</v>
      </c>
      <c r="E47" s="10">
        <v>970840</v>
      </c>
      <c r="F47" s="11">
        <v>18.2</v>
      </c>
      <c r="G47" s="11">
        <f t="shared" si="1"/>
        <v>124.06377750203505</v>
      </c>
    </row>
    <row r="48" spans="2:7" ht="12" customHeight="1">
      <c r="B48" s="8" t="s">
        <v>63</v>
      </c>
      <c r="C48" s="10">
        <v>266215</v>
      </c>
      <c r="D48" s="11">
        <v>5.7</v>
      </c>
      <c r="E48" s="10">
        <v>303032</v>
      </c>
      <c r="F48" s="11">
        <v>5.7</v>
      </c>
      <c r="G48" s="11">
        <f t="shared" si="1"/>
        <v>113.829799222433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61</v>
      </c>
      <c r="C50" s="10">
        <f>SUM(C33,C38,C43)</f>
        <v>4668580</v>
      </c>
      <c r="D50" s="12">
        <v>100</v>
      </c>
      <c r="E50" s="10">
        <f>SUM(E33,E38,E43)</f>
        <v>5323260</v>
      </c>
      <c r="F50" s="12">
        <v>100</v>
      </c>
      <c r="G50" s="11">
        <f>SUM(E50/C50*100)</f>
        <v>114.02310766871298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5"/>
      <c r="C52" s="23" t="s">
        <v>27</v>
      </c>
      <c r="D52" s="24" t="s">
        <v>25</v>
      </c>
      <c r="E52" s="23" t="s">
        <v>57</v>
      </c>
      <c r="F52" s="24" t="s">
        <v>25</v>
      </c>
      <c r="G52" s="7" t="s">
        <v>58</v>
      </c>
    </row>
    <row r="53" spans="2:7" ht="12" customHeight="1">
      <c r="B53" s="26" t="s">
        <v>62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7"/>
      <c r="C54" s="10">
        <v>2005</v>
      </c>
      <c r="D54" s="11">
        <v>72.7</v>
      </c>
      <c r="E54" s="10">
        <v>2252</v>
      </c>
      <c r="F54" s="11">
        <v>76.5</v>
      </c>
      <c r="G54" s="11">
        <f>SUM(E54/C54*100)</f>
        <v>112.31920199501246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19"/>
      <c r="C3" s="32" t="s">
        <v>53</v>
      </c>
      <c r="D3" s="33"/>
      <c r="E3" s="33"/>
      <c r="F3" s="33"/>
      <c r="G3" s="34"/>
    </row>
    <row r="4" spans="2:7" ht="12" customHeight="1">
      <c r="B4" s="20" t="s">
        <v>0</v>
      </c>
      <c r="C4" s="28" t="s">
        <v>27</v>
      </c>
      <c r="D4" s="29"/>
      <c r="E4" s="28" t="s">
        <v>57</v>
      </c>
      <c r="F4" s="29"/>
      <c r="G4" s="19"/>
    </row>
    <row r="5" spans="2:7" ht="12" customHeight="1">
      <c r="B5" s="21"/>
      <c r="C5" s="6" t="s">
        <v>1</v>
      </c>
      <c r="D5" s="6" t="s">
        <v>2</v>
      </c>
      <c r="E5" s="6" t="s">
        <v>1</v>
      </c>
      <c r="F5" s="6" t="s">
        <v>2</v>
      </c>
      <c r="G5" s="22" t="s">
        <v>58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9343389</v>
      </c>
      <c r="D7" s="11">
        <v>62.3</v>
      </c>
      <c r="E7" s="10">
        <f>SUM(E8:E10)</f>
        <v>10124896</v>
      </c>
      <c r="F7" s="11">
        <v>67</v>
      </c>
      <c r="G7" s="11">
        <f aca="true" t="shared" si="0" ref="G7:G24">SUM(E7/C7*100)</f>
        <v>108.36427767269457</v>
      </c>
    </row>
    <row r="8" spans="2:7" ht="12" customHeight="1">
      <c r="B8" s="8" t="s">
        <v>6</v>
      </c>
      <c r="C8" s="10">
        <v>8111019</v>
      </c>
      <c r="D8" s="11">
        <v>54.1</v>
      </c>
      <c r="E8" s="10">
        <v>8781453</v>
      </c>
      <c r="F8" s="11">
        <v>58.1</v>
      </c>
      <c r="G8" s="11">
        <f t="shared" si="0"/>
        <v>108.26571852439255</v>
      </c>
    </row>
    <row r="9" spans="2:7" ht="12" customHeight="1">
      <c r="B9" s="8" t="s">
        <v>7</v>
      </c>
      <c r="C9" s="10">
        <v>737245</v>
      </c>
      <c r="D9" s="11">
        <v>4.9</v>
      </c>
      <c r="E9" s="10">
        <v>806321</v>
      </c>
      <c r="F9" s="11">
        <v>5.3</v>
      </c>
      <c r="G9" s="11">
        <f t="shared" si="0"/>
        <v>109.36947690387863</v>
      </c>
    </row>
    <row r="10" spans="2:7" ht="12" customHeight="1">
      <c r="B10" s="8" t="s">
        <v>8</v>
      </c>
      <c r="C10" s="10">
        <v>495125</v>
      </c>
      <c r="D10" s="11">
        <v>3.3</v>
      </c>
      <c r="E10" s="10">
        <v>537122</v>
      </c>
      <c r="F10" s="11">
        <v>3.6</v>
      </c>
      <c r="G10" s="11">
        <f t="shared" si="0"/>
        <v>108.48210047967686</v>
      </c>
    </row>
    <row r="11" spans="2:7" ht="12" customHeight="1">
      <c r="B11" s="8" t="s">
        <v>9</v>
      </c>
      <c r="C11" s="10">
        <f>SUM(C12:C14)</f>
        <v>2180297</v>
      </c>
      <c r="D11" s="11">
        <v>14.5</v>
      </c>
      <c r="E11" s="10">
        <f>SUM(E12:E14)</f>
        <v>2312541</v>
      </c>
      <c r="F11" s="11">
        <v>15.3</v>
      </c>
      <c r="G11" s="11">
        <f t="shared" si="0"/>
        <v>106.06541218925678</v>
      </c>
    </row>
    <row r="12" spans="2:7" ht="12" customHeight="1">
      <c r="B12" s="8" t="s">
        <v>10</v>
      </c>
      <c r="C12" s="10">
        <v>358158</v>
      </c>
      <c r="D12" s="11">
        <v>2.4</v>
      </c>
      <c r="E12" s="10">
        <v>332498</v>
      </c>
      <c r="F12" s="11">
        <v>2.2</v>
      </c>
      <c r="G12" s="11">
        <f t="shared" si="0"/>
        <v>92.83556419233969</v>
      </c>
    </row>
    <row r="13" spans="2:7" ht="12" customHeight="1">
      <c r="B13" s="8" t="s">
        <v>28</v>
      </c>
      <c r="C13" s="10">
        <v>32106</v>
      </c>
      <c r="D13" s="11">
        <v>0.2</v>
      </c>
      <c r="E13" s="10">
        <v>43597</v>
      </c>
      <c r="F13" s="11">
        <v>0.3</v>
      </c>
      <c r="G13" s="11">
        <f t="shared" si="0"/>
        <v>135.7908179156544</v>
      </c>
    </row>
    <row r="14" spans="2:7" ht="12" customHeight="1">
      <c r="B14" s="8" t="s">
        <v>11</v>
      </c>
      <c r="C14" s="10">
        <f>SUM(C15:C17)</f>
        <v>1790033</v>
      </c>
      <c r="D14" s="11">
        <v>11.9</v>
      </c>
      <c r="E14" s="10">
        <f>SUM(E15:E17)</f>
        <v>1936446</v>
      </c>
      <c r="F14" s="11">
        <v>12.8</v>
      </c>
      <c r="G14" s="11">
        <f t="shared" si="0"/>
        <v>108.17934641428397</v>
      </c>
    </row>
    <row r="15" spans="2:7" ht="12" customHeight="1">
      <c r="B15" s="8" t="s">
        <v>12</v>
      </c>
      <c r="C15" s="10">
        <v>1148919</v>
      </c>
      <c r="D15" s="11">
        <v>7.7</v>
      </c>
      <c r="E15" s="10">
        <v>1334363</v>
      </c>
      <c r="F15" s="11">
        <v>8.8</v>
      </c>
      <c r="G15" s="11">
        <f t="shared" si="0"/>
        <v>116.14073751065132</v>
      </c>
    </row>
    <row r="16" spans="2:7" ht="12" customHeight="1">
      <c r="B16" s="8" t="s">
        <v>13</v>
      </c>
      <c r="C16" s="10">
        <v>527478</v>
      </c>
      <c r="D16" s="11">
        <v>3.5</v>
      </c>
      <c r="E16" s="10">
        <v>495481</v>
      </c>
      <c r="F16" s="11">
        <v>3.3</v>
      </c>
      <c r="G16" s="11">
        <f t="shared" si="0"/>
        <v>93.93396501844626</v>
      </c>
    </row>
    <row r="17" spans="2:7" ht="12" customHeight="1">
      <c r="B17" s="8" t="s">
        <v>14</v>
      </c>
      <c r="C17" s="10">
        <v>113636</v>
      </c>
      <c r="D17" s="11">
        <v>0.8</v>
      </c>
      <c r="E17" s="10">
        <v>106602</v>
      </c>
      <c r="F17" s="11">
        <v>0.7</v>
      </c>
      <c r="G17" s="11">
        <f t="shared" si="0"/>
        <v>93.81006019219261</v>
      </c>
    </row>
    <row r="18" spans="2:7" ht="12" customHeight="1">
      <c r="B18" s="8" t="s">
        <v>15</v>
      </c>
      <c r="C18" s="10">
        <f>SUM(C19:C21)</f>
        <v>4002657</v>
      </c>
      <c r="D18" s="11">
        <v>26.7</v>
      </c>
      <c r="E18" s="10">
        <f>SUM(E19:E21)</f>
        <v>3240885</v>
      </c>
      <c r="F18" s="11">
        <v>21.4</v>
      </c>
      <c r="G18" s="11">
        <f t="shared" si="0"/>
        <v>80.96834177897333</v>
      </c>
    </row>
    <row r="19" spans="2:7" ht="12" customHeight="1">
      <c r="B19" s="8" t="s">
        <v>16</v>
      </c>
      <c r="C19" s="10">
        <v>2467978</v>
      </c>
      <c r="D19" s="11">
        <v>16.5</v>
      </c>
      <c r="E19" s="10">
        <v>1584135</v>
      </c>
      <c r="F19" s="11">
        <v>10.5</v>
      </c>
      <c r="G19" s="11">
        <f t="shared" si="0"/>
        <v>64.18756569142838</v>
      </c>
    </row>
    <row r="20" spans="2:7" ht="12" customHeight="1">
      <c r="B20" s="8" t="s">
        <v>17</v>
      </c>
      <c r="C20" s="10">
        <v>179772</v>
      </c>
      <c r="D20" s="11">
        <v>1.2</v>
      </c>
      <c r="E20" s="10">
        <v>218534</v>
      </c>
      <c r="F20" s="11">
        <v>1.4</v>
      </c>
      <c r="G20" s="11">
        <f t="shared" si="0"/>
        <v>121.56175600204703</v>
      </c>
    </row>
    <row r="21" spans="2:7" ht="12" customHeight="1">
      <c r="B21" s="8" t="s">
        <v>18</v>
      </c>
      <c r="C21" s="10">
        <f>SUM(C22:C24)</f>
        <v>1354907</v>
      </c>
      <c r="D21" s="11">
        <v>9</v>
      </c>
      <c r="E21" s="10">
        <f>SUM(E22:E24)</f>
        <v>1438216</v>
      </c>
      <c r="F21" s="11">
        <v>9.5</v>
      </c>
      <c r="G21" s="11">
        <f t="shared" si="0"/>
        <v>106.14868769590828</v>
      </c>
    </row>
    <row r="22" spans="2:7" ht="12" customHeight="1">
      <c r="B22" s="8" t="s">
        <v>19</v>
      </c>
      <c r="C22" s="10">
        <v>96559</v>
      </c>
      <c r="D22" s="11">
        <v>0.6</v>
      </c>
      <c r="E22" s="10">
        <v>44959</v>
      </c>
      <c r="F22" s="11">
        <v>0.3</v>
      </c>
      <c r="G22" s="11">
        <f t="shared" si="0"/>
        <v>46.56116985470023</v>
      </c>
    </row>
    <row r="23" spans="2:7" ht="12" customHeight="1">
      <c r="B23" s="8" t="s">
        <v>20</v>
      </c>
      <c r="C23" s="10">
        <v>895402</v>
      </c>
      <c r="D23" s="11">
        <v>6</v>
      </c>
      <c r="E23" s="10">
        <v>1049146</v>
      </c>
      <c r="F23" s="11">
        <v>6.9</v>
      </c>
      <c r="G23" s="11">
        <f t="shared" si="0"/>
        <v>117.1703882725301</v>
      </c>
    </row>
    <row r="24" spans="2:7" ht="12" customHeight="1">
      <c r="B24" s="8" t="s">
        <v>21</v>
      </c>
      <c r="C24" s="10">
        <v>362946</v>
      </c>
      <c r="D24" s="11">
        <v>2.4</v>
      </c>
      <c r="E24" s="10">
        <v>344111</v>
      </c>
      <c r="F24" s="11">
        <v>2.3</v>
      </c>
      <c r="G24" s="11">
        <f t="shared" si="0"/>
        <v>94.81052277749306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536876</v>
      </c>
      <c r="D26" s="11">
        <v>3.6</v>
      </c>
      <c r="E26" s="10">
        <v>565671</v>
      </c>
      <c r="F26" s="11">
        <v>3.7</v>
      </c>
      <c r="G26" s="11">
        <f>SUM(E26/C26*100)</f>
        <v>105.3634358771858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14989467</v>
      </c>
      <c r="D28" s="12">
        <v>100</v>
      </c>
      <c r="E28" s="10">
        <f>SUM(E7,E11,E18-E26)</f>
        <v>15112651</v>
      </c>
      <c r="F28" s="12">
        <f>SUM(F7,F11,F18-F26)</f>
        <v>100</v>
      </c>
      <c r="G28" s="11">
        <f>SUM(E28/C28*100)</f>
        <v>100.82180373725096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2684783</v>
      </c>
      <c r="D30" s="11">
        <v>17.9</v>
      </c>
      <c r="E30" s="10">
        <v>1668938</v>
      </c>
      <c r="F30" s="11">
        <v>11</v>
      </c>
      <c r="G30" s="11">
        <f>SUM(E30/C30*100)</f>
        <v>62.162863814319444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107033</v>
      </c>
      <c r="D33" s="12">
        <v>0.7</v>
      </c>
      <c r="E33" s="10">
        <f>SUM(E34:E36)</f>
        <v>55912</v>
      </c>
      <c r="F33" s="12">
        <v>0.4</v>
      </c>
      <c r="G33" s="11">
        <f>SUM(E33/C33*100)</f>
        <v>52.23809479319462</v>
      </c>
    </row>
    <row r="34" spans="2:7" ht="12" customHeight="1">
      <c r="B34" s="8" t="s">
        <v>31</v>
      </c>
      <c r="C34" s="10">
        <v>70790</v>
      </c>
      <c r="D34" s="11">
        <v>0.5</v>
      </c>
      <c r="E34" s="10">
        <v>41137</v>
      </c>
      <c r="F34" s="11">
        <v>0.3</v>
      </c>
      <c r="G34" s="11">
        <f>SUM(E34/C34*100)</f>
        <v>58.11131515750812</v>
      </c>
    </row>
    <row r="35" spans="2:7" ht="12" customHeight="1">
      <c r="B35" s="8" t="s">
        <v>32</v>
      </c>
      <c r="C35" s="10">
        <v>36243</v>
      </c>
      <c r="D35" s="11">
        <v>0.2</v>
      </c>
      <c r="E35" s="10">
        <v>14775</v>
      </c>
      <c r="F35" s="11">
        <v>0.1</v>
      </c>
      <c r="G35" s="11">
        <f>SUM(E35/C35*100)</f>
        <v>40.76649283999669</v>
      </c>
    </row>
    <row r="36" spans="2:7" ht="12" customHeight="1">
      <c r="B36" s="8" t="s">
        <v>33</v>
      </c>
      <c r="C36" s="15" t="s">
        <v>49</v>
      </c>
      <c r="D36" s="16" t="s">
        <v>49</v>
      </c>
      <c r="E36" s="16" t="s">
        <v>49</v>
      </c>
      <c r="F36" s="16" t="s">
        <v>49</v>
      </c>
      <c r="G36" s="17" t="s">
        <v>43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1786964</v>
      </c>
      <c r="D38" s="12">
        <v>11.9</v>
      </c>
      <c r="E38" s="10">
        <f>SUM(E39:E41)</f>
        <v>1973570</v>
      </c>
      <c r="F38" s="12">
        <v>13.1</v>
      </c>
      <c r="G38" s="11">
        <f>SUM(E38/C38*100)</f>
        <v>110.44262783133851</v>
      </c>
    </row>
    <row r="39" spans="2:7" ht="12" customHeight="1">
      <c r="B39" s="8" t="s">
        <v>34</v>
      </c>
      <c r="C39" s="15">
        <v>6821</v>
      </c>
      <c r="D39" s="16">
        <v>0</v>
      </c>
      <c r="E39" s="15">
        <v>6931</v>
      </c>
      <c r="F39" s="16">
        <v>0</v>
      </c>
      <c r="G39" s="11">
        <f>SUM(E39/C39*100)</f>
        <v>101.61266676440404</v>
      </c>
    </row>
    <row r="40" spans="2:7" ht="12" customHeight="1">
      <c r="B40" s="8" t="s">
        <v>41</v>
      </c>
      <c r="C40" s="10">
        <v>619366</v>
      </c>
      <c r="D40" s="11">
        <v>4.1</v>
      </c>
      <c r="E40" s="10">
        <v>767883</v>
      </c>
      <c r="F40" s="11">
        <v>5.1</v>
      </c>
      <c r="G40" s="11">
        <f>SUM(E40/C40*100)</f>
        <v>123.97887517235367</v>
      </c>
    </row>
    <row r="41" spans="2:7" ht="12" customHeight="1">
      <c r="B41" s="8" t="s">
        <v>42</v>
      </c>
      <c r="C41" s="10">
        <v>1160777</v>
      </c>
      <c r="D41" s="11">
        <v>7.7</v>
      </c>
      <c r="E41" s="10">
        <v>1198756</v>
      </c>
      <c r="F41" s="11">
        <v>7.9</v>
      </c>
      <c r="G41" s="11">
        <f>SUM(E41/C41*100)</f>
        <v>103.27186014195664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13095470</v>
      </c>
      <c r="D43" s="12">
        <v>87.4</v>
      </c>
      <c r="E43" s="10">
        <f>SUM(E44:E48)</f>
        <v>13083169</v>
      </c>
      <c r="F43" s="12">
        <v>86.6</v>
      </c>
      <c r="G43" s="11">
        <f aca="true" t="shared" si="1" ref="G43:G48">SUM(E43/C43*100)</f>
        <v>99.90606675438147</v>
      </c>
    </row>
    <row r="44" spans="2:7" ht="12" customHeight="1">
      <c r="B44" s="8" t="s">
        <v>35</v>
      </c>
      <c r="C44" s="10">
        <v>737423</v>
      </c>
      <c r="D44" s="11">
        <v>4.9</v>
      </c>
      <c r="E44" s="10">
        <v>805207</v>
      </c>
      <c r="F44" s="11">
        <v>5.3</v>
      </c>
      <c r="G44" s="11">
        <f t="shared" si="1"/>
        <v>109.19201055567835</v>
      </c>
    </row>
    <row r="45" spans="2:7" ht="12" customHeight="1">
      <c r="B45" s="8" t="s">
        <v>36</v>
      </c>
      <c r="C45" s="10">
        <v>2826899</v>
      </c>
      <c r="D45" s="11">
        <v>18.9</v>
      </c>
      <c r="E45" s="10">
        <v>2612882</v>
      </c>
      <c r="F45" s="11">
        <v>17.3</v>
      </c>
      <c r="G45" s="11">
        <f t="shared" si="1"/>
        <v>92.42926613225305</v>
      </c>
    </row>
    <row r="46" spans="2:7" ht="12" customHeight="1">
      <c r="B46" s="8" t="s">
        <v>37</v>
      </c>
      <c r="C46" s="10">
        <v>992850</v>
      </c>
      <c r="D46" s="11">
        <v>6.6</v>
      </c>
      <c r="E46" s="10">
        <v>916132</v>
      </c>
      <c r="F46" s="11">
        <v>6.1</v>
      </c>
      <c r="G46" s="11">
        <f t="shared" si="1"/>
        <v>92.27295160396838</v>
      </c>
    </row>
    <row r="47" spans="2:7" ht="12" customHeight="1">
      <c r="B47" s="8" t="s">
        <v>38</v>
      </c>
      <c r="C47" s="10">
        <v>8131383</v>
      </c>
      <c r="D47" s="11">
        <v>54.2</v>
      </c>
      <c r="E47" s="10">
        <v>8342548</v>
      </c>
      <c r="F47" s="11">
        <v>55.2</v>
      </c>
      <c r="G47" s="11">
        <f t="shared" si="1"/>
        <v>102.59691371074268</v>
      </c>
    </row>
    <row r="48" spans="2:7" ht="12" customHeight="1">
      <c r="B48" s="8" t="s">
        <v>63</v>
      </c>
      <c r="C48" s="10">
        <v>406915</v>
      </c>
      <c r="D48" s="11">
        <v>2.7</v>
      </c>
      <c r="E48" s="10">
        <v>406400</v>
      </c>
      <c r="F48" s="11">
        <v>2.7</v>
      </c>
      <c r="G48" s="11">
        <f t="shared" si="1"/>
        <v>99.87343794158485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61</v>
      </c>
      <c r="C50" s="10">
        <f>SUM(C33,C38,C43)</f>
        <v>14989467</v>
      </c>
      <c r="D50" s="12">
        <v>100</v>
      </c>
      <c r="E50" s="10">
        <f>SUM(E33,E38,E43)</f>
        <v>15112651</v>
      </c>
      <c r="F50" s="12">
        <v>100</v>
      </c>
      <c r="G50" s="11">
        <f>SUM(E50/C50*100)</f>
        <v>100.82180373725096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5"/>
      <c r="C52" s="23" t="s">
        <v>27</v>
      </c>
      <c r="D52" s="24" t="s">
        <v>25</v>
      </c>
      <c r="E52" s="23" t="s">
        <v>57</v>
      </c>
      <c r="F52" s="24" t="s">
        <v>25</v>
      </c>
      <c r="G52" s="7" t="s">
        <v>58</v>
      </c>
    </row>
    <row r="53" spans="2:7" ht="12" customHeight="1">
      <c r="B53" s="26" t="s">
        <v>62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7"/>
      <c r="C54" s="10">
        <v>3177</v>
      </c>
      <c r="D54" s="11">
        <v>115.2</v>
      </c>
      <c r="E54" s="10">
        <v>3290</v>
      </c>
      <c r="F54" s="11">
        <v>111.8</v>
      </c>
      <c r="G54" s="11">
        <f>SUM(E54/C54*100)</f>
        <v>103.55681460497324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19"/>
      <c r="C3" s="32" t="s">
        <v>54</v>
      </c>
      <c r="D3" s="33"/>
      <c r="E3" s="33"/>
      <c r="F3" s="33"/>
      <c r="G3" s="34"/>
    </row>
    <row r="4" spans="2:7" ht="12" customHeight="1">
      <c r="B4" s="20" t="s">
        <v>0</v>
      </c>
      <c r="C4" s="28" t="s">
        <v>27</v>
      </c>
      <c r="D4" s="29"/>
      <c r="E4" s="28" t="s">
        <v>57</v>
      </c>
      <c r="F4" s="29"/>
      <c r="G4" s="19"/>
    </row>
    <row r="5" spans="2:7" ht="12" customHeight="1">
      <c r="B5" s="21"/>
      <c r="C5" s="6" t="s">
        <v>1</v>
      </c>
      <c r="D5" s="6" t="s">
        <v>2</v>
      </c>
      <c r="E5" s="6" t="s">
        <v>1</v>
      </c>
      <c r="F5" s="6" t="s">
        <v>2</v>
      </c>
      <c r="G5" s="22" t="s">
        <v>58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18613565</v>
      </c>
      <c r="D7" s="11">
        <v>70.9</v>
      </c>
      <c r="E7" s="10">
        <f>SUM(E8:E10)</f>
        <v>19960550</v>
      </c>
      <c r="F7" s="11">
        <v>69.1</v>
      </c>
      <c r="G7" s="11">
        <f aca="true" t="shared" si="0" ref="G7:G24">SUM(E7/C7*100)</f>
        <v>107.23657719517996</v>
      </c>
    </row>
    <row r="8" spans="2:7" ht="12" customHeight="1">
      <c r="B8" s="8" t="s">
        <v>6</v>
      </c>
      <c r="C8" s="10">
        <v>16191915</v>
      </c>
      <c r="D8" s="11">
        <v>61.7</v>
      </c>
      <c r="E8" s="10">
        <v>17318040</v>
      </c>
      <c r="F8" s="11">
        <v>59.9</v>
      </c>
      <c r="G8" s="11">
        <f t="shared" si="0"/>
        <v>106.9548598791434</v>
      </c>
    </row>
    <row r="9" spans="2:7" ht="12" customHeight="1">
      <c r="B9" s="8" t="s">
        <v>7</v>
      </c>
      <c r="C9" s="10">
        <v>1322385</v>
      </c>
      <c r="D9" s="11">
        <v>5</v>
      </c>
      <c r="E9" s="10">
        <v>1479889</v>
      </c>
      <c r="F9" s="11">
        <v>5.1</v>
      </c>
      <c r="G9" s="11">
        <f t="shared" si="0"/>
        <v>111.91060092181928</v>
      </c>
    </row>
    <row r="10" spans="2:7" ht="12" customHeight="1">
      <c r="B10" s="8" t="s">
        <v>8</v>
      </c>
      <c r="C10" s="10">
        <v>1099265</v>
      </c>
      <c r="D10" s="11">
        <v>4.2</v>
      </c>
      <c r="E10" s="10">
        <v>1162621</v>
      </c>
      <c r="F10" s="11">
        <v>4</v>
      </c>
      <c r="G10" s="11">
        <f t="shared" si="0"/>
        <v>105.76348742114048</v>
      </c>
    </row>
    <row r="11" spans="2:7" ht="12" customHeight="1">
      <c r="B11" s="8" t="s">
        <v>9</v>
      </c>
      <c r="C11" s="10">
        <f>SUM(C12:C14)</f>
        <v>4885392</v>
      </c>
      <c r="D11" s="11">
        <v>18.6</v>
      </c>
      <c r="E11" s="10">
        <f>SUM(E12:E14)</f>
        <v>5551201</v>
      </c>
      <c r="F11" s="11">
        <v>19.2</v>
      </c>
      <c r="G11" s="11">
        <f t="shared" si="0"/>
        <v>113.62856859797535</v>
      </c>
    </row>
    <row r="12" spans="2:7" ht="12" customHeight="1">
      <c r="B12" s="8" t="s">
        <v>10</v>
      </c>
      <c r="C12" s="10">
        <v>1067827</v>
      </c>
      <c r="D12" s="11">
        <v>4.1</v>
      </c>
      <c r="E12" s="10">
        <v>1067401</v>
      </c>
      <c r="F12" s="11">
        <v>3.7</v>
      </c>
      <c r="G12" s="11">
        <f t="shared" si="0"/>
        <v>99.96010589730359</v>
      </c>
    </row>
    <row r="13" spans="2:7" ht="12" customHeight="1">
      <c r="B13" s="8" t="s">
        <v>28</v>
      </c>
      <c r="C13" s="10">
        <v>76918</v>
      </c>
      <c r="D13" s="11">
        <v>0.3</v>
      </c>
      <c r="E13" s="10">
        <v>107797</v>
      </c>
      <c r="F13" s="11">
        <v>0.4</v>
      </c>
      <c r="G13" s="11">
        <f t="shared" si="0"/>
        <v>140.14534959307315</v>
      </c>
    </row>
    <row r="14" spans="2:7" ht="12" customHeight="1">
      <c r="B14" s="8" t="s">
        <v>11</v>
      </c>
      <c r="C14" s="10">
        <f>SUM(C15:C17)</f>
        <v>3740647</v>
      </c>
      <c r="D14" s="11">
        <v>14.2</v>
      </c>
      <c r="E14" s="10">
        <v>4376003</v>
      </c>
      <c r="F14" s="11">
        <v>15.1</v>
      </c>
      <c r="G14" s="11">
        <f t="shared" si="0"/>
        <v>116.98518999520671</v>
      </c>
    </row>
    <row r="15" spans="2:7" ht="12" customHeight="1">
      <c r="B15" s="8" t="s">
        <v>12</v>
      </c>
      <c r="C15" s="10">
        <v>3141912</v>
      </c>
      <c r="D15" s="11">
        <v>12</v>
      </c>
      <c r="E15" s="10">
        <v>3141573</v>
      </c>
      <c r="F15" s="11">
        <v>13</v>
      </c>
      <c r="G15" s="11">
        <f t="shared" si="0"/>
        <v>99.98921039163415</v>
      </c>
    </row>
    <row r="16" spans="2:7" ht="12" customHeight="1">
      <c r="B16" s="8" t="s">
        <v>13</v>
      </c>
      <c r="C16" s="10">
        <v>519875</v>
      </c>
      <c r="D16" s="11">
        <v>2</v>
      </c>
      <c r="E16" s="10">
        <v>522492</v>
      </c>
      <c r="F16" s="11">
        <v>1.8</v>
      </c>
      <c r="G16" s="11">
        <f t="shared" si="0"/>
        <v>100.50339023803798</v>
      </c>
    </row>
    <row r="17" spans="2:7" ht="12" customHeight="1">
      <c r="B17" s="8" t="s">
        <v>14</v>
      </c>
      <c r="C17" s="10">
        <v>78860</v>
      </c>
      <c r="D17" s="11">
        <v>0.3</v>
      </c>
      <c r="E17" s="10">
        <v>100336</v>
      </c>
      <c r="F17" s="11">
        <v>0.3</v>
      </c>
      <c r="G17" s="11">
        <f t="shared" si="0"/>
        <v>127.23307126553385</v>
      </c>
    </row>
    <row r="18" spans="2:7" ht="12" customHeight="1">
      <c r="B18" s="8" t="s">
        <v>15</v>
      </c>
      <c r="C18" s="10">
        <f>SUM(C19:C21)</f>
        <v>4023526</v>
      </c>
      <c r="D18" s="11">
        <v>15.3</v>
      </c>
      <c r="E18" s="10">
        <f>SUM(E19:E21)</f>
        <v>4755097</v>
      </c>
      <c r="F18" s="11">
        <v>16.5</v>
      </c>
      <c r="G18" s="11">
        <f t="shared" si="0"/>
        <v>118.18233559320855</v>
      </c>
    </row>
    <row r="19" spans="2:7" ht="12" customHeight="1">
      <c r="B19" s="8" t="s">
        <v>16</v>
      </c>
      <c r="C19" s="10">
        <v>549521</v>
      </c>
      <c r="D19" s="11">
        <v>2.1</v>
      </c>
      <c r="E19" s="10">
        <v>925119</v>
      </c>
      <c r="F19" s="11">
        <v>3.2</v>
      </c>
      <c r="G19" s="11">
        <f t="shared" si="0"/>
        <v>168.35007215374844</v>
      </c>
    </row>
    <row r="20" spans="2:7" ht="12" customHeight="1">
      <c r="B20" s="8" t="s">
        <v>17</v>
      </c>
      <c r="C20" s="10">
        <v>216055</v>
      </c>
      <c r="D20" s="11">
        <v>0.8</v>
      </c>
      <c r="E20" s="10">
        <v>343246</v>
      </c>
      <c r="F20" s="11">
        <v>1.2</v>
      </c>
      <c r="G20" s="11">
        <f t="shared" si="0"/>
        <v>158.8697322441045</v>
      </c>
    </row>
    <row r="21" spans="2:7" ht="12" customHeight="1">
      <c r="B21" s="8" t="s">
        <v>18</v>
      </c>
      <c r="C21" s="10">
        <f>SUM(C22:C24)</f>
        <v>3257950</v>
      </c>
      <c r="D21" s="11">
        <v>12.4</v>
      </c>
      <c r="E21" s="10">
        <f>SUM(E22:E24)</f>
        <v>3486732</v>
      </c>
      <c r="F21" s="11">
        <v>12.1</v>
      </c>
      <c r="G21" s="11">
        <f t="shared" si="0"/>
        <v>107.02226860449056</v>
      </c>
    </row>
    <row r="22" spans="2:7" ht="12" customHeight="1">
      <c r="B22" s="8" t="s">
        <v>19</v>
      </c>
      <c r="C22" s="10">
        <v>1383275</v>
      </c>
      <c r="D22" s="11">
        <v>5.3</v>
      </c>
      <c r="E22" s="10">
        <v>1411459</v>
      </c>
      <c r="F22" s="11">
        <v>4.9</v>
      </c>
      <c r="G22" s="11">
        <f t="shared" si="0"/>
        <v>102.03748350834073</v>
      </c>
    </row>
    <row r="23" spans="2:7" ht="12" customHeight="1">
      <c r="B23" s="8" t="s">
        <v>20</v>
      </c>
      <c r="C23" s="10">
        <v>1005142</v>
      </c>
      <c r="D23" s="11">
        <v>3.8</v>
      </c>
      <c r="E23" s="10">
        <v>1224422</v>
      </c>
      <c r="F23" s="11">
        <v>4.2</v>
      </c>
      <c r="G23" s="11">
        <f t="shared" si="0"/>
        <v>121.81582303793891</v>
      </c>
    </row>
    <row r="24" spans="2:7" ht="12" customHeight="1">
      <c r="B24" s="8" t="s">
        <v>21</v>
      </c>
      <c r="C24" s="10">
        <v>869533</v>
      </c>
      <c r="D24" s="11">
        <v>3.3</v>
      </c>
      <c r="E24" s="10">
        <v>850851</v>
      </c>
      <c r="F24" s="11">
        <v>2.9</v>
      </c>
      <c r="G24" s="11">
        <f t="shared" si="0"/>
        <v>97.85149039771923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1265282</v>
      </c>
      <c r="D26" s="11">
        <v>4.8</v>
      </c>
      <c r="E26" s="10">
        <v>1370307</v>
      </c>
      <c r="F26" s="11">
        <v>4.7</v>
      </c>
      <c r="G26" s="11">
        <f>SUM(E26/C26*100)</f>
        <v>108.30052114864512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26257201</v>
      </c>
      <c r="D28" s="12">
        <v>100</v>
      </c>
      <c r="E28" s="10">
        <f>SUM(E7,E11,E18-E26)</f>
        <v>28896541</v>
      </c>
      <c r="F28" s="12">
        <v>100</v>
      </c>
      <c r="G28" s="11">
        <f>SUM(E28/C28*100)</f>
        <v>110.05187110385452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597795</v>
      </c>
      <c r="D30" s="11">
        <v>2.3</v>
      </c>
      <c r="E30" s="10">
        <v>974643</v>
      </c>
      <c r="F30" s="11">
        <v>3.4</v>
      </c>
      <c r="G30" s="11">
        <f>SUM(E30/C30*100)</f>
        <v>163.03967079015382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1463650</v>
      </c>
      <c r="D33" s="12">
        <v>506</v>
      </c>
      <c r="E33" s="10">
        <f>SUM(E34:E36)</f>
        <v>1508882</v>
      </c>
      <c r="F33" s="12">
        <v>5.2</v>
      </c>
      <c r="G33" s="11">
        <f>SUM(E33/C33*100)</f>
        <v>103.09035630102825</v>
      </c>
    </row>
    <row r="34" spans="2:7" ht="12" customHeight="1">
      <c r="B34" s="8" t="s">
        <v>31</v>
      </c>
      <c r="C34" s="10">
        <v>1289651</v>
      </c>
      <c r="D34" s="11">
        <v>4.9</v>
      </c>
      <c r="E34" s="10">
        <v>1311433</v>
      </c>
      <c r="F34" s="11">
        <v>4.5</v>
      </c>
      <c r="G34" s="11">
        <f>SUM(E34/C34*100)</f>
        <v>101.68898407398589</v>
      </c>
    </row>
    <row r="35" spans="2:7" ht="12" customHeight="1">
      <c r="B35" s="8" t="s">
        <v>32</v>
      </c>
      <c r="C35" s="10">
        <v>173999</v>
      </c>
      <c r="D35" s="11">
        <v>0.7</v>
      </c>
      <c r="E35" s="10">
        <v>197449</v>
      </c>
      <c r="F35" s="11">
        <v>0.7</v>
      </c>
      <c r="G35" s="11">
        <f>SUM(E35/C35*100)</f>
        <v>113.47708894878706</v>
      </c>
    </row>
    <row r="36" spans="2:7" ht="12" customHeight="1">
      <c r="B36" s="8" t="s">
        <v>33</v>
      </c>
      <c r="C36" s="15" t="s">
        <v>43</v>
      </c>
      <c r="D36" s="15" t="s">
        <v>49</v>
      </c>
      <c r="E36" s="15" t="s">
        <v>49</v>
      </c>
      <c r="F36" s="15" t="s">
        <v>49</v>
      </c>
      <c r="G36" s="17" t="s">
        <v>49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10002764</v>
      </c>
      <c r="D38" s="12">
        <v>38.1</v>
      </c>
      <c r="E38" s="10">
        <f>SUM(E39:E41)</f>
        <v>10932680</v>
      </c>
      <c r="F38" s="12">
        <v>37.8</v>
      </c>
      <c r="G38" s="11">
        <f>SUM(E38/C38*100)</f>
        <v>109.29659042240725</v>
      </c>
    </row>
    <row r="39" spans="2:7" ht="12" customHeight="1">
      <c r="B39" s="8" t="s">
        <v>34</v>
      </c>
      <c r="C39" s="10">
        <v>15454</v>
      </c>
      <c r="D39" s="11">
        <v>0.1</v>
      </c>
      <c r="E39" s="15">
        <v>16780</v>
      </c>
      <c r="F39" s="16">
        <v>0.1</v>
      </c>
      <c r="G39" s="11">
        <f>SUM(E39/C39*100)</f>
        <v>108.58030283421766</v>
      </c>
    </row>
    <row r="40" spans="2:7" ht="12" customHeight="1">
      <c r="B40" s="8" t="s">
        <v>41</v>
      </c>
      <c r="C40" s="10">
        <v>3202156</v>
      </c>
      <c r="D40" s="11">
        <v>12.2</v>
      </c>
      <c r="E40" s="10">
        <v>3428077</v>
      </c>
      <c r="F40" s="11">
        <v>11.9</v>
      </c>
      <c r="G40" s="11">
        <f>SUM(E40/C40*100)</f>
        <v>107.05527775661147</v>
      </c>
    </row>
    <row r="41" spans="2:7" ht="12" customHeight="1">
      <c r="B41" s="8" t="s">
        <v>42</v>
      </c>
      <c r="C41" s="10">
        <v>6785154</v>
      </c>
      <c r="D41" s="11">
        <v>25.8</v>
      </c>
      <c r="E41" s="10">
        <v>7487823</v>
      </c>
      <c r="F41" s="11">
        <v>25.9</v>
      </c>
      <c r="G41" s="11">
        <f>SUM(E41/C41*100)</f>
        <v>110.35597718194752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14790787</v>
      </c>
      <c r="D43" s="12">
        <v>56.3</v>
      </c>
      <c r="E43" s="10">
        <f>SUM(E44:E48)</f>
        <v>16454979</v>
      </c>
      <c r="F43" s="12">
        <v>56.9</v>
      </c>
      <c r="G43" s="11">
        <f aca="true" t="shared" si="1" ref="G43:G48">SUM(E43/C43*100)</f>
        <v>111.2515446270709</v>
      </c>
    </row>
    <row r="44" spans="2:7" ht="12" customHeight="1">
      <c r="B44" s="8" t="s">
        <v>35</v>
      </c>
      <c r="C44" s="10">
        <v>1348138</v>
      </c>
      <c r="D44" s="11">
        <v>5.1</v>
      </c>
      <c r="E44" s="10">
        <v>1414970</v>
      </c>
      <c r="F44" s="11">
        <v>4.9</v>
      </c>
      <c r="G44" s="11">
        <f t="shared" si="1"/>
        <v>104.95735599767977</v>
      </c>
    </row>
    <row r="45" spans="2:7" ht="12" customHeight="1">
      <c r="B45" s="8" t="s">
        <v>36</v>
      </c>
      <c r="C45" s="10">
        <v>3516404</v>
      </c>
      <c r="D45" s="11">
        <v>13.4</v>
      </c>
      <c r="E45" s="10">
        <v>3795619</v>
      </c>
      <c r="F45" s="11">
        <v>13.1</v>
      </c>
      <c r="G45" s="11">
        <f t="shared" si="1"/>
        <v>107.94035611380262</v>
      </c>
    </row>
    <row r="46" spans="2:7" ht="12" customHeight="1">
      <c r="B46" s="8" t="s">
        <v>37</v>
      </c>
      <c r="C46" s="10">
        <v>2056380</v>
      </c>
      <c r="D46" s="11">
        <v>7.8</v>
      </c>
      <c r="E46" s="10">
        <v>2252279</v>
      </c>
      <c r="F46" s="11">
        <v>7.8</v>
      </c>
      <c r="G46" s="11">
        <f t="shared" si="1"/>
        <v>109.52640076250499</v>
      </c>
    </row>
    <row r="47" spans="2:7" ht="12" customHeight="1">
      <c r="B47" s="8" t="s">
        <v>38</v>
      </c>
      <c r="C47" s="10">
        <v>4322470</v>
      </c>
      <c r="D47" s="11">
        <v>16.5</v>
      </c>
      <c r="E47" s="10">
        <v>5167865</v>
      </c>
      <c r="F47" s="11">
        <v>17.9</v>
      </c>
      <c r="G47" s="11">
        <f t="shared" si="1"/>
        <v>119.55814615254702</v>
      </c>
    </row>
    <row r="48" spans="2:7" ht="12" customHeight="1">
      <c r="B48" s="8" t="s">
        <v>63</v>
      </c>
      <c r="C48" s="10">
        <v>3547395</v>
      </c>
      <c r="D48" s="11">
        <v>13.5</v>
      </c>
      <c r="E48" s="10">
        <v>3824246</v>
      </c>
      <c r="F48" s="11">
        <v>13.2</v>
      </c>
      <c r="G48" s="11">
        <f t="shared" si="1"/>
        <v>107.80434656980687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61</v>
      </c>
      <c r="C50" s="10">
        <f>SUM(C33,C38,C43)</f>
        <v>26257201</v>
      </c>
      <c r="D50" s="12">
        <v>100</v>
      </c>
      <c r="E50" s="10">
        <f>SUM(E33,E38,E43)</f>
        <v>28896541</v>
      </c>
      <c r="F50" s="12">
        <v>100</v>
      </c>
      <c r="G50" s="11">
        <f>SUM(E50/C50*100)</f>
        <v>110.05187110385452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5"/>
      <c r="C52" s="23" t="s">
        <v>27</v>
      </c>
      <c r="D52" s="24" t="s">
        <v>25</v>
      </c>
      <c r="E52" s="23" t="s">
        <v>57</v>
      </c>
      <c r="F52" s="24" t="s">
        <v>25</v>
      </c>
      <c r="G52" s="7" t="s">
        <v>58</v>
      </c>
    </row>
    <row r="53" spans="2:7" ht="12" customHeight="1">
      <c r="B53" s="26" t="s">
        <v>62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7"/>
      <c r="C54" s="10">
        <v>2323</v>
      </c>
      <c r="D54" s="11">
        <v>84.2</v>
      </c>
      <c r="E54" s="10">
        <v>2544</v>
      </c>
      <c r="F54" s="11">
        <v>86.5</v>
      </c>
      <c r="G54" s="11">
        <f>SUM(E54/C54*100)</f>
        <v>109.51356005165734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19"/>
      <c r="C3" s="32" t="s">
        <v>56</v>
      </c>
      <c r="D3" s="33"/>
      <c r="E3" s="33"/>
      <c r="F3" s="33"/>
      <c r="G3" s="34"/>
    </row>
    <row r="4" spans="2:7" ht="12" customHeight="1">
      <c r="B4" s="20" t="s">
        <v>0</v>
      </c>
      <c r="C4" s="28" t="s">
        <v>27</v>
      </c>
      <c r="D4" s="29"/>
      <c r="E4" s="28" t="s">
        <v>57</v>
      </c>
      <c r="F4" s="29"/>
      <c r="G4" s="19"/>
    </row>
    <row r="5" spans="2:7" ht="12" customHeight="1">
      <c r="B5" s="21"/>
      <c r="C5" s="6" t="s">
        <v>1</v>
      </c>
      <c r="D5" s="6" t="s">
        <v>2</v>
      </c>
      <c r="E5" s="6" t="s">
        <v>1</v>
      </c>
      <c r="F5" s="6" t="s">
        <v>2</v>
      </c>
      <c r="G5" s="22" t="s">
        <v>58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20978414</v>
      </c>
      <c r="D7" s="11">
        <v>68.8</v>
      </c>
      <c r="E7" s="10">
        <f>SUM(E8:E10)</f>
        <v>24277721</v>
      </c>
      <c r="F7" s="11">
        <v>70</v>
      </c>
      <c r="G7" s="11">
        <f aca="true" t="shared" si="0" ref="G7:G24">SUM(E7/C7*100)</f>
        <v>115.72715172843857</v>
      </c>
    </row>
    <row r="8" spans="2:7" ht="12" customHeight="1">
      <c r="B8" s="8" t="s">
        <v>6</v>
      </c>
      <c r="C8" s="10">
        <v>18250675</v>
      </c>
      <c r="D8" s="11">
        <v>59.8</v>
      </c>
      <c r="E8" s="10">
        <v>21171609</v>
      </c>
      <c r="F8" s="11">
        <v>61.1</v>
      </c>
      <c r="G8" s="11">
        <f t="shared" si="0"/>
        <v>116.00452586000243</v>
      </c>
    </row>
    <row r="9" spans="2:7" ht="12" customHeight="1">
      <c r="B9" s="8" t="s">
        <v>7</v>
      </c>
      <c r="C9" s="10">
        <v>1506463</v>
      </c>
      <c r="D9" s="11">
        <v>4.9</v>
      </c>
      <c r="E9" s="10">
        <v>1701821</v>
      </c>
      <c r="F9" s="11">
        <v>4.9</v>
      </c>
      <c r="G9" s="11">
        <f t="shared" si="0"/>
        <v>112.96799191218105</v>
      </c>
    </row>
    <row r="10" spans="2:7" ht="12" customHeight="1">
      <c r="B10" s="8" t="s">
        <v>8</v>
      </c>
      <c r="C10" s="10">
        <v>1221276</v>
      </c>
      <c r="D10" s="11">
        <v>4</v>
      </c>
      <c r="E10" s="10">
        <v>1404291</v>
      </c>
      <c r="F10" s="11">
        <v>4.1</v>
      </c>
      <c r="G10" s="11">
        <f t="shared" si="0"/>
        <v>114.98555609051517</v>
      </c>
    </row>
    <row r="11" spans="2:7" ht="12" customHeight="1">
      <c r="B11" s="8" t="s">
        <v>9</v>
      </c>
      <c r="C11" s="10">
        <f>SUM(C12:C14)</f>
        <v>5644414</v>
      </c>
      <c r="D11" s="11">
        <v>18.5</v>
      </c>
      <c r="E11" s="10">
        <f>SUM(E12:E14)</f>
        <v>6408654</v>
      </c>
      <c r="F11" s="11">
        <v>18.5</v>
      </c>
      <c r="G11" s="11">
        <f t="shared" si="0"/>
        <v>113.53975806877384</v>
      </c>
    </row>
    <row r="12" spans="2:7" ht="12" customHeight="1">
      <c r="B12" s="8" t="s">
        <v>10</v>
      </c>
      <c r="C12" s="10">
        <v>1023983</v>
      </c>
      <c r="D12" s="11">
        <v>3.4</v>
      </c>
      <c r="E12" s="10">
        <v>952823</v>
      </c>
      <c r="F12" s="11">
        <v>2.7</v>
      </c>
      <c r="G12" s="11">
        <f t="shared" si="0"/>
        <v>93.05066588019527</v>
      </c>
    </row>
    <row r="13" spans="2:7" ht="12" customHeight="1">
      <c r="B13" s="8" t="s">
        <v>28</v>
      </c>
      <c r="C13" s="10">
        <v>90411</v>
      </c>
      <c r="D13" s="11">
        <v>0.3</v>
      </c>
      <c r="E13" s="10">
        <v>129765</v>
      </c>
      <c r="F13" s="11">
        <v>0.4</v>
      </c>
      <c r="G13" s="11">
        <f t="shared" si="0"/>
        <v>143.52788930550486</v>
      </c>
    </row>
    <row r="14" spans="2:7" ht="12" customHeight="1">
      <c r="B14" s="8" t="s">
        <v>11</v>
      </c>
      <c r="C14" s="10">
        <f>SUM(C15:C17)</f>
        <v>4530020</v>
      </c>
      <c r="D14" s="11">
        <v>14.8</v>
      </c>
      <c r="E14" s="10">
        <f>SUM(E15:E17)</f>
        <v>5326066</v>
      </c>
      <c r="F14" s="11">
        <v>15.4</v>
      </c>
      <c r="G14" s="11">
        <f t="shared" si="0"/>
        <v>117.57268179831435</v>
      </c>
    </row>
    <row r="15" spans="2:7" ht="12" customHeight="1">
      <c r="B15" s="8" t="s">
        <v>12</v>
      </c>
      <c r="C15" s="10">
        <v>3772930</v>
      </c>
      <c r="D15" s="11">
        <v>12.4</v>
      </c>
      <c r="E15" s="10">
        <v>4550157</v>
      </c>
      <c r="F15" s="11">
        <v>13.1</v>
      </c>
      <c r="G15" s="11">
        <f t="shared" si="0"/>
        <v>120.60009064573156</v>
      </c>
    </row>
    <row r="16" spans="2:7" ht="12" customHeight="1">
      <c r="B16" s="8" t="s">
        <v>13</v>
      </c>
      <c r="C16" s="10">
        <v>651745</v>
      </c>
      <c r="D16" s="11">
        <v>2.1</v>
      </c>
      <c r="E16" s="10">
        <v>665462</v>
      </c>
      <c r="F16" s="11">
        <v>1.9</v>
      </c>
      <c r="G16" s="11">
        <f t="shared" si="0"/>
        <v>102.10465749641347</v>
      </c>
    </row>
    <row r="17" spans="2:7" ht="12" customHeight="1">
      <c r="B17" s="8" t="s">
        <v>14</v>
      </c>
      <c r="C17" s="10">
        <v>105345</v>
      </c>
      <c r="D17" s="11">
        <v>0.3</v>
      </c>
      <c r="E17" s="10">
        <v>110447</v>
      </c>
      <c r="F17" s="11">
        <v>0.3</v>
      </c>
      <c r="G17" s="11">
        <f t="shared" si="0"/>
        <v>104.84313446295505</v>
      </c>
    </row>
    <row r="18" spans="2:7" ht="12" customHeight="1">
      <c r="B18" s="8" t="s">
        <v>15</v>
      </c>
      <c r="C18" s="10">
        <f>SUM(C19:C21)</f>
        <v>5421146</v>
      </c>
      <c r="D18" s="11">
        <v>17.8</v>
      </c>
      <c r="E18" s="10">
        <f>SUM(E19:E21)</f>
        <v>5599209</v>
      </c>
      <c r="F18" s="11">
        <v>16.1</v>
      </c>
      <c r="G18" s="11">
        <f t="shared" si="0"/>
        <v>103.2846007098868</v>
      </c>
    </row>
    <row r="19" spans="2:7" ht="12" customHeight="1">
      <c r="B19" s="8" t="s">
        <v>16</v>
      </c>
      <c r="C19" s="10">
        <v>1526591</v>
      </c>
      <c r="D19" s="11">
        <v>5</v>
      </c>
      <c r="E19" s="10">
        <v>1467839</v>
      </c>
      <c r="F19" s="11">
        <v>4.2</v>
      </c>
      <c r="G19" s="11">
        <f t="shared" si="0"/>
        <v>96.15142497237309</v>
      </c>
    </row>
    <row r="20" spans="2:7" ht="12" customHeight="1">
      <c r="B20" s="8" t="s">
        <v>17</v>
      </c>
      <c r="C20" s="10">
        <v>263862</v>
      </c>
      <c r="D20" s="11">
        <v>0.9</v>
      </c>
      <c r="E20" s="10">
        <v>404635</v>
      </c>
      <c r="F20" s="11">
        <v>1.2</v>
      </c>
      <c r="G20" s="11">
        <f t="shared" si="0"/>
        <v>153.3509940802389</v>
      </c>
    </row>
    <row r="21" spans="2:7" ht="12" customHeight="1">
      <c r="B21" s="8" t="s">
        <v>18</v>
      </c>
      <c r="C21" s="10">
        <f>SUM(C22:C24)</f>
        <v>3630693</v>
      </c>
      <c r="D21" s="11">
        <v>11.9</v>
      </c>
      <c r="E21" s="10">
        <f>SUM(E22:E24)</f>
        <v>3726735</v>
      </c>
      <c r="F21" s="11">
        <v>10.7</v>
      </c>
      <c r="G21" s="11">
        <f t="shared" si="0"/>
        <v>102.6452801159448</v>
      </c>
    </row>
    <row r="22" spans="2:7" ht="12" customHeight="1">
      <c r="B22" s="8" t="s">
        <v>19</v>
      </c>
      <c r="C22" s="10">
        <v>1395936</v>
      </c>
      <c r="D22" s="11">
        <v>4.6</v>
      </c>
      <c r="E22" s="10">
        <v>1285024</v>
      </c>
      <c r="F22" s="11">
        <v>3.7</v>
      </c>
      <c r="G22" s="11">
        <f t="shared" si="0"/>
        <v>92.05465006991724</v>
      </c>
    </row>
    <row r="23" spans="2:7" ht="12" customHeight="1">
      <c r="B23" s="8" t="s">
        <v>20</v>
      </c>
      <c r="C23" s="10">
        <v>1212691</v>
      </c>
      <c r="D23" s="11">
        <v>4</v>
      </c>
      <c r="E23" s="10">
        <v>1417478</v>
      </c>
      <c r="F23" s="11">
        <v>4.1</v>
      </c>
      <c r="G23" s="11">
        <f t="shared" si="0"/>
        <v>116.886989348482</v>
      </c>
    </row>
    <row r="24" spans="2:7" ht="12" customHeight="1">
      <c r="B24" s="8" t="s">
        <v>21</v>
      </c>
      <c r="C24" s="10">
        <v>1022066</v>
      </c>
      <c r="D24" s="11">
        <v>3.3</v>
      </c>
      <c r="E24" s="10">
        <v>1024233</v>
      </c>
      <c r="F24" s="11">
        <v>3</v>
      </c>
      <c r="G24" s="11">
        <f t="shared" si="0"/>
        <v>100.212021532856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1531588</v>
      </c>
      <c r="D26" s="11">
        <v>5</v>
      </c>
      <c r="E26" s="10">
        <v>1614905</v>
      </c>
      <c r="F26" s="11">
        <v>4.7</v>
      </c>
      <c r="G26" s="11">
        <f>SUM(E26/C26*100)</f>
        <v>105.43990942733947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30512386</v>
      </c>
      <c r="D28" s="12">
        <v>100</v>
      </c>
      <c r="E28" s="10">
        <f>SUM(E7,E11,E18-E26)</f>
        <v>34670679</v>
      </c>
      <c r="F28" s="12">
        <v>100</v>
      </c>
      <c r="G28" s="11">
        <f>SUM(E28/C28*100)</f>
        <v>113.62821314596636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1660698</v>
      </c>
      <c r="D30" s="11">
        <v>5.4</v>
      </c>
      <c r="E30" s="10">
        <v>1546415</v>
      </c>
      <c r="F30" s="11">
        <v>4.5</v>
      </c>
      <c r="G30" s="11">
        <f>SUM(E30/C30*100)</f>
        <v>93.11837552643527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1503018</v>
      </c>
      <c r="D33" s="12">
        <v>4.9</v>
      </c>
      <c r="E33" s="10">
        <f>SUM(E34:E36)</f>
        <v>1418597</v>
      </c>
      <c r="F33" s="12">
        <v>4.1</v>
      </c>
      <c r="G33" s="11">
        <f>SUM(E33/C33*100)</f>
        <v>94.38323426599015</v>
      </c>
    </row>
    <row r="34" spans="2:7" ht="12" customHeight="1">
      <c r="B34" s="8" t="s">
        <v>31</v>
      </c>
      <c r="C34" s="10">
        <v>1447130</v>
      </c>
      <c r="D34" s="11">
        <v>4.7</v>
      </c>
      <c r="E34" s="10">
        <v>1377090</v>
      </c>
      <c r="F34" s="11">
        <v>4</v>
      </c>
      <c r="G34" s="11">
        <f>SUM(E34/C34*100)</f>
        <v>95.160075459703</v>
      </c>
    </row>
    <row r="35" spans="2:7" ht="12" customHeight="1">
      <c r="B35" s="8" t="s">
        <v>32</v>
      </c>
      <c r="C35" s="10">
        <v>55888</v>
      </c>
      <c r="D35" s="11">
        <v>0.2</v>
      </c>
      <c r="E35" s="10">
        <v>40295</v>
      </c>
      <c r="F35" s="11">
        <v>0.1</v>
      </c>
      <c r="G35" s="11">
        <f>SUM(E35/C35*100)</f>
        <v>72.09955625536789</v>
      </c>
    </row>
    <row r="36" spans="2:7" ht="12" customHeight="1">
      <c r="B36" s="8" t="s">
        <v>33</v>
      </c>
      <c r="C36" s="15" t="s">
        <v>43</v>
      </c>
      <c r="D36" s="16" t="s">
        <v>52</v>
      </c>
      <c r="E36" s="15">
        <v>1212</v>
      </c>
      <c r="F36" s="16">
        <v>0</v>
      </c>
      <c r="G36" s="17" t="s">
        <v>55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12538540</v>
      </c>
      <c r="D38" s="12">
        <v>41.1</v>
      </c>
      <c r="E38" s="10">
        <f>SUM(E39:E41)</f>
        <v>14178007</v>
      </c>
      <c r="F38" s="12">
        <v>40.9</v>
      </c>
      <c r="G38" s="11">
        <f>SUM(E38/C38*100)</f>
        <v>113.07542185932333</v>
      </c>
    </row>
    <row r="39" spans="2:7" ht="12" customHeight="1">
      <c r="B39" s="8" t="s">
        <v>34</v>
      </c>
      <c r="C39" s="10">
        <v>28979</v>
      </c>
      <c r="D39" s="11">
        <v>0.1</v>
      </c>
      <c r="E39" s="15">
        <v>37216</v>
      </c>
      <c r="F39" s="16">
        <v>0.1</v>
      </c>
      <c r="G39" s="11">
        <f>SUM(E39/C39*100)</f>
        <v>128.42403119500327</v>
      </c>
    </row>
    <row r="40" spans="2:7" ht="12" customHeight="1">
      <c r="B40" s="8" t="s">
        <v>41</v>
      </c>
      <c r="C40" s="10">
        <v>3461836</v>
      </c>
      <c r="D40" s="11">
        <v>11.3</v>
      </c>
      <c r="E40" s="10">
        <v>3981356</v>
      </c>
      <c r="F40" s="11">
        <v>11.5</v>
      </c>
      <c r="G40" s="11">
        <f>SUM(E40/C40*100)</f>
        <v>115.00706561489338</v>
      </c>
    </row>
    <row r="41" spans="2:7" ht="12" customHeight="1">
      <c r="B41" s="8" t="s">
        <v>42</v>
      </c>
      <c r="C41" s="10">
        <v>9047725</v>
      </c>
      <c r="D41" s="11">
        <v>29.7</v>
      </c>
      <c r="E41" s="10">
        <v>10159435</v>
      </c>
      <c r="F41" s="11">
        <v>29.3</v>
      </c>
      <c r="G41" s="11">
        <f>SUM(E41/C41*100)</f>
        <v>112.28717716332007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16470828</v>
      </c>
      <c r="D43" s="12">
        <v>54</v>
      </c>
      <c r="E43" s="10">
        <f>SUM(E44:E48)</f>
        <v>19074075</v>
      </c>
      <c r="F43" s="12">
        <v>55</v>
      </c>
      <c r="G43" s="11">
        <f aca="true" t="shared" si="1" ref="G43:G48">SUM(E43/C43*100)</f>
        <v>115.80519813575856</v>
      </c>
    </row>
    <row r="44" spans="2:7" ht="12" customHeight="1">
      <c r="B44" s="8" t="s">
        <v>35</v>
      </c>
      <c r="C44" s="10">
        <v>1889186</v>
      </c>
      <c r="D44" s="11">
        <v>6.2</v>
      </c>
      <c r="E44" s="10">
        <v>2071314</v>
      </c>
      <c r="F44" s="11">
        <v>6</v>
      </c>
      <c r="G44" s="11">
        <f t="shared" si="1"/>
        <v>109.64055418577101</v>
      </c>
    </row>
    <row r="45" spans="2:7" ht="12" customHeight="1">
      <c r="B45" s="8" t="s">
        <v>36</v>
      </c>
      <c r="C45" s="10">
        <v>4675407</v>
      </c>
      <c r="D45" s="11">
        <v>15.3</v>
      </c>
      <c r="E45" s="10">
        <v>5529057</v>
      </c>
      <c r="F45" s="11">
        <v>15.9</v>
      </c>
      <c r="G45" s="11">
        <f t="shared" si="1"/>
        <v>118.25830350170583</v>
      </c>
    </row>
    <row r="46" spans="2:7" ht="12" customHeight="1">
      <c r="B46" s="8" t="s">
        <v>37</v>
      </c>
      <c r="C46" s="10">
        <v>2691358</v>
      </c>
      <c r="D46" s="11">
        <v>8.8</v>
      </c>
      <c r="E46" s="10">
        <v>3015595</v>
      </c>
      <c r="F46" s="11">
        <v>8.7</v>
      </c>
      <c r="G46" s="11">
        <f t="shared" si="1"/>
        <v>112.04733818392054</v>
      </c>
    </row>
    <row r="47" spans="2:7" ht="12" customHeight="1">
      <c r="B47" s="8" t="s">
        <v>38</v>
      </c>
      <c r="C47" s="10">
        <v>5948718</v>
      </c>
      <c r="D47" s="11">
        <v>19.5</v>
      </c>
      <c r="E47" s="10">
        <v>7058627</v>
      </c>
      <c r="F47" s="11">
        <v>20.4</v>
      </c>
      <c r="G47" s="11">
        <f t="shared" si="1"/>
        <v>118.65795285639695</v>
      </c>
    </row>
    <row r="48" spans="2:7" ht="12" customHeight="1">
      <c r="B48" s="8" t="s">
        <v>63</v>
      </c>
      <c r="C48" s="10">
        <v>1266159</v>
      </c>
      <c r="D48" s="11">
        <v>4.1</v>
      </c>
      <c r="E48" s="10">
        <v>1399482</v>
      </c>
      <c r="F48" s="11">
        <v>4</v>
      </c>
      <c r="G48" s="11">
        <f t="shared" si="1"/>
        <v>110.52972020101741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61</v>
      </c>
      <c r="C50" s="10">
        <f>SUM(C33,C38,C43)</f>
        <v>30512386</v>
      </c>
      <c r="D50" s="12">
        <v>100</v>
      </c>
      <c r="E50" s="10">
        <f>SUM(E33,E38,E43)</f>
        <v>34670679</v>
      </c>
      <c r="F50" s="12">
        <v>100</v>
      </c>
      <c r="G50" s="11">
        <f>SUM(E50/C50*100)</f>
        <v>113.62821314596636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5"/>
      <c r="C52" s="23" t="s">
        <v>27</v>
      </c>
      <c r="D52" s="24" t="s">
        <v>25</v>
      </c>
      <c r="E52" s="23" t="s">
        <v>57</v>
      </c>
      <c r="F52" s="24" t="s">
        <v>25</v>
      </c>
      <c r="G52" s="7" t="s">
        <v>58</v>
      </c>
    </row>
    <row r="53" spans="2:7" ht="12" customHeight="1">
      <c r="B53" s="26" t="s">
        <v>62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7"/>
      <c r="C54" s="10">
        <v>2297</v>
      </c>
      <c r="D54" s="11">
        <v>83.3</v>
      </c>
      <c r="E54" s="10">
        <v>2536</v>
      </c>
      <c r="F54" s="11">
        <v>86.2</v>
      </c>
      <c r="G54" s="11">
        <f>SUM(E54/C54*100)</f>
        <v>110.40487592511971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D:\11市町村\報告\情報ｼｽﾃﾑ\maebasi.jsd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2004-01-30T05:36:28Z</cp:lastPrinted>
  <dcterms:created xsi:type="dcterms:W3CDTF">1999-09-03T00:31:32Z</dcterms:created>
  <dcterms:modified xsi:type="dcterms:W3CDTF">2004-01-30T05:36:30Z</dcterms:modified>
  <cp:category/>
  <cp:version/>
  <cp:contentType/>
  <cp:contentStatus/>
  <cp:revision>22</cp:revision>
</cp:coreProperties>
</file>