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735" activeTab="0"/>
  </bookViews>
  <sheets>
    <sheet name="前橋広域" sheetId="1" r:id="rId1"/>
    <sheet name="前橋市" sheetId="2" r:id="rId2"/>
    <sheet name="富士見村" sheetId="3" r:id="rId3"/>
    <sheet name="大胡町" sheetId="4" r:id="rId4"/>
    <sheet name="宮城村" sheetId="5" r:id="rId5"/>
    <sheet name="粕川村" sheetId="6" r:id="rId6"/>
  </sheets>
  <definedNames/>
  <calcPr fullCalcOnLoad="1"/>
</workbook>
</file>

<file path=xl/sharedStrings.xml><?xml version="1.0" encoding="utf-8"?>
<sst xmlns="http://schemas.openxmlformats.org/spreadsheetml/2006/main" count="381" uniqueCount="58">
  <si>
    <t>項　　　　　　　目</t>
  </si>
  <si>
    <t>所　得　額</t>
  </si>
  <si>
    <t>構成比</t>
  </si>
  <si>
    <t>千円</t>
  </si>
  <si>
    <t>％</t>
  </si>
  <si>
    <t xml:space="preserve"> １ 雇用者所得</t>
  </si>
  <si>
    <t xml:space="preserve">  (1) 賃金・俸給</t>
  </si>
  <si>
    <t xml:space="preserve">  (2) 社会保障雇主負担</t>
  </si>
  <si>
    <t xml:space="preserve">  (3) その他の雇主負担</t>
  </si>
  <si>
    <t xml:space="preserve"> ２ 財産所得</t>
  </si>
  <si>
    <t xml:space="preserve">  (1) 一般政府</t>
  </si>
  <si>
    <t xml:space="preserve">  (3) 家計</t>
  </si>
  <si>
    <t xml:space="preserve">      a 利子</t>
  </si>
  <si>
    <t xml:space="preserve">      b 配当</t>
  </si>
  <si>
    <t xml:space="preserve">      c 賃貸料</t>
  </si>
  <si>
    <t xml:space="preserve"> ３ 企業所得</t>
  </si>
  <si>
    <t xml:space="preserve">  (1) 民間法人企業</t>
  </si>
  <si>
    <t xml:space="preserve">  (2) 公的企業</t>
  </si>
  <si>
    <t xml:space="preserve">  (3) 個人企業</t>
  </si>
  <si>
    <t xml:space="preserve">      a 農林水産業</t>
  </si>
  <si>
    <t xml:space="preserve">      b その他の産業</t>
  </si>
  <si>
    <t xml:space="preserve"> 　　 c 持ち家</t>
  </si>
  <si>
    <t xml:space="preserve"> ４ (控除)一般政府･消費者負債利子等</t>
  </si>
  <si>
    <t xml:space="preserve"> ５ 市町村民所得(１+２+３-４)</t>
  </si>
  <si>
    <t>(参考)民間法人企業所得(配当控除前)</t>
  </si>
  <si>
    <t>対県比</t>
  </si>
  <si>
    <t>市町村民所得の分配</t>
  </si>
  <si>
    <t>前　橋　広　域　市　町　村　圏</t>
  </si>
  <si>
    <t xml:space="preserve">  (2) 対家計民間非営利団体</t>
  </si>
  <si>
    <t>産業別分配所得</t>
  </si>
  <si>
    <t>　　　　第　　　３　　　次　　　産　　　業</t>
  </si>
  <si>
    <t>　　　　　　Ａ　　農　　　　　　　　　　業</t>
  </si>
  <si>
    <t>　　　　　　Ｂ　　林　　　　　　　　　　業</t>
  </si>
  <si>
    <t>　　　　　　Ｃ　　水　　　　産　　　　  業</t>
  </si>
  <si>
    <t>　　　　　  Ｄ　　鉱　　　　　　　　　　業</t>
  </si>
  <si>
    <t>　　　　  Ｇ・Ｈ    運 輸・通 信・公益事業</t>
  </si>
  <si>
    <t>　　　　　　Ｉ　　　卸  売・小売業・飲食店</t>
  </si>
  <si>
    <t>　　　　　Ｊ・Ｋ    金 融・保 険・不動産業</t>
  </si>
  <si>
    <t>　　　　　　Ｌ　　  サ　ー　 ビ　 ス　　業</t>
  </si>
  <si>
    <t>　　　　第　　　2　　　 次　　  産　　　業</t>
  </si>
  <si>
    <t>　　　　第　　　1       次      産      業</t>
  </si>
  <si>
    <t>　　　　　　Ｅ　　建　　　　設　　　　　業</t>
  </si>
  <si>
    <t>　　　　　　Ｆ　　製　　　　造　　　　　業</t>
  </si>
  <si>
    <t>前橋市</t>
  </si>
  <si>
    <t>富士見村</t>
  </si>
  <si>
    <t>大胡町</t>
  </si>
  <si>
    <t>宮城村</t>
  </si>
  <si>
    <t>粕川村</t>
  </si>
  <si>
    <t>2年度</t>
  </si>
  <si>
    <t>3年度</t>
  </si>
  <si>
    <t>3/2</t>
  </si>
  <si>
    <t>3/2</t>
  </si>
  <si>
    <t>－</t>
  </si>
  <si>
    <t>－</t>
  </si>
  <si>
    <t>2年度</t>
  </si>
  <si>
    <t>　　　総　　　　　　　　　　　　　　　計</t>
  </si>
  <si>
    <t>１人当たり所得</t>
  </si>
  <si>
    <t>　　　　　　Ｍ　  　公　　　　　　　　　務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</si>
</sst>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178" fontId="5" fillId="0" borderId="1" xfId="0" applyNumberFormat="1" applyFont="1" applyBorder="1" applyAlignment="1">
      <alignment/>
    </xf>
    <xf numFmtId="179" fontId="5" fillId="0" borderId="1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justify"/>
    </xf>
    <xf numFmtId="3" fontId="5" fillId="0" borderId="1" xfId="0" applyNumberFormat="1" applyFont="1" applyBorder="1" applyAlignment="1">
      <alignment horizontal="right"/>
    </xf>
    <xf numFmtId="179" fontId="5" fillId="0" borderId="1" xfId="0" applyNumberFormat="1" applyFont="1" applyBorder="1" applyAlignment="1">
      <alignment horizontal="right"/>
    </xf>
    <xf numFmtId="178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/>
    </xf>
    <xf numFmtId="178" fontId="5" fillId="2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3" xfId="0" applyFont="1" applyFill="1" applyBorder="1" applyAlignment="1">
      <alignment horizontal="distributed"/>
    </xf>
    <xf numFmtId="3" fontId="5" fillId="2" borderId="1" xfId="0" applyNumberFormat="1" applyFont="1" applyFill="1" applyBorder="1" applyAlignment="1">
      <alignment horizontal="distributed"/>
    </xf>
    <xf numFmtId="0" fontId="5" fillId="2" borderId="1" xfId="0" applyFont="1" applyFill="1" applyBorder="1" applyAlignment="1">
      <alignment horizontal="distributed"/>
    </xf>
    <xf numFmtId="0" fontId="0" fillId="0" borderId="1" xfId="0" applyFont="1" applyBorder="1" applyAlignment="1">
      <alignment horizontal="distributed"/>
    </xf>
    <xf numFmtId="0" fontId="5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5" fillId="2" borderId="5" xfId="0" applyFont="1" applyFill="1" applyBorder="1" applyAlignment="1">
      <alignment horizontal="distributed"/>
    </xf>
    <xf numFmtId="0" fontId="0" fillId="0" borderId="6" xfId="0" applyFont="1" applyBorder="1" applyAlignment="1">
      <alignment horizontal="distributed"/>
    </xf>
    <xf numFmtId="0" fontId="0" fillId="0" borderId="7" xfId="0" applyFon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4"/>
  <sheetViews>
    <sheetView tabSelected="1"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29" t="s">
        <v>27</v>
      </c>
      <c r="D3" s="30"/>
      <c r="E3" s="30"/>
      <c r="F3" s="30"/>
      <c r="G3" s="30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50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736655901</v>
      </c>
      <c r="D7" s="11">
        <v>66</v>
      </c>
      <c r="E7" s="10">
        <f>SUM(E8:E10)</f>
        <v>786246884</v>
      </c>
      <c r="F7" s="11">
        <v>65.8</v>
      </c>
      <c r="G7" s="11">
        <f>SUM(E7/C7*100)</f>
        <v>106.73190602731628</v>
      </c>
    </row>
    <row r="8" spans="2:7" ht="12" customHeight="1">
      <c r="B8" s="8" t="s">
        <v>6</v>
      </c>
      <c r="C8" s="10">
        <v>651021423</v>
      </c>
      <c r="D8" s="11">
        <v>58.3</v>
      </c>
      <c r="E8" s="10">
        <v>697653575</v>
      </c>
      <c r="F8" s="11">
        <v>58.4</v>
      </c>
      <c r="G8" s="11">
        <f aca="true" t="shared" si="0" ref="G8:G24">SUM(E8/C8*100)</f>
        <v>107.16292127302238</v>
      </c>
    </row>
    <row r="9" spans="2:7" ht="12" customHeight="1">
      <c r="B9" s="8" t="s">
        <v>7</v>
      </c>
      <c r="C9" s="10">
        <v>45150962</v>
      </c>
      <c r="D9" s="11">
        <v>4</v>
      </c>
      <c r="E9" s="10">
        <v>48343731</v>
      </c>
      <c r="F9" s="11">
        <v>4</v>
      </c>
      <c r="G9" s="11">
        <f t="shared" si="0"/>
        <v>107.07131998649331</v>
      </c>
    </row>
    <row r="10" spans="2:7" ht="12" customHeight="1">
      <c r="B10" s="8" t="s">
        <v>8</v>
      </c>
      <c r="C10" s="10">
        <v>40483516</v>
      </c>
      <c r="D10" s="11">
        <v>3.6</v>
      </c>
      <c r="E10" s="10">
        <v>40249578</v>
      </c>
      <c r="F10" s="11">
        <v>3.4</v>
      </c>
      <c r="G10" s="11">
        <f t="shared" si="0"/>
        <v>99.42214011253371</v>
      </c>
    </row>
    <row r="11" spans="2:7" ht="12" customHeight="1">
      <c r="B11" s="8" t="s">
        <v>9</v>
      </c>
      <c r="C11" s="10">
        <f>SUM(C12:C14)</f>
        <v>168468414</v>
      </c>
      <c r="D11" s="11">
        <v>15.1</v>
      </c>
      <c r="E11" s="10">
        <f>SUM(E12:E14)</f>
        <v>184306096</v>
      </c>
      <c r="F11" s="11">
        <v>15.4</v>
      </c>
      <c r="G11" s="11">
        <f t="shared" si="0"/>
        <v>109.40098005552544</v>
      </c>
    </row>
    <row r="12" spans="2:7" ht="12" customHeight="1">
      <c r="B12" s="8" t="s">
        <v>10</v>
      </c>
      <c r="C12" s="10">
        <v>24589501</v>
      </c>
      <c r="D12" s="11">
        <v>2.2</v>
      </c>
      <c r="E12" s="10">
        <v>28405008</v>
      </c>
      <c r="F12" s="11">
        <v>2.4</v>
      </c>
      <c r="G12" s="11">
        <f t="shared" si="0"/>
        <v>115.51681345627958</v>
      </c>
    </row>
    <row r="13" spans="2:7" ht="12" customHeight="1">
      <c r="B13" s="8" t="s">
        <v>28</v>
      </c>
      <c r="C13" s="10">
        <v>3186353</v>
      </c>
      <c r="D13" s="11">
        <v>0.3</v>
      </c>
      <c r="E13" s="10">
        <v>3425969</v>
      </c>
      <c r="F13" s="11">
        <v>0.3</v>
      </c>
      <c r="G13" s="11">
        <f t="shared" si="0"/>
        <v>107.52007075173404</v>
      </c>
    </row>
    <row r="14" spans="2:7" ht="12" customHeight="1">
      <c r="B14" s="8" t="s">
        <v>11</v>
      </c>
      <c r="C14" s="10">
        <f>SUM(C15:C17)</f>
        <v>140692560</v>
      </c>
      <c r="D14" s="11">
        <v>12.6</v>
      </c>
      <c r="E14" s="10">
        <f>SUM(E15:E17)</f>
        <v>152475119</v>
      </c>
      <c r="F14" s="11">
        <v>12.8</v>
      </c>
      <c r="G14" s="11">
        <f t="shared" si="0"/>
        <v>108.37468520012715</v>
      </c>
    </row>
    <row r="15" spans="2:7" ht="12" customHeight="1">
      <c r="B15" s="8" t="s">
        <v>12</v>
      </c>
      <c r="C15" s="10">
        <v>103759467</v>
      </c>
      <c r="D15" s="11">
        <v>9.3</v>
      </c>
      <c r="E15" s="10">
        <v>111951267</v>
      </c>
      <c r="F15" s="11">
        <v>9.4</v>
      </c>
      <c r="G15" s="11">
        <f t="shared" si="0"/>
        <v>107.89499043976392</v>
      </c>
    </row>
    <row r="16" spans="2:7" ht="12" customHeight="1">
      <c r="B16" s="8" t="s">
        <v>13</v>
      </c>
      <c r="C16" s="10">
        <v>27286247</v>
      </c>
      <c r="D16" s="11">
        <v>2.4</v>
      </c>
      <c r="E16" s="10">
        <v>30034657</v>
      </c>
      <c r="F16" s="11">
        <v>2.5</v>
      </c>
      <c r="G16" s="11">
        <f t="shared" si="0"/>
        <v>110.07251015502426</v>
      </c>
    </row>
    <row r="17" spans="2:7" ht="12" customHeight="1">
      <c r="B17" s="8" t="s">
        <v>14</v>
      </c>
      <c r="C17" s="10">
        <v>9646846</v>
      </c>
      <c r="D17" s="11">
        <v>0.9</v>
      </c>
      <c r="E17" s="10">
        <v>10489195</v>
      </c>
      <c r="F17" s="11">
        <v>0.9</v>
      </c>
      <c r="G17" s="11">
        <f t="shared" si="0"/>
        <v>108.73185909674518</v>
      </c>
    </row>
    <row r="18" spans="2:7" ht="12" customHeight="1">
      <c r="B18" s="8" t="s">
        <v>15</v>
      </c>
      <c r="C18" s="10">
        <f>SUM(C19:C21)</f>
        <v>248410640</v>
      </c>
      <c r="D18" s="11">
        <v>22.3</v>
      </c>
      <c r="E18" s="10">
        <f>SUM(E19:E21)</f>
        <v>264536108</v>
      </c>
      <c r="F18" s="11">
        <v>22.1</v>
      </c>
      <c r="G18" s="11">
        <f t="shared" si="0"/>
        <v>106.49145624358118</v>
      </c>
    </row>
    <row r="19" spans="2:7" ht="12" customHeight="1">
      <c r="B19" s="8" t="s">
        <v>16</v>
      </c>
      <c r="C19" s="10">
        <v>146438904</v>
      </c>
      <c r="D19" s="11">
        <v>13.1</v>
      </c>
      <c r="E19" s="10">
        <v>161105088</v>
      </c>
      <c r="F19" s="11">
        <v>13.5</v>
      </c>
      <c r="G19" s="11">
        <f t="shared" si="0"/>
        <v>110.01522382330859</v>
      </c>
    </row>
    <row r="20" spans="2:7" ht="12" customHeight="1">
      <c r="B20" s="8" t="s">
        <v>17</v>
      </c>
      <c r="C20" s="10">
        <v>11109035</v>
      </c>
      <c r="D20" s="11">
        <v>1</v>
      </c>
      <c r="E20" s="10">
        <v>14813179</v>
      </c>
      <c r="F20" s="11">
        <v>1.2</v>
      </c>
      <c r="G20" s="11">
        <f t="shared" si="0"/>
        <v>133.34352623787754</v>
      </c>
    </row>
    <row r="21" spans="2:7" ht="12" customHeight="1">
      <c r="B21" s="8" t="s">
        <v>18</v>
      </c>
      <c r="C21" s="10">
        <f>SUM(C22:C24)</f>
        <v>90862701</v>
      </c>
      <c r="D21" s="11">
        <v>8.1</v>
      </c>
      <c r="E21" s="10">
        <f>SUM(E22:E24)</f>
        <v>88617841</v>
      </c>
      <c r="F21" s="11">
        <v>7.4</v>
      </c>
      <c r="G21" s="11">
        <f t="shared" si="0"/>
        <v>97.5293932765657</v>
      </c>
    </row>
    <row r="22" spans="2:7" ht="12" customHeight="1">
      <c r="B22" s="8" t="s">
        <v>19</v>
      </c>
      <c r="C22" s="10">
        <v>18429686</v>
      </c>
      <c r="D22" s="11">
        <v>1.7</v>
      </c>
      <c r="E22" s="10">
        <v>16364013</v>
      </c>
      <c r="F22" s="11">
        <v>1.4</v>
      </c>
      <c r="G22" s="11">
        <f t="shared" si="0"/>
        <v>88.79159959643371</v>
      </c>
    </row>
    <row r="23" spans="2:7" ht="12" customHeight="1">
      <c r="B23" s="8" t="s">
        <v>20</v>
      </c>
      <c r="C23" s="10">
        <v>47282973</v>
      </c>
      <c r="D23" s="11">
        <v>4.2</v>
      </c>
      <c r="E23" s="10">
        <v>45873464</v>
      </c>
      <c r="F23" s="11">
        <v>3.8</v>
      </c>
      <c r="G23" s="11">
        <f t="shared" si="0"/>
        <v>97.01899243941365</v>
      </c>
    </row>
    <row r="24" spans="2:7" ht="12" customHeight="1">
      <c r="B24" s="8" t="s">
        <v>21</v>
      </c>
      <c r="C24" s="10">
        <v>25150042</v>
      </c>
      <c r="D24" s="11">
        <v>2.3</v>
      </c>
      <c r="E24" s="10">
        <v>26380364</v>
      </c>
      <c r="F24" s="11">
        <v>2.2</v>
      </c>
      <c r="G24" s="11">
        <f t="shared" si="0"/>
        <v>104.89192821228687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37521827</v>
      </c>
      <c r="D26" s="11">
        <v>3.4</v>
      </c>
      <c r="E26" s="10">
        <v>40617966</v>
      </c>
      <c r="F26" s="11">
        <v>3.4</v>
      </c>
      <c r="G26" s="11">
        <f>SUM(E26/C26*100)</f>
        <v>108.25156781411522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1116013128</v>
      </c>
      <c r="D28" s="12">
        <f>SUM(D7,D11,D18-D26)</f>
        <v>100</v>
      </c>
      <c r="E28" s="10">
        <f>SUM(E7,E11,E18-E26)</f>
        <v>1194471122</v>
      </c>
      <c r="F28" s="12">
        <v>100</v>
      </c>
      <c r="G28" s="11">
        <f>SUM(E28/C28*100)</f>
        <v>107.03020350133372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154278087</v>
      </c>
      <c r="D30" s="11">
        <v>13.8</v>
      </c>
      <c r="E30" s="10">
        <v>167378704</v>
      </c>
      <c r="F30" s="11">
        <v>14</v>
      </c>
      <c r="G30" s="11">
        <f>SUM(E30/C30*100)</f>
        <v>108.49156043787347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23045371</v>
      </c>
      <c r="D33" s="12">
        <v>2.1</v>
      </c>
      <c r="E33" s="10">
        <f>SUM(E34:E36)</f>
        <v>21179081</v>
      </c>
      <c r="F33" s="12">
        <v>1.8</v>
      </c>
      <c r="G33" s="11">
        <f>SUM(E33/C33*100)</f>
        <v>91.90167083879882</v>
      </c>
    </row>
    <row r="34" spans="2:7" ht="12" customHeight="1">
      <c r="B34" s="8" t="s">
        <v>31</v>
      </c>
      <c r="C34" s="10">
        <v>20614628</v>
      </c>
      <c r="D34" s="11">
        <v>1.8</v>
      </c>
      <c r="E34" s="10">
        <v>18391352</v>
      </c>
      <c r="F34" s="11">
        <v>1.5</v>
      </c>
      <c r="G34" s="11">
        <f>SUM(E34/C34*100)</f>
        <v>89.21505641527948</v>
      </c>
    </row>
    <row r="35" spans="2:7" ht="12" customHeight="1">
      <c r="B35" s="8" t="s">
        <v>32</v>
      </c>
      <c r="C35" s="10">
        <v>2287534</v>
      </c>
      <c r="D35" s="11">
        <v>0.2</v>
      </c>
      <c r="E35" s="10">
        <v>2616085</v>
      </c>
      <c r="F35" s="11">
        <v>0.2</v>
      </c>
      <c r="G35" s="11">
        <f>SUM(E35/C35*100)</f>
        <v>114.36267176793875</v>
      </c>
    </row>
    <row r="36" spans="2:7" ht="12" customHeight="1">
      <c r="B36" s="8" t="s">
        <v>33</v>
      </c>
      <c r="C36" s="10">
        <v>143209</v>
      </c>
      <c r="D36" s="11">
        <v>0</v>
      </c>
      <c r="E36" s="10">
        <v>171644</v>
      </c>
      <c r="F36" s="11">
        <v>0</v>
      </c>
      <c r="G36" s="11">
        <f>SUM(E36/C36*100)</f>
        <v>119.85559566787003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378239512</v>
      </c>
      <c r="D38" s="12">
        <v>33.9</v>
      </c>
      <c r="E38" s="10">
        <f>SUM(E39:E41)</f>
        <v>397684571</v>
      </c>
      <c r="F38" s="12">
        <v>33.3</v>
      </c>
      <c r="G38" s="11">
        <f>SUM(E38/C38*100)</f>
        <v>105.14093805197169</v>
      </c>
    </row>
    <row r="39" spans="2:7" ht="12" customHeight="1">
      <c r="B39" s="8" t="s">
        <v>34</v>
      </c>
      <c r="C39" s="10">
        <v>516586</v>
      </c>
      <c r="D39" s="11">
        <v>0</v>
      </c>
      <c r="E39" s="10">
        <v>590684</v>
      </c>
      <c r="F39" s="11">
        <v>0</v>
      </c>
      <c r="G39" s="11">
        <f>SUM(E39/C39*100)</f>
        <v>114.34378786881565</v>
      </c>
    </row>
    <row r="40" spans="2:7" ht="12" customHeight="1">
      <c r="B40" s="8" t="s">
        <v>41</v>
      </c>
      <c r="C40" s="10">
        <v>120691103</v>
      </c>
      <c r="D40" s="11">
        <v>10.8</v>
      </c>
      <c r="E40" s="10">
        <v>133098245</v>
      </c>
      <c r="F40" s="11">
        <v>11.1</v>
      </c>
      <c r="G40" s="11">
        <f>SUM(E40/C40*100)</f>
        <v>110.28008004865116</v>
      </c>
    </row>
    <row r="41" spans="2:7" ht="12" customHeight="1">
      <c r="B41" s="8" t="s">
        <v>42</v>
      </c>
      <c r="C41" s="10">
        <v>257031823</v>
      </c>
      <c r="D41" s="11">
        <v>23</v>
      </c>
      <c r="E41" s="10">
        <v>263995642</v>
      </c>
      <c r="F41" s="11">
        <v>22.1</v>
      </c>
      <c r="G41" s="11">
        <f>SUM(E41/C41*100)</f>
        <v>102.70932171694554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714728245</v>
      </c>
      <c r="D43" s="12">
        <v>64</v>
      </c>
      <c r="E43" s="10">
        <f>SUM(E44:E48)</f>
        <v>775607470</v>
      </c>
      <c r="F43" s="12">
        <v>64.9</v>
      </c>
      <c r="G43" s="11">
        <f aca="true" t="shared" si="1" ref="G43:G48">SUM(E43/C43*100)</f>
        <v>108.51781434774554</v>
      </c>
    </row>
    <row r="44" spans="2:7" ht="12" customHeight="1">
      <c r="B44" s="8" t="s">
        <v>35</v>
      </c>
      <c r="C44" s="10">
        <v>56842164</v>
      </c>
      <c r="D44" s="11">
        <v>5.1</v>
      </c>
      <c r="E44" s="10">
        <v>58411280</v>
      </c>
      <c r="F44" s="11">
        <v>4.9</v>
      </c>
      <c r="G44" s="11">
        <f t="shared" si="1"/>
        <v>102.76047899935689</v>
      </c>
    </row>
    <row r="45" spans="2:7" ht="12" customHeight="1">
      <c r="B45" s="8" t="s">
        <v>36</v>
      </c>
      <c r="C45" s="10">
        <v>225624863</v>
      </c>
      <c r="D45" s="11">
        <v>20.2</v>
      </c>
      <c r="E45" s="10">
        <v>232509048</v>
      </c>
      <c r="F45" s="11">
        <v>19.5</v>
      </c>
      <c r="G45" s="11">
        <f t="shared" si="1"/>
        <v>103.05116417954345</v>
      </c>
    </row>
    <row r="46" spans="2:7" ht="12" customHeight="1">
      <c r="B46" s="8" t="s">
        <v>37</v>
      </c>
      <c r="C46" s="10">
        <v>133356727</v>
      </c>
      <c r="D46" s="11">
        <v>11.9</v>
      </c>
      <c r="E46" s="10">
        <v>158516304</v>
      </c>
      <c r="F46" s="11">
        <v>13.3</v>
      </c>
      <c r="G46" s="11">
        <f t="shared" si="1"/>
        <v>118.86637259776178</v>
      </c>
    </row>
    <row r="47" spans="2:7" ht="12" customHeight="1">
      <c r="B47" s="8" t="s">
        <v>38</v>
      </c>
      <c r="C47" s="10">
        <v>253207175</v>
      </c>
      <c r="D47" s="11">
        <v>22.7</v>
      </c>
      <c r="E47" s="10">
        <v>278457028</v>
      </c>
      <c r="F47" s="11">
        <v>23.3</v>
      </c>
      <c r="G47" s="11">
        <f t="shared" si="1"/>
        <v>109.9720132338272</v>
      </c>
    </row>
    <row r="48" spans="2:7" ht="12" customHeight="1">
      <c r="B48" s="8" t="s">
        <v>57</v>
      </c>
      <c r="C48" s="10">
        <v>45697316</v>
      </c>
      <c r="D48" s="11">
        <v>4.1</v>
      </c>
      <c r="E48" s="10">
        <v>47713810</v>
      </c>
      <c r="F48" s="11">
        <v>4</v>
      </c>
      <c r="G48" s="11">
        <f t="shared" si="1"/>
        <v>104.4127186813335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1116013128</v>
      </c>
      <c r="D50" s="12">
        <v>100</v>
      </c>
      <c r="E50" s="10">
        <f>SUM(E33,E38,E43)</f>
        <v>1194471122</v>
      </c>
      <c r="F50" s="12">
        <v>100</v>
      </c>
      <c r="G50" s="11">
        <f>SUM(E50/C50*100)</f>
        <v>107.03020350133372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48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3324</v>
      </c>
      <c r="D54" s="11">
        <v>113</v>
      </c>
      <c r="E54" s="10">
        <v>3535</v>
      </c>
      <c r="F54" s="11">
        <v>114.7</v>
      </c>
      <c r="G54" s="11">
        <f>SUM(E54/C54*100)</f>
        <v>106.34777376654634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43</v>
      </c>
      <c r="D3" s="32"/>
      <c r="E3" s="32"/>
      <c r="F3" s="32"/>
      <c r="G3" s="33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668437854</v>
      </c>
      <c r="D7" s="11">
        <v>66.4</v>
      </c>
      <c r="E7" s="10">
        <f>SUM(E8:E10)</f>
        <v>709824663</v>
      </c>
      <c r="F7" s="11">
        <v>65.9</v>
      </c>
      <c r="G7" s="11">
        <f aca="true" t="shared" si="0" ref="G7:G24">SUM(E7/C7*100)</f>
        <v>106.19157169994745</v>
      </c>
    </row>
    <row r="8" spans="2:7" ht="12" customHeight="1">
      <c r="B8" s="8" t="s">
        <v>6</v>
      </c>
      <c r="C8" s="10">
        <v>592346284</v>
      </c>
      <c r="D8" s="11">
        <v>58.8</v>
      </c>
      <c r="E8" s="10">
        <v>631384041</v>
      </c>
      <c r="F8" s="11">
        <v>58.7</v>
      </c>
      <c r="G8" s="11">
        <f t="shared" si="0"/>
        <v>106.59036074918637</v>
      </c>
    </row>
    <row r="9" spans="2:7" ht="12" customHeight="1">
      <c r="B9" s="8" t="s">
        <v>7</v>
      </c>
      <c r="C9" s="10">
        <v>39384766</v>
      </c>
      <c r="D9" s="11">
        <v>3.9</v>
      </c>
      <c r="E9" s="10">
        <v>42174977</v>
      </c>
      <c r="F9" s="11">
        <v>3.9</v>
      </c>
      <c r="G9" s="11">
        <f t="shared" si="0"/>
        <v>107.08449302453644</v>
      </c>
    </row>
    <row r="10" spans="2:7" ht="12" customHeight="1">
      <c r="B10" s="8" t="s">
        <v>8</v>
      </c>
      <c r="C10" s="10">
        <v>36706804</v>
      </c>
      <c r="D10" s="11">
        <v>3.6</v>
      </c>
      <c r="E10" s="10">
        <v>36265645</v>
      </c>
      <c r="F10" s="11">
        <v>3.4</v>
      </c>
      <c r="G10" s="11">
        <f t="shared" si="0"/>
        <v>98.79815469633368</v>
      </c>
    </row>
    <row r="11" spans="2:7" ht="12" customHeight="1">
      <c r="B11" s="8" t="s">
        <v>9</v>
      </c>
      <c r="C11" s="10">
        <f>SUM(C12:C14)</f>
        <v>144198974</v>
      </c>
      <c r="D11" s="11">
        <v>14.3</v>
      </c>
      <c r="E11" s="10">
        <f>SUM(E12:E14)</f>
        <v>157433229</v>
      </c>
      <c r="F11" s="11">
        <v>14.6</v>
      </c>
      <c r="G11" s="11">
        <f t="shared" si="0"/>
        <v>109.17777334532215</v>
      </c>
    </row>
    <row r="12" spans="2:7" ht="12" customHeight="1">
      <c r="B12" s="8" t="s">
        <v>10</v>
      </c>
      <c r="C12" s="10">
        <v>21011149</v>
      </c>
      <c r="D12" s="11">
        <v>2.1</v>
      </c>
      <c r="E12" s="10">
        <v>24193718</v>
      </c>
      <c r="F12" s="11">
        <v>2.2</v>
      </c>
      <c r="G12" s="11">
        <f t="shared" si="0"/>
        <v>115.14704883583474</v>
      </c>
    </row>
    <row r="13" spans="2:7" ht="12" customHeight="1">
      <c r="B13" s="8" t="s">
        <v>28</v>
      </c>
      <c r="C13" s="10">
        <v>2717053</v>
      </c>
      <c r="D13" s="11">
        <v>0.3</v>
      </c>
      <c r="E13" s="10">
        <v>2917762</v>
      </c>
      <c r="F13" s="11">
        <v>0.3</v>
      </c>
      <c r="G13" s="11">
        <f t="shared" si="0"/>
        <v>107.3870108533032</v>
      </c>
    </row>
    <row r="14" spans="2:7" ht="12" customHeight="1">
      <c r="B14" s="8" t="s">
        <v>11</v>
      </c>
      <c r="C14" s="10">
        <f>SUM(C15:C17)</f>
        <v>120470772</v>
      </c>
      <c r="D14" s="11">
        <v>12</v>
      </c>
      <c r="E14" s="10">
        <f>SUM(E15:E17)</f>
        <v>130321749</v>
      </c>
      <c r="F14" s="11">
        <v>12.1</v>
      </c>
      <c r="G14" s="11">
        <f t="shared" si="0"/>
        <v>108.17706804435518</v>
      </c>
    </row>
    <row r="15" spans="2:7" ht="12" customHeight="1">
      <c r="B15" s="8" t="s">
        <v>12</v>
      </c>
      <c r="C15" s="10">
        <v>86817063</v>
      </c>
      <c r="D15" s="11">
        <v>8.6</v>
      </c>
      <c r="E15" s="10">
        <v>93376642</v>
      </c>
      <c r="F15" s="11">
        <v>8.7</v>
      </c>
      <c r="G15" s="11">
        <f t="shared" si="0"/>
        <v>107.55563338971741</v>
      </c>
    </row>
    <row r="16" spans="2:7" ht="12" customHeight="1">
      <c r="B16" s="8" t="s">
        <v>13</v>
      </c>
      <c r="C16" s="10">
        <v>24587157</v>
      </c>
      <c r="D16" s="11">
        <v>2.4</v>
      </c>
      <c r="E16" s="10">
        <v>27090928</v>
      </c>
      <c r="F16" s="11">
        <v>2.5</v>
      </c>
      <c r="G16" s="11">
        <f t="shared" si="0"/>
        <v>110.18324729451234</v>
      </c>
    </row>
    <row r="17" spans="2:7" ht="12" customHeight="1">
      <c r="B17" s="8" t="s">
        <v>14</v>
      </c>
      <c r="C17" s="10">
        <v>9066552</v>
      </c>
      <c r="D17" s="11">
        <v>0.9</v>
      </c>
      <c r="E17" s="10">
        <v>9854179</v>
      </c>
      <c r="F17" s="11">
        <v>0.9</v>
      </c>
      <c r="G17" s="11">
        <f t="shared" si="0"/>
        <v>108.68717236717993</v>
      </c>
    </row>
    <row r="18" spans="2:7" ht="12" customHeight="1">
      <c r="B18" s="8" t="s">
        <v>15</v>
      </c>
      <c r="C18" s="10">
        <f>SUM(C19:C21)</f>
        <v>225640663</v>
      </c>
      <c r="D18" s="11">
        <v>22.4</v>
      </c>
      <c r="E18" s="10">
        <f>SUM(E19:E21)</f>
        <v>243327929</v>
      </c>
      <c r="F18" s="11">
        <v>22.6</v>
      </c>
      <c r="G18" s="11">
        <f t="shared" si="0"/>
        <v>107.838687302563</v>
      </c>
    </row>
    <row r="19" spans="2:7" ht="12" customHeight="1">
      <c r="B19" s="8" t="s">
        <v>16</v>
      </c>
      <c r="C19" s="10">
        <v>143748962</v>
      </c>
      <c r="D19" s="11">
        <v>14.3</v>
      </c>
      <c r="E19" s="10">
        <v>158113622</v>
      </c>
      <c r="F19" s="11">
        <v>14.7</v>
      </c>
      <c r="G19" s="11">
        <f t="shared" si="0"/>
        <v>109.99287911379841</v>
      </c>
    </row>
    <row r="20" spans="2:7" ht="12" customHeight="1">
      <c r="B20" s="8" t="s">
        <v>17</v>
      </c>
      <c r="C20" s="10">
        <v>9603732</v>
      </c>
      <c r="D20" s="11">
        <v>1</v>
      </c>
      <c r="E20" s="10">
        <v>12882772</v>
      </c>
      <c r="F20" s="11">
        <v>1.2</v>
      </c>
      <c r="G20" s="11">
        <f t="shared" si="0"/>
        <v>134.14339342247368</v>
      </c>
    </row>
    <row r="21" spans="2:7" ht="12" customHeight="1">
      <c r="B21" s="8" t="s">
        <v>18</v>
      </c>
      <c r="C21" s="10">
        <f>SUM(C22:C24)</f>
        <v>72287969</v>
      </c>
      <c r="D21" s="11">
        <v>7.2</v>
      </c>
      <c r="E21" s="10">
        <f>SUM(E22:E24)</f>
        <v>72331535</v>
      </c>
      <c r="F21" s="11">
        <v>6.7</v>
      </c>
      <c r="G21" s="11">
        <f t="shared" si="0"/>
        <v>100.06026729012127</v>
      </c>
    </row>
    <row r="22" spans="2:7" ht="12" customHeight="1">
      <c r="B22" s="8" t="s">
        <v>19</v>
      </c>
      <c r="C22" s="10">
        <v>9534053</v>
      </c>
      <c r="D22" s="11">
        <v>0.9</v>
      </c>
      <c r="E22" s="10">
        <v>9838278</v>
      </c>
      <c r="F22" s="11">
        <v>0.9</v>
      </c>
      <c r="G22" s="11">
        <f t="shared" si="0"/>
        <v>103.19093044689389</v>
      </c>
    </row>
    <row r="23" spans="2:7" ht="12" customHeight="1">
      <c r="B23" s="8" t="s">
        <v>20</v>
      </c>
      <c r="C23" s="10">
        <v>41308081</v>
      </c>
      <c r="D23" s="11">
        <v>4.1</v>
      </c>
      <c r="E23" s="10">
        <v>40026142</v>
      </c>
      <c r="F23" s="11">
        <v>3.7</v>
      </c>
      <c r="G23" s="11">
        <f t="shared" si="0"/>
        <v>96.8966386988541</v>
      </c>
    </row>
    <row r="24" spans="2:7" ht="12" customHeight="1">
      <c r="B24" s="8" t="s">
        <v>21</v>
      </c>
      <c r="C24" s="10">
        <v>21445835</v>
      </c>
      <c r="D24" s="11">
        <v>2.1</v>
      </c>
      <c r="E24" s="10">
        <v>22467115</v>
      </c>
      <c r="F24" s="11">
        <v>2.1</v>
      </c>
      <c r="G24" s="11">
        <f t="shared" si="0"/>
        <v>104.76213679719162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31651342</v>
      </c>
      <c r="D26" s="11">
        <v>3.1</v>
      </c>
      <c r="E26" s="10">
        <v>34066986</v>
      </c>
      <c r="F26" s="11">
        <v>3.2</v>
      </c>
      <c r="G26" s="11">
        <f>SUM(E26/C26*100)</f>
        <v>107.63204290042425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1006626149</v>
      </c>
      <c r="D28" s="12">
        <v>100</v>
      </c>
      <c r="E28" s="10">
        <f>SUM(E7,E11,E18-E26)</f>
        <v>1076518835</v>
      </c>
      <c r="F28" s="12">
        <v>100</v>
      </c>
      <c r="G28" s="11">
        <f>SUM(E28/C28*100)</f>
        <v>106.94326151465792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151444146</v>
      </c>
      <c r="D30" s="11">
        <v>15</v>
      </c>
      <c r="E30" s="10">
        <v>164270746</v>
      </c>
      <c r="F30" s="11">
        <v>15.3</v>
      </c>
      <c r="G30" s="11">
        <f>SUM(E30/C30*100)</f>
        <v>108.46952512776558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12587058</v>
      </c>
      <c r="D33" s="12">
        <v>1.3</v>
      </c>
      <c r="E33" s="10">
        <f>SUM(E34:E36)</f>
        <v>13378551</v>
      </c>
      <c r="F33" s="12">
        <v>1.2</v>
      </c>
      <c r="G33" s="11">
        <f>SUM(E33/C33*100)</f>
        <v>106.28814930383254</v>
      </c>
    </row>
    <row r="34" spans="2:7" ht="12" customHeight="1">
      <c r="B34" s="8" t="s">
        <v>31</v>
      </c>
      <c r="C34" s="10">
        <v>10908173</v>
      </c>
      <c r="D34" s="11">
        <v>1.1</v>
      </c>
      <c r="E34" s="10">
        <v>11226893</v>
      </c>
      <c r="F34" s="11">
        <v>1</v>
      </c>
      <c r="G34" s="11">
        <f>SUM(E34/C34*100)</f>
        <v>102.92184584897947</v>
      </c>
    </row>
    <row r="35" spans="2:7" ht="12" customHeight="1">
      <c r="B35" s="8" t="s">
        <v>32</v>
      </c>
      <c r="C35" s="10">
        <v>1550873</v>
      </c>
      <c r="D35" s="11">
        <v>0.2</v>
      </c>
      <c r="E35" s="10">
        <v>1998682</v>
      </c>
      <c r="F35" s="11">
        <v>0.2</v>
      </c>
      <c r="G35" s="11">
        <f>SUM(E35/C35*100)</f>
        <v>128.87464028324692</v>
      </c>
    </row>
    <row r="36" spans="2:7" ht="12" customHeight="1">
      <c r="B36" s="8" t="s">
        <v>33</v>
      </c>
      <c r="C36" s="10">
        <v>128012</v>
      </c>
      <c r="D36" s="11">
        <v>0</v>
      </c>
      <c r="E36" s="10">
        <v>152976</v>
      </c>
      <c r="F36" s="11">
        <v>0</v>
      </c>
      <c r="G36" s="11">
        <f>SUM(E36/C36*100)</f>
        <v>119.50129675342937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337775274</v>
      </c>
      <c r="D38" s="12">
        <v>33.6</v>
      </c>
      <c r="E38" s="10">
        <f>SUM(E39:E41)</f>
        <v>352642000</v>
      </c>
      <c r="F38" s="12">
        <v>32.8</v>
      </c>
      <c r="G38" s="11">
        <f>SUM(E38/C38*100)</f>
        <v>104.40136598038849</v>
      </c>
    </row>
    <row r="39" spans="2:7" ht="12" customHeight="1">
      <c r="B39" s="8" t="s">
        <v>34</v>
      </c>
      <c r="C39" s="10">
        <v>425594</v>
      </c>
      <c r="D39" s="11">
        <v>0</v>
      </c>
      <c r="E39" s="10">
        <v>488935</v>
      </c>
      <c r="F39" s="11">
        <v>0</v>
      </c>
      <c r="G39" s="11">
        <f>SUM(E39/C39*100)</f>
        <v>114.88296357561431</v>
      </c>
    </row>
    <row r="40" spans="2:7" ht="12" customHeight="1">
      <c r="B40" s="8" t="s">
        <v>41</v>
      </c>
      <c r="C40" s="10">
        <v>107583291</v>
      </c>
      <c r="D40" s="11">
        <v>10.7</v>
      </c>
      <c r="E40" s="10">
        <v>117495485</v>
      </c>
      <c r="F40" s="11">
        <v>10.9</v>
      </c>
      <c r="G40" s="11">
        <f>SUM(E40/C40*100)</f>
        <v>109.21350695620569</v>
      </c>
    </row>
    <row r="41" spans="2:7" ht="12" customHeight="1">
      <c r="B41" s="8" t="s">
        <v>42</v>
      </c>
      <c r="C41" s="10">
        <v>229766389</v>
      </c>
      <c r="D41" s="11">
        <v>22.8</v>
      </c>
      <c r="E41" s="10">
        <v>234657580</v>
      </c>
      <c r="F41" s="11">
        <v>21.8</v>
      </c>
      <c r="G41" s="11">
        <f>SUM(E41/C41*100)</f>
        <v>102.12876697122138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656263817</v>
      </c>
      <c r="D43" s="12">
        <v>65.2</v>
      </c>
      <c r="E43" s="10">
        <f>SUM(E44:E48)</f>
        <v>710498284</v>
      </c>
      <c r="F43" s="12">
        <v>66</v>
      </c>
      <c r="G43" s="11">
        <f aca="true" t="shared" si="1" ref="G43:G48">SUM(E43/C43*100)</f>
        <v>108.26412573649478</v>
      </c>
    </row>
    <row r="44" spans="2:7" ht="12" customHeight="1">
      <c r="B44" s="8" t="s">
        <v>35</v>
      </c>
      <c r="C44" s="10">
        <v>51153037</v>
      </c>
      <c r="D44" s="11">
        <v>5.1</v>
      </c>
      <c r="E44" s="10">
        <v>52173064</v>
      </c>
      <c r="F44" s="11">
        <v>4.8</v>
      </c>
      <c r="G44" s="11">
        <f t="shared" si="1"/>
        <v>101.99406928663883</v>
      </c>
    </row>
    <row r="45" spans="2:7" ht="12" customHeight="1">
      <c r="B45" s="8" t="s">
        <v>36</v>
      </c>
      <c r="C45" s="10">
        <v>210501541</v>
      </c>
      <c r="D45" s="11">
        <v>20.9</v>
      </c>
      <c r="E45" s="10">
        <v>215895529</v>
      </c>
      <c r="F45" s="11">
        <v>20.1</v>
      </c>
      <c r="G45" s="11">
        <f t="shared" si="1"/>
        <v>102.56244584926814</v>
      </c>
    </row>
    <row r="46" spans="2:7" ht="12" customHeight="1">
      <c r="B46" s="8" t="s">
        <v>37</v>
      </c>
      <c r="C46" s="10">
        <v>122428095</v>
      </c>
      <c r="D46" s="11">
        <v>12.2</v>
      </c>
      <c r="E46" s="10">
        <v>146559276</v>
      </c>
      <c r="F46" s="11">
        <v>13.6</v>
      </c>
      <c r="G46" s="11">
        <f t="shared" si="1"/>
        <v>119.71049292239661</v>
      </c>
    </row>
    <row r="47" spans="2:7" ht="12" customHeight="1">
      <c r="B47" s="8" t="s">
        <v>38</v>
      </c>
      <c r="C47" s="10">
        <v>231034389</v>
      </c>
      <c r="D47" s="11">
        <v>23</v>
      </c>
      <c r="E47" s="10">
        <v>252873267</v>
      </c>
      <c r="F47" s="11">
        <v>23.5</v>
      </c>
      <c r="G47" s="11">
        <f t="shared" si="1"/>
        <v>109.45265252265108</v>
      </c>
    </row>
    <row r="48" spans="2:7" ht="12" customHeight="1">
      <c r="B48" s="8" t="s">
        <v>57</v>
      </c>
      <c r="C48" s="10">
        <v>41146755</v>
      </c>
      <c r="D48" s="11">
        <v>4.1</v>
      </c>
      <c r="E48" s="10">
        <v>42997148</v>
      </c>
      <c r="F48" s="11">
        <v>4</v>
      </c>
      <c r="G48" s="11">
        <f t="shared" si="1"/>
        <v>104.49705693681068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1006626149</v>
      </c>
      <c r="D50" s="12">
        <v>100</v>
      </c>
      <c r="E50" s="10">
        <f>SUM(E33,E38,E43)</f>
        <v>1076518835</v>
      </c>
      <c r="F50" s="12">
        <v>100</v>
      </c>
      <c r="G50" s="11">
        <f>SUM(E50/C50*100)</f>
        <v>106.94326151465792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48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3516</v>
      </c>
      <c r="D54" s="11">
        <v>119.5</v>
      </c>
      <c r="E54" s="10">
        <v>3742</v>
      </c>
      <c r="F54" s="11">
        <v>121.5</v>
      </c>
      <c r="G54" s="11">
        <f>SUM(E54/C54*100)</f>
        <v>106.42775881683733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44</v>
      </c>
      <c r="D3" s="32"/>
      <c r="E3" s="32"/>
      <c r="F3" s="32"/>
      <c r="G3" s="33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50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24610767</v>
      </c>
      <c r="D7" s="11">
        <v>63.4</v>
      </c>
      <c r="E7" s="10">
        <f>SUM(E8:E10)</f>
        <v>26531256</v>
      </c>
      <c r="F7" s="11">
        <v>65.7</v>
      </c>
      <c r="G7" s="11">
        <f aca="true" t="shared" si="0" ref="G7:G24">SUM(E7/C7*100)</f>
        <v>107.80345041664081</v>
      </c>
    </row>
    <row r="8" spans="2:7" ht="12" customHeight="1">
      <c r="B8" s="8" t="s">
        <v>6</v>
      </c>
      <c r="C8" s="10">
        <v>21217642</v>
      </c>
      <c r="D8" s="11">
        <v>54.6</v>
      </c>
      <c r="E8" s="10">
        <v>22979360</v>
      </c>
      <c r="F8" s="11">
        <v>56.9</v>
      </c>
      <c r="G8" s="11">
        <f t="shared" si="0"/>
        <v>108.30308099269466</v>
      </c>
    </row>
    <row r="9" spans="2:7" ht="12" customHeight="1">
      <c r="B9" s="8" t="s">
        <v>7</v>
      </c>
      <c r="C9" s="10">
        <v>2020702</v>
      </c>
      <c r="D9" s="11">
        <v>5.2</v>
      </c>
      <c r="E9" s="10">
        <v>2168024</v>
      </c>
      <c r="F9" s="11">
        <v>5.4</v>
      </c>
      <c r="G9" s="11">
        <f t="shared" si="0"/>
        <v>107.29063464083275</v>
      </c>
    </row>
    <row r="10" spans="2:7" ht="12" customHeight="1">
      <c r="B10" s="8" t="s">
        <v>8</v>
      </c>
      <c r="C10" s="10">
        <v>1372423</v>
      </c>
      <c r="D10" s="11">
        <v>3.5</v>
      </c>
      <c r="E10" s="10">
        <v>1383872</v>
      </c>
      <c r="F10" s="11">
        <v>3.4</v>
      </c>
      <c r="G10" s="11">
        <f t="shared" si="0"/>
        <v>100.83421802170322</v>
      </c>
    </row>
    <row r="11" spans="2:7" ht="12" customHeight="1">
      <c r="B11" s="8" t="s">
        <v>9</v>
      </c>
      <c r="C11" s="10">
        <f>SUM(C12:C14)</f>
        <v>8589753</v>
      </c>
      <c r="D11" s="11">
        <v>22.1</v>
      </c>
      <c r="E11" s="10">
        <f>SUM(E12:E14)</f>
        <v>9578744</v>
      </c>
      <c r="F11" s="11">
        <v>23.7</v>
      </c>
      <c r="G11" s="11">
        <f t="shared" si="0"/>
        <v>111.51361395374234</v>
      </c>
    </row>
    <row r="12" spans="2:7" ht="12" customHeight="1">
      <c r="B12" s="8" t="s">
        <v>10</v>
      </c>
      <c r="C12" s="10">
        <v>1299588</v>
      </c>
      <c r="D12" s="11">
        <v>3.3</v>
      </c>
      <c r="E12" s="10">
        <v>1534702</v>
      </c>
      <c r="F12" s="11">
        <v>3.8</v>
      </c>
      <c r="G12" s="11">
        <f t="shared" si="0"/>
        <v>118.09142589805384</v>
      </c>
    </row>
    <row r="13" spans="2:7" ht="12" customHeight="1">
      <c r="B13" s="8" t="s">
        <v>28</v>
      </c>
      <c r="C13" s="10">
        <v>162275</v>
      </c>
      <c r="D13" s="11">
        <v>0.4</v>
      </c>
      <c r="E13" s="10">
        <v>176956</v>
      </c>
      <c r="F13" s="11">
        <v>0.4</v>
      </c>
      <c r="G13" s="11">
        <f t="shared" si="0"/>
        <v>109.04698813742104</v>
      </c>
    </row>
    <row r="14" spans="2:7" ht="12" customHeight="1">
      <c r="B14" s="8" t="s">
        <v>11</v>
      </c>
      <c r="C14" s="10">
        <f>SUM(C15:C17)</f>
        <v>7127890</v>
      </c>
      <c r="D14" s="11">
        <v>18.4</v>
      </c>
      <c r="E14" s="10">
        <f>SUM(E15:E17)</f>
        <v>7867086</v>
      </c>
      <c r="F14" s="11">
        <v>19.5</v>
      </c>
      <c r="G14" s="11">
        <f t="shared" si="0"/>
        <v>110.37047429183112</v>
      </c>
    </row>
    <row r="15" spans="2:7" ht="12" customHeight="1">
      <c r="B15" s="8" t="s">
        <v>12</v>
      </c>
      <c r="C15" s="10">
        <v>5862400</v>
      </c>
      <c r="D15" s="11">
        <v>15.1</v>
      </c>
      <c r="E15" s="10">
        <v>6484528</v>
      </c>
      <c r="F15" s="11">
        <v>16.1</v>
      </c>
      <c r="G15" s="11">
        <f t="shared" si="0"/>
        <v>110.61217248908297</v>
      </c>
    </row>
    <row r="16" spans="2:7" ht="12" customHeight="1">
      <c r="B16" s="8" t="s">
        <v>13</v>
      </c>
      <c r="C16" s="10">
        <v>1010607</v>
      </c>
      <c r="D16" s="11">
        <v>2.6</v>
      </c>
      <c r="E16" s="10">
        <v>1102928</v>
      </c>
      <c r="F16" s="11">
        <v>2.7</v>
      </c>
      <c r="G16" s="11">
        <f t="shared" si="0"/>
        <v>109.1352029028099</v>
      </c>
    </row>
    <row r="17" spans="2:7" ht="12" customHeight="1">
      <c r="B17" s="8" t="s">
        <v>14</v>
      </c>
      <c r="C17" s="10">
        <v>254883</v>
      </c>
      <c r="D17" s="11">
        <v>0.7</v>
      </c>
      <c r="E17" s="10">
        <v>279630</v>
      </c>
      <c r="F17" s="11">
        <v>0.7</v>
      </c>
      <c r="G17" s="11">
        <f t="shared" si="0"/>
        <v>109.70916067372087</v>
      </c>
    </row>
    <row r="18" spans="2:7" ht="12" customHeight="1">
      <c r="B18" s="8" t="s">
        <v>15</v>
      </c>
      <c r="C18" s="10">
        <f>SUM(C19:C21)</f>
        <v>7605695</v>
      </c>
      <c r="D18" s="11">
        <v>19.6</v>
      </c>
      <c r="E18" s="10">
        <f>SUM(E19:E21)</f>
        <v>6458274</v>
      </c>
      <c r="F18" s="11">
        <v>16</v>
      </c>
      <c r="G18" s="11">
        <f t="shared" si="0"/>
        <v>84.91366009286462</v>
      </c>
    </row>
    <row r="19" spans="2:7" ht="12" customHeight="1">
      <c r="B19" s="8" t="s">
        <v>16</v>
      </c>
      <c r="C19" s="10">
        <v>693182</v>
      </c>
      <c r="D19" s="11">
        <v>1.8</v>
      </c>
      <c r="E19" s="10">
        <v>960979</v>
      </c>
      <c r="F19" s="11">
        <v>2.4</v>
      </c>
      <c r="G19" s="11">
        <f t="shared" si="0"/>
        <v>138.63299970281975</v>
      </c>
    </row>
    <row r="20" spans="2:7" ht="12" customHeight="1">
      <c r="B20" s="8" t="s">
        <v>17</v>
      </c>
      <c r="C20" s="10">
        <v>518458</v>
      </c>
      <c r="D20" s="11">
        <v>1.3</v>
      </c>
      <c r="E20" s="10">
        <v>650654</v>
      </c>
      <c r="F20" s="11">
        <v>1.6</v>
      </c>
      <c r="G20" s="11">
        <f t="shared" si="0"/>
        <v>125.49791882852612</v>
      </c>
    </row>
    <row r="21" spans="2:7" ht="12" customHeight="1">
      <c r="B21" s="8" t="s">
        <v>18</v>
      </c>
      <c r="C21" s="10">
        <f>SUM(C22:C24)</f>
        <v>6394055</v>
      </c>
      <c r="D21" s="11">
        <v>16.5</v>
      </c>
      <c r="E21" s="10">
        <f>SUM(E22:E24)</f>
        <v>4846641</v>
      </c>
      <c r="F21" s="11">
        <v>12</v>
      </c>
      <c r="G21" s="11">
        <f t="shared" si="0"/>
        <v>75.79917595328786</v>
      </c>
    </row>
    <row r="22" spans="2:7" ht="12" customHeight="1">
      <c r="B22" s="8" t="s">
        <v>19</v>
      </c>
      <c r="C22" s="10">
        <v>3094175</v>
      </c>
      <c r="D22" s="11">
        <v>8</v>
      </c>
      <c r="E22" s="10">
        <v>1496709</v>
      </c>
      <c r="F22" s="11">
        <v>3.7</v>
      </c>
      <c r="G22" s="11">
        <f t="shared" si="0"/>
        <v>48.37182770851681</v>
      </c>
    </row>
    <row r="23" spans="2:7" ht="12" customHeight="1">
      <c r="B23" s="8" t="s">
        <v>20</v>
      </c>
      <c r="C23" s="10">
        <v>2019037</v>
      </c>
      <c r="D23" s="11">
        <v>5.2</v>
      </c>
      <c r="E23" s="10">
        <v>1987356</v>
      </c>
      <c r="F23" s="11">
        <v>4.9</v>
      </c>
      <c r="G23" s="11">
        <f t="shared" si="0"/>
        <v>98.43088561527105</v>
      </c>
    </row>
    <row r="24" spans="2:7" ht="12" customHeight="1">
      <c r="B24" s="8" t="s">
        <v>21</v>
      </c>
      <c r="C24" s="10">
        <v>1280843</v>
      </c>
      <c r="D24" s="11">
        <v>3.3</v>
      </c>
      <c r="E24" s="10">
        <v>1362576</v>
      </c>
      <c r="F24" s="11">
        <v>3.4</v>
      </c>
      <c r="G24" s="11">
        <f t="shared" si="0"/>
        <v>106.38118801445611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1974830</v>
      </c>
      <c r="D26" s="11">
        <v>5.1</v>
      </c>
      <c r="E26" s="10">
        <v>2168794</v>
      </c>
      <c r="F26" s="11">
        <v>5.4</v>
      </c>
      <c r="G26" s="11">
        <f>SUM(E26/C26*100)</f>
        <v>109.82180744671692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38831385</v>
      </c>
      <c r="D28" s="12">
        <f>SUM(D7,D11,D18-D26)</f>
        <v>100</v>
      </c>
      <c r="E28" s="10">
        <f>SUM(E7,E11,E18-E26)</f>
        <v>40399480</v>
      </c>
      <c r="F28" s="12">
        <v>100</v>
      </c>
      <c r="G28" s="11">
        <f>SUM(E28/C28*100)</f>
        <v>104.03821547956633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730290</v>
      </c>
      <c r="D30" s="11">
        <v>1.9</v>
      </c>
      <c r="E30" s="10">
        <v>998401</v>
      </c>
      <c r="F30" s="11">
        <v>2.5</v>
      </c>
      <c r="G30" s="11">
        <f>SUM(E30/C30*100)</f>
        <v>136.712949650139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3264798</v>
      </c>
      <c r="D33" s="12">
        <v>8.4</v>
      </c>
      <c r="E33" s="10">
        <f>SUM(E34:E36)</f>
        <v>1670730</v>
      </c>
      <c r="F33" s="12">
        <v>4.1</v>
      </c>
      <c r="G33" s="11">
        <f>SUM(E33/C33*100)</f>
        <v>51.17406957490173</v>
      </c>
    </row>
    <row r="34" spans="2:7" ht="12" customHeight="1">
      <c r="B34" s="8" t="s">
        <v>31</v>
      </c>
      <c r="C34" s="10">
        <v>3099815</v>
      </c>
      <c r="D34" s="11">
        <v>8</v>
      </c>
      <c r="E34" s="10">
        <v>1539394</v>
      </c>
      <c r="F34" s="11">
        <v>3.8</v>
      </c>
      <c r="G34" s="11">
        <f>SUM(E34/C34*100)</f>
        <v>49.660834598193766</v>
      </c>
    </row>
    <row r="35" spans="2:7" ht="12" customHeight="1">
      <c r="B35" s="8" t="s">
        <v>32</v>
      </c>
      <c r="C35" s="10">
        <v>164983</v>
      </c>
      <c r="D35" s="11">
        <v>0.4</v>
      </c>
      <c r="E35" s="10">
        <v>128411</v>
      </c>
      <c r="F35" s="11">
        <v>0.3</v>
      </c>
      <c r="G35" s="11">
        <f>SUM(E35/C35*100)</f>
        <v>77.83286762878599</v>
      </c>
    </row>
    <row r="36" spans="2:7" ht="12" customHeight="1">
      <c r="B36" s="8" t="s">
        <v>33</v>
      </c>
      <c r="C36" s="15" t="s">
        <v>52</v>
      </c>
      <c r="D36" s="16" t="s">
        <v>53</v>
      </c>
      <c r="E36" s="15">
        <v>2925</v>
      </c>
      <c r="F36" s="16">
        <v>0</v>
      </c>
      <c r="G36" s="17" t="s">
        <v>53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13922415</v>
      </c>
      <c r="D38" s="12">
        <v>35.9</v>
      </c>
      <c r="E38" s="10">
        <f>SUM(E39:E41)</f>
        <v>15352219</v>
      </c>
      <c r="F38" s="12">
        <v>38</v>
      </c>
      <c r="G38" s="11">
        <f>SUM(E38/C38*100)</f>
        <v>110.26979873822178</v>
      </c>
    </row>
    <row r="39" spans="2:7" ht="12" customHeight="1">
      <c r="B39" s="8" t="s">
        <v>34</v>
      </c>
      <c r="C39" s="10">
        <v>11910</v>
      </c>
      <c r="D39" s="11">
        <v>0</v>
      </c>
      <c r="E39" s="10">
        <v>15216</v>
      </c>
      <c r="F39" s="11">
        <v>0</v>
      </c>
      <c r="G39" s="11">
        <f>SUM(E39/C39*100)</f>
        <v>127.75818639798489</v>
      </c>
    </row>
    <row r="40" spans="2:7" ht="12" customHeight="1">
      <c r="B40" s="8" t="s">
        <v>41</v>
      </c>
      <c r="C40" s="10">
        <v>5194419</v>
      </c>
      <c r="D40" s="11">
        <v>13.4</v>
      </c>
      <c r="E40" s="10">
        <v>5876613</v>
      </c>
      <c r="F40" s="11">
        <v>14.5</v>
      </c>
      <c r="G40" s="11">
        <f>SUM(E40/C40*100)</f>
        <v>113.13321085572805</v>
      </c>
    </row>
    <row r="41" spans="2:7" ht="12" customHeight="1">
      <c r="B41" s="8" t="s">
        <v>42</v>
      </c>
      <c r="C41" s="10">
        <v>8716086</v>
      </c>
      <c r="D41" s="11">
        <v>22.4</v>
      </c>
      <c r="E41" s="10">
        <v>9460390</v>
      </c>
      <c r="F41" s="11">
        <v>23.4</v>
      </c>
      <c r="G41" s="11">
        <f>SUM(E41/C41*100)</f>
        <v>108.53942928052798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21644172</v>
      </c>
      <c r="D43" s="12">
        <v>55.7</v>
      </c>
      <c r="E43" s="10">
        <f>SUM(E44:E48)</f>
        <v>23376531</v>
      </c>
      <c r="F43" s="12">
        <v>57.9</v>
      </c>
      <c r="G43" s="11">
        <f aca="true" t="shared" si="1" ref="G43:G48">SUM(E43/C43*100)</f>
        <v>108.00381275846449</v>
      </c>
    </row>
    <row r="44" spans="2:7" ht="12" customHeight="1">
      <c r="B44" s="8" t="s">
        <v>35</v>
      </c>
      <c r="C44" s="10">
        <v>1966027</v>
      </c>
      <c r="D44" s="11">
        <v>5.1</v>
      </c>
      <c r="E44" s="10">
        <v>2124482</v>
      </c>
      <c r="F44" s="11">
        <v>5.3</v>
      </c>
      <c r="G44" s="11">
        <f t="shared" si="1"/>
        <v>108.059655335354</v>
      </c>
    </row>
    <row r="45" spans="2:7" ht="12" customHeight="1">
      <c r="B45" s="8" t="s">
        <v>36</v>
      </c>
      <c r="C45" s="10">
        <v>5746492</v>
      </c>
      <c r="D45" s="11">
        <v>14.8</v>
      </c>
      <c r="E45" s="10">
        <v>5941386</v>
      </c>
      <c r="F45" s="11">
        <v>14.7</v>
      </c>
      <c r="G45" s="11">
        <f t="shared" si="1"/>
        <v>103.39152999777951</v>
      </c>
    </row>
    <row r="46" spans="2:7" ht="12" customHeight="1">
      <c r="B46" s="8" t="s">
        <v>37</v>
      </c>
      <c r="C46" s="10">
        <v>3960477</v>
      </c>
      <c r="D46" s="11">
        <v>10.2</v>
      </c>
      <c r="E46" s="10">
        <v>4307027</v>
      </c>
      <c r="F46" s="11">
        <v>10.7</v>
      </c>
      <c r="G46" s="11">
        <f t="shared" si="1"/>
        <v>108.7502086238602</v>
      </c>
    </row>
    <row r="47" spans="2:7" ht="12" customHeight="1">
      <c r="B47" s="8" t="s">
        <v>38</v>
      </c>
      <c r="C47" s="10">
        <v>8568587</v>
      </c>
      <c r="D47" s="11">
        <v>22.1</v>
      </c>
      <c r="E47" s="10">
        <v>9483600</v>
      </c>
      <c r="F47" s="11">
        <v>23.5</v>
      </c>
      <c r="G47" s="11">
        <f t="shared" si="1"/>
        <v>110.67869183098684</v>
      </c>
    </row>
    <row r="48" spans="2:7" ht="12" customHeight="1">
      <c r="B48" s="8" t="s">
        <v>57</v>
      </c>
      <c r="C48" s="10">
        <v>1402589</v>
      </c>
      <c r="D48" s="11">
        <v>3.6</v>
      </c>
      <c r="E48" s="10">
        <v>1520036</v>
      </c>
      <c r="F48" s="11">
        <v>3.8</v>
      </c>
      <c r="G48" s="11">
        <f t="shared" si="1"/>
        <v>108.37358627509555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38831385</v>
      </c>
      <c r="D50" s="12">
        <v>100</v>
      </c>
      <c r="E50" s="10">
        <f>SUM(E33,E38,E43)</f>
        <v>40399480</v>
      </c>
      <c r="F50" s="12">
        <v>100</v>
      </c>
      <c r="G50" s="11">
        <f>SUM(E50/C50*100)</f>
        <v>104.03821547956633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48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2271</v>
      </c>
      <c r="D54" s="11">
        <v>77.2</v>
      </c>
      <c r="E54" s="10">
        <v>2315</v>
      </c>
      <c r="F54" s="11">
        <v>75.1</v>
      </c>
      <c r="G54" s="11">
        <f>SUM(E54/C54*100)</f>
        <v>101.93747247908411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45</v>
      </c>
      <c r="D3" s="32"/>
      <c r="E3" s="32"/>
      <c r="F3" s="32"/>
      <c r="G3" s="33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51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19319892</v>
      </c>
      <c r="D7" s="11">
        <v>63.7</v>
      </c>
      <c r="E7" s="10">
        <f>SUM(E8:E10)</f>
        <v>23202630</v>
      </c>
      <c r="F7" s="11">
        <v>66.6</v>
      </c>
      <c r="G7" s="11">
        <f aca="true" t="shared" si="0" ref="G7:G24">SUM(E7/C7*100)</f>
        <v>120.09709992167659</v>
      </c>
    </row>
    <row r="8" spans="2:7" ht="12" customHeight="1">
      <c r="B8" s="8" t="s">
        <v>6</v>
      </c>
      <c r="C8" s="10">
        <v>16574942</v>
      </c>
      <c r="D8" s="11">
        <v>54.7</v>
      </c>
      <c r="E8" s="10">
        <v>20196396</v>
      </c>
      <c r="F8" s="11">
        <v>58</v>
      </c>
      <c r="G8" s="11">
        <f t="shared" si="0"/>
        <v>121.848969365926</v>
      </c>
    </row>
    <row r="9" spans="2:7" ht="12" customHeight="1">
      <c r="B9" s="8" t="s">
        <v>7</v>
      </c>
      <c r="C9" s="10">
        <v>1676487</v>
      </c>
      <c r="D9" s="11">
        <v>5.5</v>
      </c>
      <c r="E9" s="10">
        <v>1796869</v>
      </c>
      <c r="F9" s="11">
        <v>5.2</v>
      </c>
      <c r="G9" s="11">
        <f t="shared" si="0"/>
        <v>107.18061040735776</v>
      </c>
    </row>
    <row r="10" spans="2:7" ht="12" customHeight="1">
      <c r="B10" s="8" t="s">
        <v>8</v>
      </c>
      <c r="C10" s="10">
        <v>1068463</v>
      </c>
      <c r="D10" s="11">
        <v>3.5</v>
      </c>
      <c r="E10" s="10">
        <v>1209365</v>
      </c>
      <c r="F10" s="11">
        <v>3.5</v>
      </c>
      <c r="G10" s="11">
        <f t="shared" si="0"/>
        <v>113.18735417136578</v>
      </c>
    </row>
    <row r="11" spans="2:7" ht="12" customHeight="1">
      <c r="B11" s="8" t="s">
        <v>9</v>
      </c>
      <c r="C11" s="10">
        <f>SUM(C12:C14)</f>
        <v>6550146</v>
      </c>
      <c r="D11" s="11">
        <v>21.6</v>
      </c>
      <c r="E11" s="10">
        <f>SUM(E12:E14)</f>
        <v>7192925</v>
      </c>
      <c r="F11" s="11">
        <v>20.6</v>
      </c>
      <c r="G11" s="11">
        <f t="shared" si="0"/>
        <v>109.8132011103264</v>
      </c>
    </row>
    <row r="12" spans="2:7" ht="12" customHeight="1">
      <c r="B12" s="8" t="s">
        <v>10</v>
      </c>
      <c r="C12" s="10">
        <v>936215</v>
      </c>
      <c r="D12" s="11">
        <v>3.1</v>
      </c>
      <c r="E12" s="10">
        <v>1097355</v>
      </c>
      <c r="F12" s="11">
        <v>3.1</v>
      </c>
      <c r="G12" s="11">
        <f t="shared" si="0"/>
        <v>117.21185838722943</v>
      </c>
    </row>
    <row r="13" spans="2:7" ht="12" customHeight="1">
      <c r="B13" s="8" t="s">
        <v>28</v>
      </c>
      <c r="C13" s="10">
        <v>130044</v>
      </c>
      <c r="D13" s="11">
        <v>0.4</v>
      </c>
      <c r="E13" s="10">
        <v>139973</v>
      </c>
      <c r="F13" s="11">
        <v>0.4</v>
      </c>
      <c r="G13" s="11">
        <f t="shared" si="0"/>
        <v>107.63510811725263</v>
      </c>
    </row>
    <row r="14" spans="2:7" ht="12" customHeight="1">
      <c r="B14" s="8" t="s">
        <v>11</v>
      </c>
      <c r="C14" s="10">
        <f>SUM(C15:C17)</f>
        <v>5483887</v>
      </c>
      <c r="D14" s="11">
        <v>18.1</v>
      </c>
      <c r="E14" s="10">
        <f>SUM(E15:E17)</f>
        <v>5955597</v>
      </c>
      <c r="F14" s="11">
        <v>17.1</v>
      </c>
      <c r="G14" s="11">
        <f t="shared" si="0"/>
        <v>108.6017454407795</v>
      </c>
    </row>
    <row r="15" spans="2:7" ht="12" customHeight="1">
      <c r="B15" s="8" t="s">
        <v>12</v>
      </c>
      <c r="C15" s="10">
        <v>4432444</v>
      </c>
      <c r="D15" s="11">
        <v>14.6</v>
      </c>
      <c r="E15" s="10">
        <v>4797317</v>
      </c>
      <c r="F15" s="11">
        <v>13.8</v>
      </c>
      <c r="G15" s="11">
        <f t="shared" si="0"/>
        <v>108.23186937048726</v>
      </c>
    </row>
    <row r="16" spans="2:7" ht="12" customHeight="1">
      <c r="B16" s="8" t="s">
        <v>13</v>
      </c>
      <c r="C16" s="10">
        <v>907063</v>
      </c>
      <c r="D16" s="11">
        <v>3</v>
      </c>
      <c r="E16" s="10">
        <v>997126</v>
      </c>
      <c r="F16" s="11">
        <v>2.9</v>
      </c>
      <c r="G16" s="11">
        <f t="shared" si="0"/>
        <v>109.92907879607039</v>
      </c>
    </row>
    <row r="17" spans="2:7" ht="12" customHeight="1">
      <c r="B17" s="8" t="s">
        <v>14</v>
      </c>
      <c r="C17" s="10">
        <v>144380</v>
      </c>
      <c r="D17" s="11">
        <v>0.5</v>
      </c>
      <c r="E17" s="10">
        <v>161154</v>
      </c>
      <c r="F17" s="11">
        <v>0.5</v>
      </c>
      <c r="G17" s="11">
        <f t="shared" si="0"/>
        <v>111.61795262501732</v>
      </c>
    </row>
    <row r="18" spans="2:7" ht="12" customHeight="1">
      <c r="B18" s="8" t="s">
        <v>15</v>
      </c>
      <c r="C18" s="10">
        <f>SUM(C19:C21)</f>
        <v>6028350</v>
      </c>
      <c r="D18" s="11">
        <v>19.9</v>
      </c>
      <c r="E18" s="10">
        <f>SUM(E19:E21)</f>
        <v>6140899</v>
      </c>
      <c r="F18" s="11">
        <v>17.6</v>
      </c>
      <c r="G18" s="11">
        <f t="shared" si="0"/>
        <v>101.86699511474949</v>
      </c>
    </row>
    <row r="19" spans="2:7" ht="12" customHeight="1">
      <c r="B19" s="8" t="s">
        <v>16</v>
      </c>
      <c r="C19" s="10">
        <v>1019077</v>
      </c>
      <c r="D19" s="11">
        <v>3.4</v>
      </c>
      <c r="E19" s="10">
        <v>1162261</v>
      </c>
      <c r="F19" s="11">
        <v>3.3</v>
      </c>
      <c r="G19" s="11">
        <f t="shared" si="0"/>
        <v>114.05036125827588</v>
      </c>
    </row>
    <row r="20" spans="2:7" ht="12" customHeight="1">
      <c r="B20" s="8" t="s">
        <v>17</v>
      </c>
      <c r="C20" s="10">
        <v>411245</v>
      </c>
      <c r="D20" s="11">
        <v>1.4</v>
      </c>
      <c r="E20" s="10">
        <v>566858</v>
      </c>
      <c r="F20" s="11">
        <v>1.6</v>
      </c>
      <c r="G20" s="11">
        <f t="shared" si="0"/>
        <v>137.83948741018128</v>
      </c>
    </row>
    <row r="21" spans="2:7" ht="12" customHeight="1">
      <c r="B21" s="8" t="s">
        <v>18</v>
      </c>
      <c r="C21" s="10">
        <f>SUM(C22:C24)</f>
        <v>4598028</v>
      </c>
      <c r="D21" s="11">
        <v>15.2</v>
      </c>
      <c r="E21" s="10">
        <f>SUM(E22:E24)</f>
        <v>4411780</v>
      </c>
      <c r="F21" s="11">
        <v>12.7</v>
      </c>
      <c r="G21" s="11">
        <f t="shared" si="0"/>
        <v>95.94939395758355</v>
      </c>
    </row>
    <row r="22" spans="2:7" ht="12" customHeight="1">
      <c r="B22" s="8" t="s">
        <v>19</v>
      </c>
      <c r="C22" s="10">
        <v>1856786</v>
      </c>
      <c r="D22" s="11">
        <v>6.1</v>
      </c>
      <c r="E22" s="10">
        <v>1660312</v>
      </c>
      <c r="F22" s="11">
        <v>4.8</v>
      </c>
      <c r="G22" s="11">
        <f t="shared" si="0"/>
        <v>89.41859751204501</v>
      </c>
    </row>
    <row r="23" spans="2:7" ht="12" customHeight="1">
      <c r="B23" s="8" t="s">
        <v>20</v>
      </c>
      <c r="C23" s="10">
        <v>1714800</v>
      </c>
      <c r="D23" s="11">
        <v>5.7</v>
      </c>
      <c r="E23" s="10">
        <v>1673658</v>
      </c>
      <c r="F23" s="11">
        <v>4.8</v>
      </c>
      <c r="G23" s="11">
        <f t="shared" si="0"/>
        <v>97.60076976906929</v>
      </c>
    </row>
    <row r="24" spans="2:7" ht="12" customHeight="1">
      <c r="B24" s="8" t="s">
        <v>21</v>
      </c>
      <c r="C24" s="10">
        <v>1026442</v>
      </c>
      <c r="D24" s="11">
        <v>3.4</v>
      </c>
      <c r="E24" s="10">
        <v>1077810</v>
      </c>
      <c r="F24" s="11">
        <v>3.1</v>
      </c>
      <c r="G24" s="11">
        <f t="shared" si="0"/>
        <v>105.00447175778076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1577642</v>
      </c>
      <c r="D26" s="11">
        <v>5.2</v>
      </c>
      <c r="E26" s="10">
        <v>1695141</v>
      </c>
      <c r="F26" s="11">
        <v>4.9</v>
      </c>
      <c r="G26" s="11">
        <f>SUM(E26/C26*100)</f>
        <v>107.44776064531752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30320746</v>
      </c>
      <c r="D28" s="12">
        <v>100</v>
      </c>
      <c r="E28" s="10">
        <f>SUM(E7,E11,E18-E26)</f>
        <v>34841313</v>
      </c>
      <c r="F28" s="12">
        <v>100</v>
      </c>
      <c r="G28" s="11">
        <f>SUM(E28/C28*100)</f>
        <v>114.90915493965747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1073630</v>
      </c>
      <c r="D30" s="11">
        <v>3.5</v>
      </c>
      <c r="E30" s="10">
        <v>1207521</v>
      </c>
      <c r="F30" s="11">
        <v>3.5</v>
      </c>
      <c r="G30" s="11">
        <f>SUM(E30/C30*100)</f>
        <v>112.47086985274257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2080595</v>
      </c>
      <c r="D33" s="12">
        <v>6.9</v>
      </c>
      <c r="E33" s="10">
        <f>SUM(E34:E36)</f>
        <v>1776806</v>
      </c>
      <c r="F33" s="12">
        <v>5.1</v>
      </c>
      <c r="G33" s="11">
        <f>SUM(E33/C33*100)</f>
        <v>85.39893636195414</v>
      </c>
    </row>
    <row r="34" spans="2:7" ht="12" customHeight="1">
      <c r="B34" s="8" t="s">
        <v>31</v>
      </c>
      <c r="C34" s="10">
        <v>1804395</v>
      </c>
      <c r="D34" s="11">
        <v>6</v>
      </c>
      <c r="E34" s="10">
        <v>1512732</v>
      </c>
      <c r="F34" s="11">
        <v>4.3</v>
      </c>
      <c r="G34" s="11">
        <f>SUM(E34/C34*100)</f>
        <v>83.83596718013517</v>
      </c>
    </row>
    <row r="35" spans="2:7" ht="12" customHeight="1">
      <c r="B35" s="8" t="s">
        <v>32</v>
      </c>
      <c r="C35" s="10">
        <v>272202</v>
      </c>
      <c r="D35" s="11">
        <v>0.9</v>
      </c>
      <c r="E35" s="10">
        <v>259077</v>
      </c>
      <c r="F35" s="11">
        <v>0.7</v>
      </c>
      <c r="G35" s="11">
        <f>SUM(E35/C35*100)</f>
        <v>95.17821323869772</v>
      </c>
    </row>
    <row r="36" spans="2:7" ht="12" customHeight="1">
      <c r="B36" s="8" t="s">
        <v>33</v>
      </c>
      <c r="C36" s="15">
        <v>3998</v>
      </c>
      <c r="D36" s="16">
        <v>0</v>
      </c>
      <c r="E36" s="15">
        <v>4997</v>
      </c>
      <c r="F36" s="16">
        <v>0</v>
      </c>
      <c r="G36" s="11">
        <f>SUM(E36/C36*100)</f>
        <v>124.98749374687344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10464323</v>
      </c>
      <c r="D38" s="12">
        <v>34.5</v>
      </c>
      <c r="E38" s="10">
        <f>SUM(E39:E41)</f>
        <v>12377487</v>
      </c>
      <c r="F38" s="12">
        <v>35.5</v>
      </c>
      <c r="G38" s="11">
        <f>SUM(E38/C38*100)</f>
        <v>118.28273076050884</v>
      </c>
    </row>
    <row r="39" spans="2:7" ht="12" customHeight="1">
      <c r="B39" s="8" t="s">
        <v>34</v>
      </c>
      <c r="C39" s="10">
        <v>49227</v>
      </c>
      <c r="D39" s="11">
        <v>0.2</v>
      </c>
      <c r="E39" s="10">
        <v>55397</v>
      </c>
      <c r="F39" s="11">
        <v>0.2</v>
      </c>
      <c r="G39" s="11">
        <f>SUM(E39/C39*100)</f>
        <v>112.5337721169277</v>
      </c>
    </row>
    <row r="40" spans="2:7" ht="12" customHeight="1">
      <c r="B40" s="8" t="s">
        <v>41</v>
      </c>
      <c r="C40" s="10">
        <v>3157881</v>
      </c>
      <c r="D40" s="11">
        <v>10.4</v>
      </c>
      <c r="E40" s="10">
        <v>4345583</v>
      </c>
      <c r="F40" s="11">
        <v>12.5</v>
      </c>
      <c r="G40" s="11">
        <f>SUM(E40/C40*100)</f>
        <v>137.61072693999552</v>
      </c>
    </row>
    <row r="41" spans="2:7" ht="12" customHeight="1">
      <c r="B41" s="8" t="s">
        <v>42</v>
      </c>
      <c r="C41" s="10">
        <v>7257215</v>
      </c>
      <c r="D41" s="11">
        <v>23.9</v>
      </c>
      <c r="E41" s="10">
        <v>7976507</v>
      </c>
      <c r="F41" s="11">
        <v>22.9</v>
      </c>
      <c r="G41" s="11">
        <f>SUM(E41/C41*100)</f>
        <v>109.911405408273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17775828</v>
      </c>
      <c r="D43" s="12">
        <v>58.6</v>
      </c>
      <c r="E43" s="10">
        <f>SUM(E44:E48)</f>
        <v>20687020</v>
      </c>
      <c r="F43" s="12">
        <v>59.4</v>
      </c>
      <c r="G43" s="11">
        <f aca="true" t="shared" si="1" ref="G43:G48">SUM(E43/C43*100)</f>
        <v>116.37725117502262</v>
      </c>
    </row>
    <row r="44" spans="2:7" ht="12" customHeight="1">
      <c r="B44" s="8" t="s">
        <v>35</v>
      </c>
      <c r="C44" s="10">
        <v>1709160</v>
      </c>
      <c r="D44" s="11">
        <v>5.6</v>
      </c>
      <c r="E44" s="10">
        <v>1877725</v>
      </c>
      <c r="F44" s="11">
        <v>5.4</v>
      </c>
      <c r="G44" s="11">
        <f t="shared" si="1"/>
        <v>109.86244705001286</v>
      </c>
    </row>
    <row r="45" spans="2:7" ht="12" customHeight="1">
      <c r="B45" s="8" t="s">
        <v>36</v>
      </c>
      <c r="C45" s="10">
        <v>4466544</v>
      </c>
      <c r="D45" s="11">
        <v>14.7</v>
      </c>
      <c r="E45" s="10">
        <v>5416058</v>
      </c>
      <c r="F45" s="11">
        <v>15.5</v>
      </c>
      <c r="G45" s="11">
        <f t="shared" si="1"/>
        <v>121.2583599310787</v>
      </c>
    </row>
    <row r="46" spans="2:7" ht="12" customHeight="1">
      <c r="B46" s="8" t="s">
        <v>37</v>
      </c>
      <c r="C46" s="10">
        <v>3524056</v>
      </c>
      <c r="D46" s="11">
        <v>11.6</v>
      </c>
      <c r="E46" s="10">
        <v>3937369</v>
      </c>
      <c r="F46" s="11">
        <v>11.3</v>
      </c>
      <c r="G46" s="11">
        <f t="shared" si="1"/>
        <v>111.72833235340187</v>
      </c>
    </row>
    <row r="47" spans="2:7" ht="12" customHeight="1">
      <c r="B47" s="8" t="s">
        <v>38</v>
      </c>
      <c r="C47" s="10">
        <v>6477159</v>
      </c>
      <c r="D47" s="11">
        <v>21.4</v>
      </c>
      <c r="E47" s="10">
        <v>7793021</v>
      </c>
      <c r="F47" s="11">
        <v>22.4</v>
      </c>
      <c r="G47" s="11">
        <f t="shared" si="1"/>
        <v>120.31541915213135</v>
      </c>
    </row>
    <row r="48" spans="2:7" ht="12" customHeight="1">
      <c r="B48" s="8" t="s">
        <v>57</v>
      </c>
      <c r="C48" s="10">
        <v>1598909</v>
      </c>
      <c r="D48" s="11">
        <v>5.3</v>
      </c>
      <c r="E48" s="10">
        <v>1662847</v>
      </c>
      <c r="F48" s="11">
        <v>4.8</v>
      </c>
      <c r="G48" s="11">
        <f t="shared" si="1"/>
        <v>103.99885171701453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30320746</v>
      </c>
      <c r="D50" s="12">
        <v>100</v>
      </c>
      <c r="E50" s="10">
        <f>SUM(E33,E38,E43)</f>
        <v>34841313</v>
      </c>
      <c r="F50" s="12">
        <v>100</v>
      </c>
      <c r="G50" s="11">
        <f>SUM(E50/C50*100)</f>
        <v>114.90915493965747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54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2213</v>
      </c>
      <c r="D54" s="11">
        <v>75.2</v>
      </c>
      <c r="E54" s="10">
        <v>2511</v>
      </c>
      <c r="F54" s="11">
        <v>81.5</v>
      </c>
      <c r="G54" s="11">
        <f>SUM(E54/C54*100)</f>
        <v>113.46588341617714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46</v>
      </c>
      <c r="D3" s="32"/>
      <c r="E3" s="32"/>
      <c r="F3" s="32"/>
      <c r="G3" s="33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50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9357926</v>
      </c>
      <c r="D7" s="11">
        <v>55.8</v>
      </c>
      <c r="E7" s="10">
        <f>SUM(E8:E10)</f>
        <v>10337766</v>
      </c>
      <c r="F7" s="11">
        <v>58.7</v>
      </c>
      <c r="G7" s="11">
        <f aca="true" t="shared" si="0" ref="G7:G24">SUM(E7/C7*100)</f>
        <v>110.47069617776417</v>
      </c>
    </row>
    <row r="8" spans="2:7" ht="12" customHeight="1">
      <c r="B8" s="8" t="s">
        <v>6</v>
      </c>
      <c r="C8" s="10">
        <v>8034854</v>
      </c>
      <c r="D8" s="11">
        <v>47.9</v>
      </c>
      <c r="E8" s="10">
        <v>8944486</v>
      </c>
      <c r="F8" s="11">
        <v>50.8</v>
      </c>
      <c r="G8" s="11">
        <f t="shared" si="0"/>
        <v>111.32107689822365</v>
      </c>
    </row>
    <row r="9" spans="2:7" ht="12" customHeight="1">
      <c r="B9" s="8" t="s">
        <v>7</v>
      </c>
      <c r="C9" s="10">
        <v>810375</v>
      </c>
      <c r="D9" s="11">
        <v>4.8</v>
      </c>
      <c r="E9" s="10">
        <v>861532</v>
      </c>
      <c r="F9" s="11">
        <v>4.9</v>
      </c>
      <c r="G9" s="11">
        <f t="shared" si="0"/>
        <v>106.3127564399198</v>
      </c>
    </row>
    <row r="10" spans="2:7" ht="12" customHeight="1">
      <c r="B10" s="8" t="s">
        <v>8</v>
      </c>
      <c r="C10" s="10">
        <v>512697</v>
      </c>
      <c r="D10" s="11">
        <v>3.1</v>
      </c>
      <c r="E10" s="10">
        <v>531748</v>
      </c>
      <c r="F10" s="11">
        <v>3</v>
      </c>
      <c r="G10" s="11">
        <f t="shared" si="0"/>
        <v>103.71583996005438</v>
      </c>
    </row>
    <row r="11" spans="2:7" ht="12" customHeight="1">
      <c r="B11" s="8" t="s">
        <v>9</v>
      </c>
      <c r="C11" s="10">
        <f>SUM(C12:C14)</f>
        <v>4047174</v>
      </c>
      <c r="D11" s="11">
        <v>24.1</v>
      </c>
      <c r="E11" s="10">
        <f>SUM(E12:E14)</f>
        <v>4466269</v>
      </c>
      <c r="F11" s="11">
        <v>25.3</v>
      </c>
      <c r="G11" s="11">
        <f t="shared" si="0"/>
        <v>110.35525035493903</v>
      </c>
    </row>
    <row r="12" spans="2:7" ht="12" customHeight="1">
      <c r="B12" s="8" t="s">
        <v>10</v>
      </c>
      <c r="C12" s="10">
        <v>572622</v>
      </c>
      <c r="D12" s="11">
        <v>3.4</v>
      </c>
      <c r="E12" s="10">
        <v>668770</v>
      </c>
      <c r="F12" s="11">
        <v>3.8</v>
      </c>
      <c r="G12" s="11">
        <f t="shared" si="0"/>
        <v>116.79083234664402</v>
      </c>
    </row>
    <row r="13" spans="2:7" ht="12" customHeight="1">
      <c r="B13" s="8" t="s">
        <v>28</v>
      </c>
      <c r="C13" s="10">
        <v>76089</v>
      </c>
      <c r="D13" s="11">
        <v>0.5</v>
      </c>
      <c r="E13" s="10">
        <v>81376</v>
      </c>
      <c r="F13" s="11">
        <v>0.5</v>
      </c>
      <c r="G13" s="11">
        <f t="shared" si="0"/>
        <v>106.94844195613031</v>
      </c>
    </row>
    <row r="14" spans="2:7" ht="12" customHeight="1">
      <c r="B14" s="8" t="s">
        <v>11</v>
      </c>
      <c r="C14" s="10">
        <f>SUM(C15:C17)</f>
        <v>3398463</v>
      </c>
      <c r="D14" s="11">
        <v>20.3</v>
      </c>
      <c r="E14" s="10">
        <f>SUM(E15:E17)</f>
        <v>3716123</v>
      </c>
      <c r="F14" s="11">
        <v>21.1</v>
      </c>
      <c r="G14" s="11">
        <f t="shared" si="0"/>
        <v>109.34716664562774</v>
      </c>
    </row>
    <row r="15" spans="2:7" ht="12" customHeight="1">
      <c r="B15" s="8" t="s">
        <v>12</v>
      </c>
      <c r="C15" s="10">
        <v>2994912</v>
      </c>
      <c r="D15" s="11">
        <v>17.9</v>
      </c>
      <c r="E15" s="10">
        <v>3278186</v>
      </c>
      <c r="F15" s="11">
        <v>18.6</v>
      </c>
      <c r="G15" s="11">
        <f t="shared" si="0"/>
        <v>109.45850829673793</v>
      </c>
    </row>
    <row r="16" spans="2:7" ht="12" customHeight="1">
      <c r="B16" s="8" t="s">
        <v>13</v>
      </c>
      <c r="C16" s="10">
        <v>320453</v>
      </c>
      <c r="D16" s="11">
        <v>1.9</v>
      </c>
      <c r="E16" s="10">
        <v>349070</v>
      </c>
      <c r="F16" s="11">
        <v>2</v>
      </c>
      <c r="G16" s="11">
        <f t="shared" si="0"/>
        <v>108.9301707270645</v>
      </c>
    </row>
    <row r="17" spans="2:7" ht="12" customHeight="1">
      <c r="B17" s="8" t="s">
        <v>14</v>
      </c>
      <c r="C17" s="10">
        <v>83098</v>
      </c>
      <c r="D17" s="11">
        <v>0.5</v>
      </c>
      <c r="E17" s="10">
        <v>88867</v>
      </c>
      <c r="F17" s="11">
        <v>0.5</v>
      </c>
      <c r="G17" s="11">
        <f t="shared" si="0"/>
        <v>106.94240535271607</v>
      </c>
    </row>
    <row r="18" spans="2:7" ht="12" customHeight="1">
      <c r="B18" s="8" t="s">
        <v>15</v>
      </c>
      <c r="C18" s="10">
        <f>SUM(C19:C21)</f>
        <v>4379331</v>
      </c>
      <c r="D18" s="11">
        <v>26.1</v>
      </c>
      <c r="E18" s="10">
        <f>SUM(E19:E21)</f>
        <v>3907245</v>
      </c>
      <c r="F18" s="11">
        <v>22.2</v>
      </c>
      <c r="G18" s="11">
        <f t="shared" si="0"/>
        <v>89.22013430818542</v>
      </c>
    </row>
    <row r="19" spans="2:7" ht="12" customHeight="1">
      <c r="B19" s="8" t="s">
        <v>16</v>
      </c>
      <c r="C19" s="10">
        <v>300927</v>
      </c>
      <c r="D19" s="11">
        <v>1.8</v>
      </c>
      <c r="E19" s="10">
        <v>270690</v>
      </c>
      <c r="F19" s="11">
        <v>1.5</v>
      </c>
      <c r="G19" s="11">
        <f t="shared" si="0"/>
        <v>89.95204817115115</v>
      </c>
    </row>
    <row r="20" spans="2:7" ht="12" customHeight="1">
      <c r="B20" s="8" t="s">
        <v>17</v>
      </c>
      <c r="C20" s="10">
        <v>246794</v>
      </c>
      <c r="D20" s="11">
        <v>1.5</v>
      </c>
      <c r="E20" s="10">
        <v>305742</v>
      </c>
      <c r="F20" s="11">
        <v>1.7</v>
      </c>
      <c r="G20" s="11">
        <f t="shared" si="0"/>
        <v>123.885507751404</v>
      </c>
    </row>
    <row r="21" spans="2:7" ht="12" customHeight="1">
      <c r="B21" s="8" t="s">
        <v>18</v>
      </c>
      <c r="C21" s="10">
        <f>SUM(C22:C24)</f>
        <v>3831610</v>
      </c>
      <c r="D21" s="11">
        <v>22.8</v>
      </c>
      <c r="E21" s="10">
        <f>SUM(E22:E24)</f>
        <v>3330813</v>
      </c>
      <c r="F21" s="11">
        <v>18.9</v>
      </c>
      <c r="G21" s="11">
        <f t="shared" si="0"/>
        <v>86.92985455200294</v>
      </c>
    </row>
    <row r="22" spans="2:7" ht="12" customHeight="1">
      <c r="B22" s="8" t="s">
        <v>19</v>
      </c>
      <c r="C22" s="10">
        <v>2343311</v>
      </c>
      <c r="D22" s="11">
        <v>14</v>
      </c>
      <c r="E22" s="10">
        <v>1844566</v>
      </c>
      <c r="F22" s="11">
        <v>10.5</v>
      </c>
      <c r="G22" s="11">
        <f t="shared" si="0"/>
        <v>78.71622674071006</v>
      </c>
    </row>
    <row r="23" spans="2:7" ht="12" customHeight="1">
      <c r="B23" s="8" t="s">
        <v>20</v>
      </c>
      <c r="C23" s="10">
        <v>887724</v>
      </c>
      <c r="D23" s="11">
        <v>5.3</v>
      </c>
      <c r="E23" s="10">
        <v>859638</v>
      </c>
      <c r="F23" s="11">
        <v>4.9</v>
      </c>
      <c r="G23" s="11">
        <f t="shared" si="0"/>
        <v>96.83617881233356</v>
      </c>
    </row>
    <row r="24" spans="2:7" ht="12" customHeight="1">
      <c r="B24" s="8" t="s">
        <v>21</v>
      </c>
      <c r="C24" s="10">
        <v>600575</v>
      </c>
      <c r="D24" s="11">
        <v>3.6</v>
      </c>
      <c r="E24" s="10">
        <v>626609</v>
      </c>
      <c r="F24" s="11">
        <v>3.6</v>
      </c>
      <c r="G24" s="11">
        <f t="shared" si="0"/>
        <v>104.33484577280106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1009412</v>
      </c>
      <c r="D26" s="11">
        <v>6</v>
      </c>
      <c r="E26" s="10">
        <v>1091875</v>
      </c>
      <c r="F26" s="11">
        <v>6.2</v>
      </c>
      <c r="G26" s="11">
        <f>SUM(E26/C26*100)</f>
        <v>108.16940951762015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16775019</v>
      </c>
      <c r="D28" s="12">
        <v>100</v>
      </c>
      <c r="E28" s="10">
        <f>SUM(E7,E11,E18-E26)</f>
        <v>17619405</v>
      </c>
      <c r="F28" s="12">
        <f>SUM(F7,F11,F18-F26)</f>
        <v>100</v>
      </c>
      <c r="G28" s="11">
        <f>SUM(E28/C28*100)</f>
        <v>105.03359191426252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317036</v>
      </c>
      <c r="D30" s="11">
        <v>1.9</v>
      </c>
      <c r="E30" s="10">
        <v>281231</v>
      </c>
      <c r="F30" s="11">
        <v>1.6</v>
      </c>
      <c r="G30" s="11">
        <f>SUM(E30/C30*100)</f>
        <v>88.7063298805183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2802481</v>
      </c>
      <c r="D33" s="12">
        <v>16.7</v>
      </c>
      <c r="E33" s="10">
        <f>SUM(E34:E36)</f>
        <v>2290964</v>
      </c>
      <c r="F33" s="12">
        <v>13</v>
      </c>
      <c r="G33" s="11">
        <f>SUM(E33/C33*100)</f>
        <v>81.74770854824706</v>
      </c>
    </row>
    <row r="34" spans="2:7" ht="12" customHeight="1">
      <c r="B34" s="8" t="s">
        <v>31</v>
      </c>
      <c r="C34" s="10">
        <v>2547955</v>
      </c>
      <c r="D34" s="11">
        <v>15.2</v>
      </c>
      <c r="E34" s="10">
        <v>2108955</v>
      </c>
      <c r="F34" s="11">
        <v>12</v>
      </c>
      <c r="G34" s="11">
        <f>SUM(E34/C34*100)</f>
        <v>82.77049633922107</v>
      </c>
    </row>
    <row r="35" spans="2:7" ht="12" customHeight="1">
      <c r="B35" s="8" t="s">
        <v>32</v>
      </c>
      <c r="C35" s="10">
        <v>247854</v>
      </c>
      <c r="D35" s="11">
        <v>1.5</v>
      </c>
      <c r="E35" s="10">
        <v>176394</v>
      </c>
      <c r="F35" s="11">
        <v>1</v>
      </c>
      <c r="G35" s="11">
        <f>SUM(E35/C35*100)</f>
        <v>71.16851049408119</v>
      </c>
    </row>
    <row r="36" spans="2:7" ht="12" customHeight="1">
      <c r="B36" s="8" t="s">
        <v>33</v>
      </c>
      <c r="C36" s="15">
        <v>6672</v>
      </c>
      <c r="D36" s="16">
        <v>0</v>
      </c>
      <c r="E36" s="15">
        <v>5615</v>
      </c>
      <c r="F36" s="16">
        <v>0</v>
      </c>
      <c r="G36" s="11">
        <f>SUM(E36/C36*100)</f>
        <v>84.15767386091127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5973249</v>
      </c>
      <c r="D38" s="12">
        <v>35.6</v>
      </c>
      <c r="E38" s="10">
        <f>SUM(E39:E41)</f>
        <v>6604988</v>
      </c>
      <c r="F38" s="12">
        <v>37.5</v>
      </c>
      <c r="G38" s="11">
        <f>SUM(E38/C38*100)</f>
        <v>110.57613704032762</v>
      </c>
    </row>
    <row r="39" spans="2:7" ht="12" customHeight="1">
      <c r="B39" s="8" t="s">
        <v>34</v>
      </c>
      <c r="C39" s="10">
        <v>18320</v>
      </c>
      <c r="D39" s="11">
        <v>0.1</v>
      </c>
      <c r="E39" s="10">
        <v>17958</v>
      </c>
      <c r="F39" s="11">
        <v>0.1</v>
      </c>
      <c r="G39" s="11">
        <f>SUM(E39/C39*100)</f>
        <v>98.0240174672489</v>
      </c>
    </row>
    <row r="40" spans="2:7" ht="12" customHeight="1">
      <c r="B40" s="8" t="s">
        <v>41</v>
      </c>
      <c r="C40" s="10">
        <v>2219943</v>
      </c>
      <c r="D40" s="11">
        <v>13.2</v>
      </c>
      <c r="E40" s="10">
        <v>2514753</v>
      </c>
      <c r="F40" s="11">
        <v>14.3</v>
      </c>
      <c r="G40" s="11">
        <f>SUM(E40/C40*100)</f>
        <v>113.28007070451808</v>
      </c>
    </row>
    <row r="41" spans="2:7" ht="12" customHeight="1">
      <c r="B41" s="8" t="s">
        <v>42</v>
      </c>
      <c r="C41" s="10">
        <v>3734986</v>
      </c>
      <c r="D41" s="11">
        <v>22.3</v>
      </c>
      <c r="E41" s="10">
        <v>4072277</v>
      </c>
      <c r="F41" s="11">
        <v>23.1</v>
      </c>
      <c r="G41" s="11">
        <f>SUM(E41/C41*100)</f>
        <v>109.03058271168888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7999289</v>
      </c>
      <c r="D43" s="12">
        <v>47.7</v>
      </c>
      <c r="E43" s="10">
        <f>SUM(E44:E48)</f>
        <v>8723453</v>
      </c>
      <c r="F43" s="12">
        <v>49.5</v>
      </c>
      <c r="G43" s="11">
        <f aca="true" t="shared" si="1" ref="G43:G48">SUM(E43/C43*100)</f>
        <v>109.05285457245013</v>
      </c>
    </row>
    <row r="44" spans="2:7" ht="12" customHeight="1">
      <c r="B44" s="8" t="s">
        <v>35</v>
      </c>
      <c r="C44" s="10">
        <v>689865</v>
      </c>
      <c r="D44" s="11">
        <v>4.1</v>
      </c>
      <c r="E44" s="10">
        <v>713588</v>
      </c>
      <c r="F44" s="11">
        <v>4.1</v>
      </c>
      <c r="G44" s="11">
        <f t="shared" si="1"/>
        <v>103.43878874852325</v>
      </c>
    </row>
    <row r="45" spans="2:7" ht="12" customHeight="1">
      <c r="B45" s="8" t="s">
        <v>36</v>
      </c>
      <c r="C45" s="10">
        <v>2004859</v>
      </c>
      <c r="D45" s="11">
        <v>12</v>
      </c>
      <c r="E45" s="10">
        <v>2202484</v>
      </c>
      <c r="F45" s="11">
        <v>12.5</v>
      </c>
      <c r="G45" s="11">
        <f t="shared" si="1"/>
        <v>109.85730168555494</v>
      </c>
    </row>
    <row r="46" spans="2:7" ht="12" customHeight="1">
      <c r="B46" s="8" t="s">
        <v>37</v>
      </c>
      <c r="C46" s="10">
        <v>1471334</v>
      </c>
      <c r="D46" s="11">
        <v>8.8</v>
      </c>
      <c r="E46" s="10">
        <v>1511370</v>
      </c>
      <c r="F46" s="11">
        <v>8.6</v>
      </c>
      <c r="G46" s="11">
        <f t="shared" si="1"/>
        <v>102.7210680919492</v>
      </c>
    </row>
    <row r="47" spans="2:7" ht="12" customHeight="1">
      <c r="B47" s="8" t="s">
        <v>38</v>
      </c>
      <c r="C47" s="10">
        <v>3148758</v>
      </c>
      <c r="D47" s="11">
        <v>18.8</v>
      </c>
      <c r="E47" s="10">
        <v>3618382</v>
      </c>
      <c r="F47" s="11">
        <v>20.5</v>
      </c>
      <c r="G47" s="11">
        <f t="shared" si="1"/>
        <v>114.91457901813985</v>
      </c>
    </row>
    <row r="48" spans="2:7" ht="12" customHeight="1">
      <c r="B48" s="8" t="s">
        <v>57</v>
      </c>
      <c r="C48" s="10">
        <v>684473</v>
      </c>
      <c r="D48" s="11">
        <v>4.1</v>
      </c>
      <c r="E48" s="10">
        <v>677629</v>
      </c>
      <c r="F48" s="11">
        <v>3.8</v>
      </c>
      <c r="G48" s="11">
        <f t="shared" si="1"/>
        <v>99.00010665139459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16775019</v>
      </c>
      <c r="D50" s="12">
        <v>100</v>
      </c>
      <c r="E50" s="10">
        <f>SUM(E33,E38,E43)</f>
        <v>17619405</v>
      </c>
      <c r="F50" s="12">
        <v>100</v>
      </c>
      <c r="G50" s="11">
        <f>SUM(E50/C50*100)</f>
        <v>105.03359191426252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48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2092</v>
      </c>
      <c r="D54" s="11">
        <v>71.1</v>
      </c>
      <c r="E54" s="10">
        <v>2196</v>
      </c>
      <c r="F54" s="11">
        <v>71.3</v>
      </c>
      <c r="G54" s="11">
        <f>SUM(E54/C54*100)</f>
        <v>104.97131931166348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54"/>
  <sheetViews>
    <sheetView workbookViewId="0" topLeftCell="A1">
      <selection activeCell="A1" sqref="A1"/>
    </sheetView>
  </sheetViews>
  <sheetFormatPr defaultColWidth="11.25390625" defaultRowHeight="12" customHeight="1"/>
  <cols>
    <col min="1" max="1" width="2.625" style="1" customWidth="1"/>
    <col min="2" max="2" width="37.50390625" style="1" customWidth="1"/>
    <col min="3" max="3" width="13.875" style="1" customWidth="1"/>
    <col min="4" max="4" width="8.625" style="1" customWidth="1"/>
    <col min="5" max="5" width="13.875" style="1" customWidth="1"/>
    <col min="6" max="7" width="8.625" style="1" customWidth="1"/>
    <col min="8" max="16384" width="11.25390625" style="1" customWidth="1"/>
  </cols>
  <sheetData>
    <row r="1" ht="14.25" customHeight="1">
      <c r="B1" s="2" t="s">
        <v>26</v>
      </c>
    </row>
    <row r="3" spans="2:7" ht="12" customHeight="1">
      <c r="B3" s="18"/>
      <c r="C3" s="31" t="s">
        <v>47</v>
      </c>
      <c r="D3" s="32"/>
      <c r="E3" s="32"/>
      <c r="F3" s="32"/>
      <c r="G3" s="33"/>
    </row>
    <row r="4" spans="2:7" ht="12" customHeight="1">
      <c r="B4" s="19" t="s">
        <v>0</v>
      </c>
      <c r="C4" s="27" t="s">
        <v>48</v>
      </c>
      <c r="D4" s="28"/>
      <c r="E4" s="27" t="s">
        <v>49</v>
      </c>
      <c r="F4" s="28"/>
      <c r="G4" s="18"/>
    </row>
    <row r="5" spans="2:7" ht="12" customHeight="1">
      <c r="B5" s="20"/>
      <c r="C5" s="6" t="s">
        <v>1</v>
      </c>
      <c r="D5" s="6" t="s">
        <v>2</v>
      </c>
      <c r="E5" s="6" t="s">
        <v>1</v>
      </c>
      <c r="F5" s="6" t="s">
        <v>2</v>
      </c>
      <c r="G5" s="21" t="s">
        <v>50</v>
      </c>
    </row>
    <row r="6" spans="2:7" ht="12" customHeight="1">
      <c r="B6" s="8"/>
      <c r="C6" s="9" t="s">
        <v>3</v>
      </c>
      <c r="D6" s="9" t="s">
        <v>4</v>
      </c>
      <c r="E6" s="9" t="s">
        <v>3</v>
      </c>
      <c r="F6" s="9" t="s">
        <v>4</v>
      </c>
      <c r="G6" s="9" t="s">
        <v>4</v>
      </c>
    </row>
    <row r="7" spans="2:7" ht="12" customHeight="1">
      <c r="B7" s="8" t="s">
        <v>5</v>
      </c>
      <c r="C7" s="10">
        <f>SUM(C8:C10)</f>
        <v>14929462</v>
      </c>
      <c r="D7" s="11">
        <v>63.6</v>
      </c>
      <c r="E7" s="10">
        <f>SUM(E8:E10)</f>
        <v>16350569</v>
      </c>
      <c r="F7" s="11">
        <v>65.2</v>
      </c>
      <c r="G7" s="11">
        <f aca="true" t="shared" si="0" ref="G7:G24">SUM(E7/C7*100)</f>
        <v>109.51880918414875</v>
      </c>
    </row>
    <row r="8" spans="2:7" ht="12" customHeight="1">
      <c r="B8" s="8" t="s">
        <v>6</v>
      </c>
      <c r="C8" s="10">
        <v>12847701</v>
      </c>
      <c r="D8" s="11">
        <v>54.8</v>
      </c>
      <c r="E8" s="10">
        <v>14149292</v>
      </c>
      <c r="F8" s="11">
        <v>56.4</v>
      </c>
      <c r="G8" s="11">
        <f t="shared" si="0"/>
        <v>110.13092536944937</v>
      </c>
    </row>
    <row r="9" spans="2:7" ht="12" customHeight="1">
      <c r="B9" s="8" t="s">
        <v>7</v>
      </c>
      <c r="C9" s="10">
        <v>1258632</v>
      </c>
      <c r="D9" s="11">
        <v>5.4</v>
      </c>
      <c r="E9" s="10">
        <v>1342329</v>
      </c>
      <c r="F9" s="11">
        <v>5.3</v>
      </c>
      <c r="G9" s="11">
        <f t="shared" si="0"/>
        <v>106.64983887268082</v>
      </c>
    </row>
    <row r="10" spans="2:7" ht="12" customHeight="1">
      <c r="B10" s="8" t="s">
        <v>8</v>
      </c>
      <c r="C10" s="10">
        <v>823129</v>
      </c>
      <c r="D10" s="11">
        <v>3.5</v>
      </c>
      <c r="E10" s="10">
        <v>858948</v>
      </c>
      <c r="F10" s="11">
        <v>3.4</v>
      </c>
      <c r="G10" s="11">
        <f t="shared" si="0"/>
        <v>104.351565793454</v>
      </c>
    </row>
    <row r="11" spans="2:7" ht="12" customHeight="1">
      <c r="B11" s="8" t="s">
        <v>9</v>
      </c>
      <c r="C11" s="10">
        <f>SUM(C12:C14)</f>
        <v>5082367</v>
      </c>
      <c r="D11" s="11">
        <v>21.7</v>
      </c>
      <c r="E11" s="10">
        <f>SUM(E12:E14)</f>
        <v>5634929</v>
      </c>
      <c r="F11" s="11">
        <v>22.5</v>
      </c>
      <c r="G11" s="11">
        <f t="shared" si="0"/>
        <v>110.87213890693057</v>
      </c>
    </row>
    <row r="12" spans="2:7" ht="12" customHeight="1">
      <c r="B12" s="8" t="s">
        <v>10</v>
      </c>
      <c r="C12" s="10">
        <v>769927</v>
      </c>
      <c r="D12" s="11">
        <v>3.3</v>
      </c>
      <c r="E12" s="10">
        <v>910463</v>
      </c>
      <c r="F12" s="11">
        <v>3.6</v>
      </c>
      <c r="G12" s="11">
        <f t="shared" si="0"/>
        <v>118.25315906572962</v>
      </c>
    </row>
    <row r="13" spans="2:7" ht="12" customHeight="1">
      <c r="B13" s="8" t="s">
        <v>28</v>
      </c>
      <c r="C13" s="10">
        <v>100892</v>
      </c>
      <c r="D13" s="11">
        <v>0.4</v>
      </c>
      <c r="E13" s="10">
        <v>109902</v>
      </c>
      <c r="F13" s="11">
        <v>0.4</v>
      </c>
      <c r="G13" s="11">
        <f t="shared" si="0"/>
        <v>108.93034135511239</v>
      </c>
    </row>
    <row r="14" spans="2:7" ht="12" customHeight="1">
      <c r="B14" s="8" t="s">
        <v>11</v>
      </c>
      <c r="C14" s="10">
        <f>SUM(C15:C17)</f>
        <v>4211548</v>
      </c>
      <c r="D14" s="11">
        <v>18</v>
      </c>
      <c r="E14" s="10">
        <f>SUM(E15:E17)</f>
        <v>4614564</v>
      </c>
      <c r="F14" s="11">
        <v>18.4</v>
      </c>
      <c r="G14" s="11">
        <f t="shared" si="0"/>
        <v>109.569308007412</v>
      </c>
    </row>
    <row r="15" spans="2:7" ht="12" customHeight="1">
      <c r="B15" s="8" t="s">
        <v>12</v>
      </c>
      <c r="C15" s="10">
        <v>3652648</v>
      </c>
      <c r="D15" s="11">
        <v>15.6</v>
      </c>
      <c r="E15" s="10">
        <v>4014594</v>
      </c>
      <c r="F15" s="11">
        <v>16</v>
      </c>
      <c r="G15" s="11">
        <f t="shared" si="0"/>
        <v>109.90913988974573</v>
      </c>
    </row>
    <row r="16" spans="2:7" ht="12" customHeight="1">
      <c r="B16" s="8" t="s">
        <v>13</v>
      </c>
      <c r="C16" s="10">
        <v>460967</v>
      </c>
      <c r="D16" s="11">
        <v>2</v>
      </c>
      <c r="E16" s="10">
        <v>494605</v>
      </c>
      <c r="F16" s="11">
        <v>2</v>
      </c>
      <c r="G16" s="11">
        <f t="shared" si="0"/>
        <v>107.297268568032</v>
      </c>
    </row>
    <row r="17" spans="2:7" ht="12" customHeight="1">
      <c r="B17" s="8" t="s">
        <v>14</v>
      </c>
      <c r="C17" s="10">
        <v>97933</v>
      </c>
      <c r="D17" s="11">
        <v>0.4</v>
      </c>
      <c r="E17" s="10">
        <v>105365</v>
      </c>
      <c r="F17" s="11">
        <v>0.4</v>
      </c>
      <c r="G17" s="11">
        <f t="shared" si="0"/>
        <v>107.5888617728447</v>
      </c>
    </row>
    <row r="18" spans="2:7" ht="12" customHeight="1">
      <c r="B18" s="8" t="s">
        <v>15</v>
      </c>
      <c r="C18" s="10">
        <f>SUM(C19:C21)</f>
        <v>4756601</v>
      </c>
      <c r="D18" s="11">
        <v>20.3</v>
      </c>
      <c r="E18" s="10">
        <f>SUM(E19:E21)</f>
        <v>4701761</v>
      </c>
      <c r="F18" s="11">
        <v>18.7</v>
      </c>
      <c r="G18" s="11">
        <f t="shared" si="0"/>
        <v>98.84707588464956</v>
      </c>
    </row>
    <row r="19" spans="2:7" ht="12" customHeight="1">
      <c r="B19" s="8" t="s">
        <v>16</v>
      </c>
      <c r="C19" s="10">
        <v>676756</v>
      </c>
      <c r="D19" s="11">
        <v>2.9</v>
      </c>
      <c r="E19" s="10">
        <v>597536</v>
      </c>
      <c r="F19" s="11">
        <v>2.4</v>
      </c>
      <c r="G19" s="11">
        <f t="shared" si="0"/>
        <v>88.29415623947183</v>
      </c>
    </row>
    <row r="20" spans="2:7" ht="12" customHeight="1">
      <c r="B20" s="8" t="s">
        <v>17</v>
      </c>
      <c r="C20" s="10">
        <v>328806</v>
      </c>
      <c r="D20" s="11">
        <v>1.4</v>
      </c>
      <c r="E20" s="10">
        <v>407153</v>
      </c>
      <c r="F20" s="11">
        <v>1.6</v>
      </c>
      <c r="G20" s="11">
        <f t="shared" si="0"/>
        <v>123.82772820447316</v>
      </c>
    </row>
    <row r="21" spans="2:7" ht="12" customHeight="1">
      <c r="B21" s="8" t="s">
        <v>18</v>
      </c>
      <c r="C21" s="10">
        <f>SUM(C22:C24)</f>
        <v>3751039</v>
      </c>
      <c r="D21" s="11">
        <v>16</v>
      </c>
      <c r="E21" s="10">
        <f>SUM(E22:E24)</f>
        <v>3697072</v>
      </c>
      <c r="F21" s="11">
        <v>14.7</v>
      </c>
      <c r="G21" s="11">
        <f t="shared" si="0"/>
        <v>98.56127862173653</v>
      </c>
    </row>
    <row r="22" spans="2:7" ht="12" customHeight="1">
      <c r="B22" s="8" t="s">
        <v>19</v>
      </c>
      <c r="C22" s="10">
        <v>1601361</v>
      </c>
      <c r="D22" s="11">
        <v>6.8</v>
      </c>
      <c r="E22" s="10">
        <v>1524148</v>
      </c>
      <c r="F22" s="11">
        <v>6.1</v>
      </c>
      <c r="G22" s="11">
        <f t="shared" si="0"/>
        <v>95.17828896794664</v>
      </c>
    </row>
    <row r="23" spans="2:7" ht="12" customHeight="1">
      <c r="B23" s="8" t="s">
        <v>20</v>
      </c>
      <c r="C23" s="10">
        <v>1353331</v>
      </c>
      <c r="D23" s="11">
        <v>5.8</v>
      </c>
      <c r="E23" s="10">
        <v>1326670</v>
      </c>
      <c r="F23" s="11">
        <v>5.3</v>
      </c>
      <c r="G23" s="11">
        <f t="shared" si="0"/>
        <v>98.02997197285808</v>
      </c>
    </row>
    <row r="24" spans="2:7" ht="12" customHeight="1">
      <c r="B24" s="8" t="s">
        <v>21</v>
      </c>
      <c r="C24" s="10">
        <v>796347</v>
      </c>
      <c r="D24" s="11">
        <v>3.4</v>
      </c>
      <c r="E24" s="10">
        <v>846254</v>
      </c>
      <c r="F24" s="11">
        <v>3.4</v>
      </c>
      <c r="G24" s="11">
        <f t="shared" si="0"/>
        <v>106.26699165062468</v>
      </c>
    </row>
    <row r="25" spans="2:7" ht="12" customHeight="1">
      <c r="B25" s="8"/>
      <c r="C25" s="10"/>
      <c r="D25" s="11"/>
      <c r="E25" s="10"/>
      <c r="F25" s="11"/>
      <c r="G25" s="11"/>
    </row>
    <row r="26" spans="2:7" ht="12" customHeight="1">
      <c r="B26" s="8" t="s">
        <v>22</v>
      </c>
      <c r="C26" s="10">
        <v>1308601</v>
      </c>
      <c r="D26" s="11">
        <v>5.6</v>
      </c>
      <c r="E26" s="10">
        <v>1595170</v>
      </c>
      <c r="F26" s="11">
        <v>6.4</v>
      </c>
      <c r="G26" s="11">
        <f>SUM(E26/C26*100)</f>
        <v>121.8988828527565</v>
      </c>
    </row>
    <row r="27" spans="2:7" ht="12" customHeight="1">
      <c r="B27" s="8"/>
      <c r="C27" s="10"/>
      <c r="D27" s="11"/>
      <c r="E27" s="10"/>
      <c r="F27" s="11"/>
      <c r="G27" s="11"/>
    </row>
    <row r="28" spans="2:7" ht="12" customHeight="1">
      <c r="B28" s="8" t="s">
        <v>23</v>
      </c>
      <c r="C28" s="10">
        <f>SUM(C7,C11,C18-C26)</f>
        <v>23459829</v>
      </c>
      <c r="D28" s="12">
        <v>100</v>
      </c>
      <c r="E28" s="10">
        <f>SUM(E7,E11,E18-E26)</f>
        <v>25092089</v>
      </c>
      <c r="F28" s="12">
        <f>SUM(F7,F11,F18-F26)</f>
        <v>100</v>
      </c>
      <c r="G28" s="11">
        <f>SUM(E28/C28*100)</f>
        <v>106.95768072307774</v>
      </c>
    </row>
    <row r="29" spans="2:7" ht="12" customHeight="1">
      <c r="B29" s="8"/>
      <c r="C29" s="10"/>
      <c r="D29" s="11"/>
      <c r="E29" s="10"/>
      <c r="F29" s="11"/>
      <c r="G29" s="11"/>
    </row>
    <row r="30" spans="2:7" ht="12" customHeight="1">
      <c r="B30" s="8" t="s">
        <v>24</v>
      </c>
      <c r="C30" s="10">
        <v>712985</v>
      </c>
      <c r="D30" s="11">
        <v>3</v>
      </c>
      <c r="E30" s="10">
        <v>620805</v>
      </c>
      <c r="F30" s="11">
        <v>2.5</v>
      </c>
      <c r="G30" s="11">
        <f>SUM(E30/C30*100)</f>
        <v>87.07125675855734</v>
      </c>
    </row>
    <row r="31" spans="2:7" ht="12" customHeight="1">
      <c r="B31" s="8"/>
      <c r="C31" s="10"/>
      <c r="D31" s="11"/>
      <c r="E31" s="10"/>
      <c r="F31" s="11"/>
      <c r="G31" s="11"/>
    </row>
    <row r="32" spans="2:7" ht="12" customHeight="1">
      <c r="B32" s="8" t="s">
        <v>29</v>
      </c>
      <c r="C32" s="10"/>
      <c r="D32" s="11"/>
      <c r="E32" s="10"/>
      <c r="F32" s="11"/>
      <c r="G32" s="11"/>
    </row>
    <row r="33" spans="2:7" ht="12" customHeight="1">
      <c r="B33" s="13" t="s">
        <v>40</v>
      </c>
      <c r="C33" s="10">
        <f>SUM(C34:C36)</f>
        <v>2310439</v>
      </c>
      <c r="D33" s="12">
        <v>9.8</v>
      </c>
      <c r="E33" s="10">
        <f>SUM(E34:E36)</f>
        <v>2062030</v>
      </c>
      <c r="F33" s="12">
        <v>8.2</v>
      </c>
      <c r="G33" s="11">
        <f>SUM(E33/C33*100)</f>
        <v>89.2484069044887</v>
      </c>
    </row>
    <row r="34" spans="2:7" ht="12" customHeight="1">
      <c r="B34" s="8" t="s">
        <v>31</v>
      </c>
      <c r="C34" s="10">
        <v>2254290</v>
      </c>
      <c r="D34" s="11">
        <v>9.6</v>
      </c>
      <c r="E34" s="10">
        <v>2003378</v>
      </c>
      <c r="F34" s="11">
        <v>8</v>
      </c>
      <c r="G34" s="11">
        <f>SUM(E34/C34*100)</f>
        <v>88.86957756100591</v>
      </c>
    </row>
    <row r="35" spans="2:7" ht="12" customHeight="1">
      <c r="B35" s="8" t="s">
        <v>32</v>
      </c>
      <c r="C35" s="10">
        <v>51622</v>
      </c>
      <c r="D35" s="11">
        <v>0.2</v>
      </c>
      <c r="E35" s="10">
        <v>53521</v>
      </c>
      <c r="F35" s="11">
        <v>0.2</v>
      </c>
      <c r="G35" s="11">
        <f>SUM(E35/C35*100)</f>
        <v>103.67866413544613</v>
      </c>
    </row>
    <row r="36" spans="2:7" ht="12" customHeight="1">
      <c r="B36" s="8" t="s">
        <v>33</v>
      </c>
      <c r="C36" s="15">
        <v>4527</v>
      </c>
      <c r="D36" s="16">
        <v>0</v>
      </c>
      <c r="E36" s="15">
        <v>5131</v>
      </c>
      <c r="F36" s="16">
        <v>0</v>
      </c>
      <c r="G36" s="11">
        <f>SUM(E36/C36*100)</f>
        <v>113.34216920698034</v>
      </c>
    </row>
    <row r="37" spans="2:7" ht="12" customHeight="1">
      <c r="B37" s="8"/>
      <c r="C37" s="10"/>
      <c r="D37" s="11"/>
      <c r="E37" s="10"/>
      <c r="F37" s="11"/>
      <c r="G37" s="11"/>
    </row>
    <row r="38" spans="2:7" ht="12" customHeight="1">
      <c r="B38" s="8" t="s">
        <v>39</v>
      </c>
      <c r="C38" s="10">
        <f>SUM(C39:C41)</f>
        <v>10104251</v>
      </c>
      <c r="D38" s="11">
        <v>43.1</v>
      </c>
      <c r="E38" s="10">
        <f>SUM(E39:E41)</f>
        <v>10707877</v>
      </c>
      <c r="F38" s="12">
        <v>42.7</v>
      </c>
      <c r="G38" s="11">
        <f>SUM(E38/C38*100)</f>
        <v>105.97398065428105</v>
      </c>
    </row>
    <row r="39" spans="2:7" ht="12" customHeight="1">
      <c r="B39" s="8" t="s">
        <v>34</v>
      </c>
      <c r="C39" s="10">
        <v>11535</v>
      </c>
      <c r="D39" s="11">
        <v>0</v>
      </c>
      <c r="E39" s="15">
        <v>13178</v>
      </c>
      <c r="F39" s="16">
        <v>0.1</v>
      </c>
      <c r="G39" s="11">
        <f>SUM(E39/C39*100)</f>
        <v>114.2436064152579</v>
      </c>
    </row>
    <row r="40" spans="2:7" ht="12" customHeight="1">
      <c r="B40" s="8" t="s">
        <v>41</v>
      </c>
      <c r="C40" s="10">
        <v>2535569</v>
      </c>
      <c r="D40" s="11">
        <v>10.8</v>
      </c>
      <c r="E40" s="10">
        <v>2865811</v>
      </c>
      <c r="F40" s="11">
        <v>11.4</v>
      </c>
      <c r="G40" s="11">
        <f>SUM(E40/C40*100)</f>
        <v>113.02437441063525</v>
      </c>
    </row>
    <row r="41" spans="2:7" ht="12" customHeight="1">
      <c r="B41" s="8" t="s">
        <v>42</v>
      </c>
      <c r="C41" s="10">
        <v>7557147</v>
      </c>
      <c r="D41" s="11">
        <v>32.2</v>
      </c>
      <c r="E41" s="10">
        <v>7828888</v>
      </c>
      <c r="F41" s="11">
        <v>31.2</v>
      </c>
      <c r="G41" s="11">
        <f>SUM(E41/C41*100)</f>
        <v>103.59581466392014</v>
      </c>
    </row>
    <row r="42" spans="2:7" ht="12" customHeight="1">
      <c r="B42" s="8"/>
      <c r="C42" s="10"/>
      <c r="D42" s="11"/>
      <c r="E42" s="10"/>
      <c r="F42" s="11"/>
      <c r="G42" s="11"/>
    </row>
    <row r="43" spans="2:7" ht="12" customHeight="1">
      <c r="B43" s="8" t="s">
        <v>30</v>
      </c>
      <c r="C43" s="10">
        <f>SUM(C44:C48)</f>
        <v>11045139</v>
      </c>
      <c r="D43" s="12">
        <v>47.1</v>
      </c>
      <c r="E43" s="10">
        <f>SUM(E44:E48)</f>
        <v>12322182</v>
      </c>
      <c r="F43" s="12">
        <v>49.1</v>
      </c>
      <c r="G43" s="11">
        <f aca="true" t="shared" si="1" ref="G43:G48">SUM(E43/C43*100)</f>
        <v>111.56203647595562</v>
      </c>
    </row>
    <row r="44" spans="2:7" ht="12" customHeight="1">
      <c r="B44" s="8" t="s">
        <v>35</v>
      </c>
      <c r="C44" s="10">
        <v>1324075</v>
      </c>
      <c r="D44" s="11">
        <v>5.6</v>
      </c>
      <c r="E44" s="10">
        <v>1522421</v>
      </c>
      <c r="F44" s="11">
        <v>6.1</v>
      </c>
      <c r="G44" s="11">
        <f t="shared" si="1"/>
        <v>114.97996714687613</v>
      </c>
    </row>
    <row r="45" spans="2:7" ht="12" customHeight="1">
      <c r="B45" s="8" t="s">
        <v>36</v>
      </c>
      <c r="C45" s="10">
        <v>2905427</v>
      </c>
      <c r="D45" s="11">
        <v>12.4</v>
      </c>
      <c r="E45" s="10">
        <v>3053591</v>
      </c>
      <c r="F45" s="11">
        <v>12.2</v>
      </c>
      <c r="G45" s="11">
        <f t="shared" si="1"/>
        <v>105.09956023675693</v>
      </c>
    </row>
    <row r="46" spans="2:7" ht="12" customHeight="1">
      <c r="B46" s="8" t="s">
        <v>37</v>
      </c>
      <c r="C46" s="10">
        <v>1972765</v>
      </c>
      <c r="D46" s="11">
        <v>8.4</v>
      </c>
      <c r="E46" s="10">
        <v>2201262</v>
      </c>
      <c r="F46" s="11">
        <v>8.8</v>
      </c>
      <c r="G46" s="11">
        <f t="shared" si="1"/>
        <v>111.58257572493429</v>
      </c>
    </row>
    <row r="47" spans="2:7" ht="12" customHeight="1">
      <c r="B47" s="8" t="s">
        <v>38</v>
      </c>
      <c r="C47" s="10">
        <v>3978282</v>
      </c>
      <c r="D47" s="11">
        <v>17</v>
      </c>
      <c r="E47" s="10">
        <v>4688758</v>
      </c>
      <c r="F47" s="11">
        <v>18.7</v>
      </c>
      <c r="G47" s="11">
        <f t="shared" si="1"/>
        <v>117.8588647059208</v>
      </c>
    </row>
    <row r="48" spans="2:7" ht="12" customHeight="1">
      <c r="B48" s="8" t="s">
        <v>57</v>
      </c>
      <c r="C48" s="10">
        <v>864590</v>
      </c>
      <c r="D48" s="11">
        <v>3.7</v>
      </c>
      <c r="E48" s="10">
        <v>856150</v>
      </c>
      <c r="F48" s="11">
        <v>3.4</v>
      </c>
      <c r="G48" s="11">
        <f t="shared" si="1"/>
        <v>99.02381475612718</v>
      </c>
    </row>
    <row r="49" spans="2:7" ht="12" customHeight="1">
      <c r="B49" s="8"/>
      <c r="C49" s="10"/>
      <c r="D49" s="11"/>
      <c r="E49" s="10"/>
      <c r="F49" s="11"/>
      <c r="G49" s="11"/>
    </row>
    <row r="50" spans="2:7" ht="12" customHeight="1">
      <c r="B50" s="14" t="s">
        <v>55</v>
      </c>
      <c r="C50" s="10">
        <f>SUM(C33,C38,C43)</f>
        <v>23459829</v>
      </c>
      <c r="D50" s="12">
        <v>100</v>
      </c>
      <c r="E50" s="10">
        <f>SUM(E33,E38,E43)</f>
        <v>25092089</v>
      </c>
      <c r="F50" s="12">
        <v>100</v>
      </c>
      <c r="G50" s="11">
        <f>SUM(E50/C50*100)</f>
        <v>106.95768072307774</v>
      </c>
    </row>
    <row r="51" spans="2:7" ht="12" customHeight="1">
      <c r="B51" s="3"/>
      <c r="C51" s="4"/>
      <c r="D51" s="5"/>
      <c r="E51" s="4"/>
      <c r="F51" s="5"/>
      <c r="G51" s="5"/>
    </row>
    <row r="52" spans="2:7" ht="12" customHeight="1">
      <c r="B52" s="23"/>
      <c r="C52" s="26" t="s">
        <v>48</v>
      </c>
      <c r="D52" s="22" t="s">
        <v>25</v>
      </c>
      <c r="E52" s="26" t="s">
        <v>49</v>
      </c>
      <c r="F52" s="22" t="s">
        <v>25</v>
      </c>
      <c r="G52" s="7" t="s">
        <v>51</v>
      </c>
    </row>
    <row r="53" spans="2:7" ht="12" customHeight="1">
      <c r="B53" s="25" t="s">
        <v>56</v>
      </c>
      <c r="C53" s="15" t="s">
        <v>3</v>
      </c>
      <c r="D53" s="17" t="s">
        <v>4</v>
      </c>
      <c r="E53" s="15" t="s">
        <v>3</v>
      </c>
      <c r="F53" s="17" t="s">
        <v>4</v>
      </c>
      <c r="G53" s="17" t="s">
        <v>4</v>
      </c>
    </row>
    <row r="54" spans="2:7" ht="12" customHeight="1">
      <c r="B54" s="24"/>
      <c r="C54" s="10">
        <v>2207</v>
      </c>
      <c r="D54" s="11">
        <v>75</v>
      </c>
      <c r="E54" s="10">
        <v>2315</v>
      </c>
      <c r="F54" s="11">
        <v>75.1</v>
      </c>
      <c r="G54" s="11">
        <f>SUM(E54/C54*100)</f>
        <v>104.89352061622112</v>
      </c>
    </row>
  </sheetData>
  <mergeCells count="3">
    <mergeCell ref="C4:D4"/>
    <mergeCell ref="E4:F4"/>
    <mergeCell ref="C3:G3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D:\11市町村\報告\情報ｼｽﾃﾑ\maebasi.jsd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2004-01-30T05:38:44Z</cp:lastPrinted>
  <dcterms:created xsi:type="dcterms:W3CDTF">1999-09-03T00:31:32Z</dcterms:created>
  <dcterms:modified xsi:type="dcterms:W3CDTF">2004-01-30T05:38:46Z</dcterms:modified>
  <cp:category/>
  <cp:version/>
  <cp:contentType/>
  <cp:contentStatus/>
  <cp:revision>22</cp:revision>
</cp:coreProperties>
</file>