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560" windowWidth="1201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<sst xmlns="http://schemas.openxmlformats.org/spreadsheetml/2006/main" count="100" uniqueCount="72">
  <si>
    <t>区　　　分</t>
  </si>
  <si>
    <t>平均年齢</t>
  </si>
  <si>
    <t>平均勤続</t>
  </si>
  <si>
    <t>妥結前</t>
  </si>
  <si>
    <t>要求額</t>
  </si>
  <si>
    <t>妥結額</t>
  </si>
  <si>
    <t>月　数</t>
  </si>
  <si>
    <t>妥結額対前年伸び率</t>
  </si>
  <si>
    <t>参考：前年度調査結果</t>
  </si>
  <si>
    <t>事業所数</t>
  </si>
  <si>
    <t>年数</t>
  </si>
  <si>
    <t>平均賃金</t>
  </si>
  <si>
    <t>対前年差</t>
  </si>
  <si>
    <t>（所）</t>
  </si>
  <si>
    <t>（歳）</t>
  </si>
  <si>
    <t>（年）</t>
  </si>
  <si>
    <t>（円）</t>
  </si>
  <si>
    <t>（月）</t>
  </si>
  <si>
    <t>（％）</t>
  </si>
  <si>
    <t>全　産　業</t>
  </si>
  <si>
    <t>（加重平均）</t>
  </si>
  <si>
    <t>製造業計</t>
  </si>
  <si>
    <t>食料品・たばこ</t>
  </si>
  <si>
    <t>繊維、衣服</t>
  </si>
  <si>
    <t>木材、家具・装備品</t>
  </si>
  <si>
    <t>パルプ・紙・紙加工品</t>
  </si>
  <si>
    <t>印刷・同関連</t>
  </si>
  <si>
    <t>化学</t>
  </si>
  <si>
    <t>石油・石炭製品</t>
  </si>
  <si>
    <t>プラスチック製品</t>
  </si>
  <si>
    <t>ゴム、皮革製品</t>
  </si>
  <si>
    <t>窯業・土石製品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</si>
  <si>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</si>
  <si>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</si>
  <si>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</si>
  <si>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</si>
  <si>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</si>
  <si>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</si>
  <si>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</si>
  <si>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</si>
  <si>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精密機械器具</t>
  </si>
  <si>
    <t>その他製造</t>
  </si>
  <si>
    <t>農林水産業</t>
  </si>
  <si>
    <t>鉱業</t>
  </si>
  <si>
    <t>建設業</t>
  </si>
  <si>
    <t>電気・ガス・熱供給・水道業</t>
  </si>
  <si>
    <t>情報通信業</t>
  </si>
  <si>
    <t>運輸業</t>
  </si>
  <si>
    <t>卸売・小売業</t>
  </si>
  <si>
    <t>金融・保険業、不動産業</t>
  </si>
  <si>
    <t>飲食店、宿泊業</t>
  </si>
  <si>
    <t>集　計</t>
  </si>
  <si>
    <t>注）１  数値は、１事業所当たりの単純平均値を示す。ただし、最上段の（ ）内の数値は、組合員（従業員）１人当たりの加重平均値を示す。</t>
  </si>
  <si>
    <t>　　２  ＊は集計数が少ないため公表しない。</t>
  </si>
  <si>
    <t>　　３  対前年差は調査対象が同一でないため参考程度にとどめられたい。</t>
  </si>
  <si>
    <t>資料：県労働政策課</t>
  </si>
  <si>
    <t>平成１９年夏季賃上げ産業別要求・妥結状況</t>
  </si>
  <si>
    <t>医療・福祉、教育・学習支援業</t>
  </si>
  <si>
    <t>サービス・複合サービス業</t>
  </si>
  <si>
    <t>(192)</t>
  </si>
  <si>
    <t>(39.0)</t>
  </si>
  <si>
    <t>(16.7)</t>
  </si>
  <si>
    <t>(292,906)</t>
  </si>
  <si>
    <t>(682,703)</t>
  </si>
  <si>
    <t>(623,271)</t>
  </si>
  <si>
    <t>(2.13)</t>
  </si>
  <si>
    <t>(-0.24)</t>
  </si>
  <si>
    <t>(-0.02)</t>
  </si>
  <si>
    <t>(181)</t>
  </si>
  <si>
    <t>(624,756)</t>
  </si>
  <si>
    <t>(2.15)</t>
  </si>
  <si>
    <t>*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</si>
</sst>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0.0_ "/>
    <numFmt numFmtId="180" formatCode="#,##0_ "/>
    <numFmt numFmtId="181" formatCode="0.00_ "/>
    <numFmt numFmtId="182" formatCode="#,##0.00_ "/>
    <numFmt numFmtId="183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20">
      <alignment/>
      <protection/>
    </xf>
    <xf numFmtId="38" fontId="2" fillId="0" borderId="0" xfId="16" applyFont="1" applyAlignment="1">
      <alignment/>
    </xf>
    <xf numFmtId="38" fontId="0" fillId="0" borderId="0" xfId="16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right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182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1" fontId="3" fillId="0" borderId="3" xfId="0" applyNumberFormat="1" applyFont="1" applyBorder="1" applyAlignment="1">
      <alignment vertical="center"/>
    </xf>
    <xf numFmtId="182" fontId="3" fillId="2" borderId="1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182" fontId="3" fillId="0" borderId="3" xfId="0" applyNumberFormat="1" applyFont="1" applyBorder="1" applyAlignment="1">
      <alignment horizontal="right" vertical="center"/>
    </xf>
    <xf numFmtId="181" fontId="3" fillId="2" borderId="1" xfId="0" applyNumberFormat="1" applyFont="1" applyFill="1" applyBorder="1" applyAlignment="1">
      <alignment vertical="center"/>
    </xf>
    <xf numFmtId="181" fontId="3" fillId="0" borderId="3" xfId="0" applyNumberFormat="1" applyFont="1" applyBorder="1" applyAlignment="1">
      <alignment horizontal="right" vertical="center"/>
    </xf>
    <xf numFmtId="182" fontId="3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D1" sqref="D1"/>
    </sheetView>
  </sheetViews>
  <sheetFormatPr defaultColWidth="9.00390625" defaultRowHeight="13.5"/>
  <cols>
    <col min="1" max="2" width="2.625" style="0" customWidth="1"/>
    <col min="3" max="3" width="24.00390625" style="0" customWidth="1"/>
    <col min="4" max="6" width="7.625" style="0" customWidth="1"/>
    <col min="7" max="9" width="9.125" style="0" customWidth="1"/>
    <col min="10" max="10" width="7.625" style="0" customWidth="1"/>
    <col min="11" max="15" width="9.125" style="0" customWidth="1"/>
  </cols>
  <sheetData>
    <row r="1" spans="1:15" ht="14.25" customHeight="1">
      <c r="A1" s="1"/>
      <c r="B1" s="2" t="s">
        <v>56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" customHeight="1">
      <c r="A2" s="1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12" customHeight="1">
      <c r="B3" s="28" t="s">
        <v>0</v>
      </c>
      <c r="C3" s="29"/>
      <c r="D3" s="40" t="s">
        <v>51</v>
      </c>
      <c r="E3" s="45" t="s">
        <v>1</v>
      </c>
      <c r="F3" s="40" t="s">
        <v>2</v>
      </c>
      <c r="G3" s="40" t="s">
        <v>3</v>
      </c>
      <c r="H3" s="45" t="s">
        <v>4</v>
      </c>
      <c r="I3" s="45" t="s">
        <v>5</v>
      </c>
      <c r="J3" s="45" t="s">
        <v>6</v>
      </c>
      <c r="K3" s="47" t="s">
        <v>7</v>
      </c>
      <c r="L3" s="40" t="s">
        <v>6</v>
      </c>
      <c r="M3" s="49" t="s">
        <v>8</v>
      </c>
      <c r="N3" s="49"/>
      <c r="O3" s="49"/>
    </row>
    <row r="4" spans="2:15" ht="12" customHeight="1">
      <c r="B4" s="30"/>
      <c r="C4" s="31"/>
      <c r="D4" s="41" t="s">
        <v>9</v>
      </c>
      <c r="E4" s="46"/>
      <c r="F4" s="41" t="s">
        <v>10</v>
      </c>
      <c r="G4" s="41" t="s">
        <v>11</v>
      </c>
      <c r="H4" s="46"/>
      <c r="I4" s="46"/>
      <c r="J4" s="46"/>
      <c r="K4" s="48"/>
      <c r="L4" s="41" t="s">
        <v>12</v>
      </c>
      <c r="M4" s="41" t="s">
        <v>9</v>
      </c>
      <c r="N4" s="41" t="s">
        <v>5</v>
      </c>
      <c r="O4" s="41" t="s">
        <v>6</v>
      </c>
    </row>
    <row r="5" spans="2:15" ht="12" customHeight="1">
      <c r="B5" s="32"/>
      <c r="C5" s="33"/>
      <c r="D5" s="42" t="s">
        <v>13</v>
      </c>
      <c r="E5" s="42" t="s">
        <v>14</v>
      </c>
      <c r="F5" s="42" t="s">
        <v>15</v>
      </c>
      <c r="G5" s="42" t="s">
        <v>16</v>
      </c>
      <c r="H5" s="42" t="s">
        <v>16</v>
      </c>
      <c r="I5" s="42" t="s">
        <v>16</v>
      </c>
      <c r="J5" s="42" t="s">
        <v>17</v>
      </c>
      <c r="K5" s="42" t="s">
        <v>18</v>
      </c>
      <c r="L5" s="42" t="s">
        <v>17</v>
      </c>
      <c r="M5" s="42" t="s">
        <v>13</v>
      </c>
      <c r="N5" s="42" t="s">
        <v>16</v>
      </c>
      <c r="O5" s="42" t="s">
        <v>17</v>
      </c>
    </row>
    <row r="6" spans="2:15" ht="12" customHeight="1">
      <c r="B6" s="28" t="s">
        <v>19</v>
      </c>
      <c r="C6" s="29"/>
      <c r="D6" s="10">
        <f>D8+(SUM(D29:D39))</f>
        <v>192</v>
      </c>
      <c r="E6" s="11">
        <v>39.48526041666667</v>
      </c>
      <c r="F6" s="11">
        <v>15.59121527777778</v>
      </c>
      <c r="G6" s="12">
        <v>265579.71875</v>
      </c>
      <c r="H6" s="12">
        <v>605109.3229166666</v>
      </c>
      <c r="I6" s="12">
        <v>515711.6458333333</v>
      </c>
      <c r="J6" s="13">
        <f>I6/G6</f>
        <v>1.9418336921984307</v>
      </c>
      <c r="K6" s="14">
        <f>I6/N6*100-100</f>
        <v>-1.181191349413794</v>
      </c>
      <c r="L6" s="13">
        <f>J6-O6</f>
        <v>0.002776179166131376</v>
      </c>
      <c r="M6" s="12">
        <v>181</v>
      </c>
      <c r="N6" s="12">
        <v>521876</v>
      </c>
      <c r="O6" s="13">
        <v>1.9390575130322993</v>
      </c>
    </row>
    <row r="7" spans="2:15" ht="12" customHeight="1">
      <c r="B7" s="32" t="s">
        <v>20</v>
      </c>
      <c r="C7" s="33"/>
      <c r="D7" s="15" t="s">
        <v>59</v>
      </c>
      <c r="E7" s="15" t="s">
        <v>60</v>
      </c>
      <c r="F7" s="15" t="s">
        <v>61</v>
      </c>
      <c r="G7" s="15" t="s">
        <v>62</v>
      </c>
      <c r="H7" s="15" t="s">
        <v>63</v>
      </c>
      <c r="I7" s="15" t="s">
        <v>64</v>
      </c>
      <c r="J7" s="15" t="s">
        <v>65</v>
      </c>
      <c r="K7" s="15" t="s">
        <v>66</v>
      </c>
      <c r="L7" s="15" t="s">
        <v>67</v>
      </c>
      <c r="M7" s="15" t="s">
        <v>68</v>
      </c>
      <c r="N7" s="15" t="s">
        <v>69</v>
      </c>
      <c r="O7" s="15" t="s">
        <v>70</v>
      </c>
    </row>
    <row r="8" spans="2:15" ht="12" customHeight="1">
      <c r="B8" s="34"/>
      <c r="C8" s="35" t="s">
        <v>21</v>
      </c>
      <c r="D8" s="16">
        <f>SUM(D9:D28)</f>
        <v>112</v>
      </c>
      <c r="E8" s="17">
        <v>38.98857142857143</v>
      </c>
      <c r="F8" s="17">
        <v>15.790565476190478</v>
      </c>
      <c r="G8" s="18">
        <v>265968.41964285716</v>
      </c>
      <c r="H8" s="18">
        <v>621921.2410714285</v>
      </c>
      <c r="I8" s="18">
        <v>535576.8660714285</v>
      </c>
      <c r="J8" s="13">
        <f>I8/G8</f>
        <v>2.0136859360618904</v>
      </c>
      <c r="K8" s="14">
        <f>I8/N8*100-100</f>
        <v>1.4158049747071715</v>
      </c>
      <c r="L8" s="13">
        <f>J8-O8</f>
        <v>0.019456023746076356</v>
      </c>
      <c r="M8" s="16">
        <f>SUM(M9:M28)</f>
        <v>107</v>
      </c>
      <c r="N8" s="18">
        <v>528100</v>
      </c>
      <c r="O8" s="19">
        <v>1.994229912315814</v>
      </c>
    </row>
    <row r="9" spans="2:15" ht="12" customHeight="1">
      <c r="B9" s="36"/>
      <c r="C9" s="37" t="s">
        <v>22</v>
      </c>
      <c r="D9" s="16">
        <v>12</v>
      </c>
      <c r="E9" s="17">
        <v>38.86333333333334</v>
      </c>
      <c r="F9" s="17">
        <v>15.215</v>
      </c>
      <c r="G9" s="18">
        <v>252297.33333333334</v>
      </c>
      <c r="H9" s="18">
        <v>550465.8333333334</v>
      </c>
      <c r="I9" s="18">
        <v>428382.0833333333</v>
      </c>
      <c r="J9" s="13">
        <f aca="true" t="shared" si="0" ref="J9:J38">I9/G9</f>
        <v>1.6979255296660551</v>
      </c>
      <c r="K9" s="14">
        <f aca="true" t="shared" si="1" ref="K9:K38">I9/N9*100-100</f>
        <v>-0.4804081000503402</v>
      </c>
      <c r="L9" s="13">
        <f aca="true" t="shared" si="2" ref="L9:L38">J9-O9</f>
        <v>0.052744882754041544</v>
      </c>
      <c r="M9" s="16">
        <v>10</v>
      </c>
      <c r="N9" s="18">
        <v>430450</v>
      </c>
      <c r="O9" s="19">
        <v>1.6451806469120136</v>
      </c>
    </row>
    <row r="10" spans="2:15" ht="12" customHeight="1">
      <c r="B10" s="36"/>
      <c r="C10" s="37" t="s">
        <v>23</v>
      </c>
      <c r="D10" s="16">
        <v>6</v>
      </c>
      <c r="E10" s="17">
        <v>36.27333333333333</v>
      </c>
      <c r="F10" s="17">
        <v>13.271666666666668</v>
      </c>
      <c r="G10" s="18">
        <v>232854</v>
      </c>
      <c r="H10" s="18">
        <v>528653.5</v>
      </c>
      <c r="I10" s="18">
        <v>305425.8333333333</v>
      </c>
      <c r="J10" s="13">
        <f t="shared" si="0"/>
        <v>1.3116623864452976</v>
      </c>
      <c r="K10" s="14">
        <f t="shared" si="1"/>
        <v>12.249291916578471</v>
      </c>
      <c r="L10" s="13">
        <f t="shared" si="2"/>
        <v>0.08085975200945783</v>
      </c>
      <c r="M10" s="16">
        <v>5</v>
      </c>
      <c r="N10" s="18">
        <v>272096</v>
      </c>
      <c r="O10" s="19">
        <v>1.2308026344358398</v>
      </c>
    </row>
    <row r="11" spans="2:15" ht="12" customHeight="1">
      <c r="B11" s="36"/>
      <c r="C11" s="37" t="s">
        <v>24</v>
      </c>
      <c r="D11" s="16">
        <v>3</v>
      </c>
      <c r="E11" s="17">
        <v>39.306666666666665</v>
      </c>
      <c r="F11" s="17">
        <v>16.42</v>
      </c>
      <c r="G11" s="18">
        <v>268409</v>
      </c>
      <c r="H11" s="18">
        <v>529584.3333333334</v>
      </c>
      <c r="I11" s="18">
        <v>472363.6666666667</v>
      </c>
      <c r="J11" s="13">
        <f t="shared" si="0"/>
        <v>1.7598652305498947</v>
      </c>
      <c r="K11" s="20">
        <f t="shared" si="1"/>
        <v>1.458561099261928</v>
      </c>
      <c r="L11" s="13">
        <f t="shared" si="2"/>
        <v>0.0007422737219406894</v>
      </c>
      <c r="M11" s="16">
        <v>3</v>
      </c>
      <c r="N11" s="18">
        <v>465573</v>
      </c>
      <c r="O11" s="19">
        <v>1.759122956827954</v>
      </c>
    </row>
    <row r="12" spans="2:15" ht="12" customHeight="1">
      <c r="B12" s="36"/>
      <c r="C12" s="37" t="s">
        <v>25</v>
      </c>
      <c r="D12" s="16">
        <v>2</v>
      </c>
      <c r="E12" s="17">
        <v>38.355</v>
      </c>
      <c r="F12" s="17">
        <v>16.085</v>
      </c>
      <c r="G12" s="18">
        <v>267358</v>
      </c>
      <c r="H12" s="18">
        <v>682568.5</v>
      </c>
      <c r="I12" s="18">
        <v>611251</v>
      </c>
      <c r="J12" s="23">
        <f t="shared" si="0"/>
        <v>2.286264110294063</v>
      </c>
      <c r="K12" s="20"/>
      <c r="L12" s="24"/>
      <c r="M12" s="21">
        <v>2</v>
      </c>
      <c r="N12" s="22">
        <v>632190</v>
      </c>
      <c r="O12" s="25">
        <v>2.3297525381879827</v>
      </c>
    </row>
    <row r="13" spans="2:15" ht="12" customHeight="1">
      <c r="B13" s="36"/>
      <c r="C13" s="37" t="s">
        <v>26</v>
      </c>
      <c r="D13" s="16">
        <v>0</v>
      </c>
      <c r="E13" s="17"/>
      <c r="F13" s="17"/>
      <c r="G13" s="18"/>
      <c r="H13" s="18"/>
      <c r="I13" s="18"/>
      <c r="J13" s="13"/>
      <c r="K13" s="14"/>
      <c r="L13" s="13"/>
      <c r="M13" s="16"/>
      <c r="N13" s="18"/>
      <c r="O13" s="19"/>
    </row>
    <row r="14" spans="2:15" ht="12" customHeight="1">
      <c r="B14" s="36"/>
      <c r="C14" s="37" t="s">
        <v>27</v>
      </c>
      <c r="D14" s="16">
        <v>7</v>
      </c>
      <c r="E14" s="17">
        <v>37.98571428571428</v>
      </c>
      <c r="F14" s="17">
        <v>16.68857142857143</v>
      </c>
      <c r="G14" s="18">
        <v>294660.5714285714</v>
      </c>
      <c r="H14" s="18">
        <v>808678.5714285715</v>
      </c>
      <c r="I14" s="18">
        <v>752383.5714285715</v>
      </c>
      <c r="J14" s="13">
        <f t="shared" si="0"/>
        <v>2.553390729478567</v>
      </c>
      <c r="K14" s="14">
        <f t="shared" si="1"/>
        <v>9.982483610230688</v>
      </c>
      <c r="L14" s="13">
        <f t="shared" si="2"/>
        <v>0.148631084518553</v>
      </c>
      <c r="M14" s="16">
        <v>8</v>
      </c>
      <c r="N14" s="18">
        <v>684094</v>
      </c>
      <c r="O14" s="19">
        <v>2.404759644960014</v>
      </c>
    </row>
    <row r="15" spans="2:15" ht="12" customHeight="1">
      <c r="B15" s="36"/>
      <c r="C15" s="37" t="s">
        <v>28</v>
      </c>
      <c r="D15" s="16">
        <v>0</v>
      </c>
      <c r="E15" s="17"/>
      <c r="F15" s="17"/>
      <c r="G15" s="18"/>
      <c r="H15" s="18"/>
      <c r="I15" s="18"/>
      <c r="J15" s="13"/>
      <c r="K15" s="14"/>
      <c r="L15" s="13"/>
      <c r="M15" s="16"/>
      <c r="N15" s="18"/>
      <c r="O15" s="19"/>
    </row>
    <row r="16" spans="2:15" ht="12" customHeight="1">
      <c r="B16" s="36"/>
      <c r="C16" s="37" t="s">
        <v>29</v>
      </c>
      <c r="D16" s="16">
        <v>3</v>
      </c>
      <c r="E16" s="17">
        <v>40.50333333333334</v>
      </c>
      <c r="F16" s="17">
        <v>15.673333333333332</v>
      </c>
      <c r="G16" s="18">
        <v>271805.3333333333</v>
      </c>
      <c r="H16" s="18">
        <v>610254</v>
      </c>
      <c r="I16" s="18">
        <v>562235.6666666666</v>
      </c>
      <c r="J16" s="13">
        <f t="shared" si="0"/>
        <v>2.0685233058953956</v>
      </c>
      <c r="K16" s="14">
        <f t="shared" si="1"/>
        <v>-6.303112921306493</v>
      </c>
      <c r="L16" s="13">
        <f t="shared" si="2"/>
        <v>-0.09444804110899829</v>
      </c>
      <c r="M16" s="16">
        <v>4</v>
      </c>
      <c r="N16" s="18">
        <v>600058</v>
      </c>
      <c r="O16" s="19">
        <v>2.162971347004394</v>
      </c>
    </row>
    <row r="17" spans="2:15" ht="12" customHeight="1">
      <c r="B17" s="36"/>
      <c r="C17" s="37" t="s">
        <v>30</v>
      </c>
      <c r="D17" s="16">
        <v>2</v>
      </c>
      <c r="E17" s="17">
        <v>41.65</v>
      </c>
      <c r="F17" s="17">
        <v>13.5</v>
      </c>
      <c r="G17" s="18">
        <v>276007</v>
      </c>
      <c r="H17" s="18">
        <v>459311</v>
      </c>
      <c r="I17" s="18">
        <v>459311</v>
      </c>
      <c r="J17" s="13">
        <f t="shared" si="0"/>
        <v>1.664128083708022</v>
      </c>
      <c r="K17" s="14">
        <f t="shared" si="1"/>
        <v>6.45826717997808</v>
      </c>
      <c r="L17" s="13">
        <f t="shared" si="2"/>
        <v>0.11819958854882362</v>
      </c>
      <c r="M17" s="21">
        <v>2</v>
      </c>
      <c r="N17" s="22">
        <v>431447</v>
      </c>
      <c r="O17" s="25">
        <v>1.5459284951591983</v>
      </c>
    </row>
    <row r="18" spans="2:15" ht="12" customHeight="1">
      <c r="B18" s="36"/>
      <c r="C18" s="37" t="s">
        <v>31</v>
      </c>
      <c r="D18" s="16">
        <v>5</v>
      </c>
      <c r="E18" s="17">
        <v>45.438</v>
      </c>
      <c r="F18" s="17">
        <v>19.052666666666667</v>
      </c>
      <c r="G18" s="18">
        <v>284614.6</v>
      </c>
      <c r="H18" s="18">
        <v>591272.4</v>
      </c>
      <c r="I18" s="18">
        <v>533965.2</v>
      </c>
      <c r="J18" s="13">
        <f>I18/G18</f>
        <v>1.8760991178948656</v>
      </c>
      <c r="K18" s="14"/>
      <c r="L18" s="13"/>
      <c r="M18" s="16">
        <v>2</v>
      </c>
      <c r="N18" s="22">
        <v>399050</v>
      </c>
      <c r="O18" s="23">
        <v>1.4993819112281743</v>
      </c>
    </row>
    <row r="19" spans="2:15" ht="12" customHeight="1">
      <c r="B19" s="36"/>
      <c r="C19" s="37" t="s">
        <v>32</v>
      </c>
      <c r="D19" s="16">
        <v>4</v>
      </c>
      <c r="E19" s="17">
        <v>41.05</v>
      </c>
      <c r="F19" s="17">
        <v>15.05</v>
      </c>
      <c r="G19" s="18">
        <v>293829.75</v>
      </c>
      <c r="H19" s="18">
        <v>785236.5</v>
      </c>
      <c r="I19" s="18">
        <v>648509</v>
      </c>
      <c r="J19" s="13">
        <f t="shared" si="0"/>
        <v>2.2070910110361526</v>
      </c>
      <c r="K19" s="14">
        <f t="shared" si="1"/>
        <v>-8.122248841449675</v>
      </c>
      <c r="L19" s="13">
        <f t="shared" si="2"/>
        <v>-0.08338932073739524</v>
      </c>
      <c r="M19" s="16">
        <v>5</v>
      </c>
      <c r="N19" s="18">
        <v>705839</v>
      </c>
      <c r="O19" s="19">
        <v>2.290480331773548</v>
      </c>
    </row>
    <row r="20" spans="2:15" ht="12" customHeight="1">
      <c r="B20" s="36"/>
      <c r="C20" s="37" t="s">
        <v>33</v>
      </c>
      <c r="D20" s="16">
        <v>5</v>
      </c>
      <c r="E20" s="17">
        <v>39.62</v>
      </c>
      <c r="F20" s="17">
        <v>15.26</v>
      </c>
      <c r="G20" s="18">
        <v>246543.4</v>
      </c>
      <c r="H20" s="18">
        <v>588508.4</v>
      </c>
      <c r="I20" s="18">
        <v>495934.2</v>
      </c>
      <c r="J20" s="13">
        <f t="shared" si="0"/>
        <v>2.0115492850346026</v>
      </c>
      <c r="K20" s="14">
        <f t="shared" si="1"/>
        <v>-0.8631249850075591</v>
      </c>
      <c r="L20" s="13">
        <f t="shared" si="2"/>
        <v>-0.060445247655355416</v>
      </c>
      <c r="M20" s="21">
        <v>4</v>
      </c>
      <c r="N20" s="22">
        <v>500252</v>
      </c>
      <c r="O20" s="25">
        <v>2.071994532689958</v>
      </c>
    </row>
    <row r="21" spans="2:15" ht="12" customHeight="1">
      <c r="B21" s="36"/>
      <c r="C21" s="37" t="s">
        <v>34</v>
      </c>
      <c r="D21" s="16">
        <v>5</v>
      </c>
      <c r="E21" s="17">
        <v>40.141999999999996</v>
      </c>
      <c r="F21" s="17">
        <v>15.04</v>
      </c>
      <c r="G21" s="18">
        <v>283165.6</v>
      </c>
      <c r="H21" s="18">
        <v>749751.6</v>
      </c>
      <c r="I21" s="18">
        <v>644051.2</v>
      </c>
      <c r="J21" s="13">
        <f t="shared" si="0"/>
        <v>2.274468367626576</v>
      </c>
      <c r="K21" s="14">
        <f t="shared" si="1"/>
        <v>-7.945474893552557</v>
      </c>
      <c r="L21" s="13">
        <f t="shared" si="2"/>
        <v>-0.41811553015667524</v>
      </c>
      <c r="M21" s="16">
        <v>4</v>
      </c>
      <c r="N21" s="18">
        <v>699641</v>
      </c>
      <c r="O21" s="19">
        <v>2.6925838977832512</v>
      </c>
    </row>
    <row r="22" spans="2:15" ht="12" customHeight="1">
      <c r="B22" s="36"/>
      <c r="C22" s="37" t="s">
        <v>35</v>
      </c>
      <c r="D22" s="16">
        <v>9</v>
      </c>
      <c r="E22" s="17">
        <v>38.48888888888889</v>
      </c>
      <c r="F22" s="17">
        <v>16.422222222222224</v>
      </c>
      <c r="G22" s="18">
        <v>261715</v>
      </c>
      <c r="H22" s="18">
        <v>568545.1111111111</v>
      </c>
      <c r="I22" s="18">
        <v>463822.1111111111</v>
      </c>
      <c r="J22" s="13">
        <f t="shared" si="0"/>
        <v>1.7722412208360665</v>
      </c>
      <c r="K22" s="14">
        <f t="shared" si="1"/>
        <v>-0.3456772086278903</v>
      </c>
      <c r="L22" s="13">
        <f t="shared" si="2"/>
        <v>-0.00625621323895853</v>
      </c>
      <c r="M22" s="16">
        <v>10</v>
      </c>
      <c r="N22" s="18">
        <v>465431</v>
      </c>
      <c r="O22" s="19">
        <v>1.778497434075025</v>
      </c>
    </row>
    <row r="23" spans="2:15" ht="12" customHeight="1">
      <c r="B23" s="36"/>
      <c r="C23" s="37" t="s">
        <v>36</v>
      </c>
      <c r="D23" s="16">
        <v>15</v>
      </c>
      <c r="E23" s="17">
        <v>38.562</v>
      </c>
      <c r="F23" s="17">
        <v>16.42</v>
      </c>
      <c r="G23" s="18">
        <v>278846.8</v>
      </c>
      <c r="H23" s="18">
        <v>646436.6</v>
      </c>
      <c r="I23" s="18">
        <v>561949.9333333333</v>
      </c>
      <c r="J23" s="13">
        <f t="shared" si="0"/>
        <v>2.01526405658352</v>
      </c>
      <c r="K23" s="14">
        <f t="shared" si="1"/>
        <v>7.691616808543529</v>
      </c>
      <c r="L23" s="13">
        <f t="shared" si="2"/>
        <v>0.11642596293961693</v>
      </c>
      <c r="M23" s="16">
        <v>18</v>
      </c>
      <c r="N23" s="18">
        <v>521814</v>
      </c>
      <c r="O23" s="19">
        <v>1.8988380936439029</v>
      </c>
    </row>
    <row r="24" spans="2:15" ht="12" customHeight="1">
      <c r="B24" s="36"/>
      <c r="C24" s="37" t="s">
        <v>37</v>
      </c>
      <c r="D24" s="16">
        <v>2</v>
      </c>
      <c r="E24" s="17">
        <v>31.9</v>
      </c>
      <c r="F24" s="17">
        <v>9.7</v>
      </c>
      <c r="G24" s="18">
        <v>225713</v>
      </c>
      <c r="H24" s="18">
        <v>516144</v>
      </c>
      <c r="I24" s="18">
        <v>450321</v>
      </c>
      <c r="J24" s="13"/>
      <c r="K24" s="14"/>
      <c r="L24" s="13"/>
      <c r="M24" s="21">
        <v>1</v>
      </c>
      <c r="N24" s="22">
        <v>363015</v>
      </c>
      <c r="O24" s="25">
        <v>1.7242665045384808</v>
      </c>
    </row>
    <row r="25" spans="2:15" ht="12" customHeight="1">
      <c r="B25" s="36"/>
      <c r="C25" s="37" t="s">
        <v>38</v>
      </c>
      <c r="D25" s="16">
        <v>2</v>
      </c>
      <c r="E25" s="17">
        <v>38.7</v>
      </c>
      <c r="F25" s="17">
        <v>18</v>
      </c>
      <c r="G25" s="18">
        <v>264968</v>
      </c>
      <c r="H25" s="18">
        <v>602236</v>
      </c>
      <c r="I25" s="18">
        <v>555503</v>
      </c>
      <c r="J25" s="13">
        <f t="shared" si="0"/>
        <v>2.096490897013979</v>
      </c>
      <c r="K25" s="14">
        <f t="shared" si="1"/>
        <v>-7.924423847031065</v>
      </c>
      <c r="L25" s="13">
        <f t="shared" si="2"/>
        <v>-0.13360387920473116</v>
      </c>
      <c r="M25" s="16">
        <v>4</v>
      </c>
      <c r="N25" s="18">
        <v>603312</v>
      </c>
      <c r="O25" s="19">
        <v>2.23009477621871</v>
      </c>
    </row>
    <row r="26" spans="2:15" ht="12" customHeight="1">
      <c r="B26" s="36"/>
      <c r="C26" s="37" t="s">
        <v>39</v>
      </c>
      <c r="D26" s="16">
        <v>29</v>
      </c>
      <c r="E26" s="17">
        <v>38.760344827586195</v>
      </c>
      <c r="F26" s="17">
        <v>15.944827586206891</v>
      </c>
      <c r="G26" s="18">
        <v>259625.8620689655</v>
      </c>
      <c r="H26" s="18">
        <v>610541.724137931</v>
      </c>
      <c r="I26" s="18">
        <v>554170.3793103448</v>
      </c>
      <c r="J26" s="13">
        <f t="shared" si="0"/>
        <v>2.134496058652039</v>
      </c>
      <c r="K26" s="14">
        <f t="shared" si="1"/>
        <v>6.315456336840569</v>
      </c>
      <c r="L26" s="13">
        <f t="shared" si="2"/>
        <v>0.07394665892796448</v>
      </c>
      <c r="M26" s="16">
        <v>25</v>
      </c>
      <c r="N26" s="18">
        <v>521251</v>
      </c>
      <c r="O26" s="19">
        <v>2.0605493997240747</v>
      </c>
    </row>
    <row r="27" spans="2:15" ht="12" customHeight="1">
      <c r="B27" s="36"/>
      <c r="C27" s="37" t="s">
        <v>40</v>
      </c>
      <c r="D27" s="16">
        <v>1</v>
      </c>
      <c r="E27" s="50" t="s">
        <v>71</v>
      </c>
      <c r="F27" s="50" t="s">
        <v>71</v>
      </c>
      <c r="G27" s="50" t="s">
        <v>71</v>
      </c>
      <c r="H27" s="50" t="s">
        <v>71</v>
      </c>
      <c r="I27" s="50" t="s">
        <v>71</v>
      </c>
      <c r="J27" s="13"/>
      <c r="K27" s="14"/>
      <c r="L27" s="13"/>
      <c r="M27" s="50" t="s">
        <v>71</v>
      </c>
      <c r="N27" s="50" t="s">
        <v>71</v>
      </c>
      <c r="O27" s="50" t="s">
        <v>71</v>
      </c>
    </row>
    <row r="28" spans="2:15" ht="12" customHeight="1">
      <c r="B28" s="38"/>
      <c r="C28" s="34" t="s">
        <v>41</v>
      </c>
      <c r="D28" s="16">
        <v>0</v>
      </c>
      <c r="E28" s="17"/>
      <c r="F28" s="17"/>
      <c r="G28" s="18"/>
      <c r="H28" s="18"/>
      <c r="I28" s="18"/>
      <c r="J28" s="13"/>
      <c r="K28" s="14"/>
      <c r="L28" s="13"/>
      <c r="M28" s="50" t="s">
        <v>71</v>
      </c>
      <c r="N28" s="50" t="s">
        <v>71</v>
      </c>
      <c r="O28" s="50" t="s">
        <v>71</v>
      </c>
    </row>
    <row r="29" spans="2:15" ht="12" customHeight="1">
      <c r="B29" s="37"/>
      <c r="C29" s="39" t="s">
        <v>42</v>
      </c>
      <c r="D29" s="16">
        <v>0</v>
      </c>
      <c r="E29" s="17"/>
      <c r="F29" s="17"/>
      <c r="G29" s="18"/>
      <c r="H29" s="18"/>
      <c r="I29" s="18"/>
      <c r="J29" s="13"/>
      <c r="K29" s="14"/>
      <c r="L29" s="13"/>
      <c r="M29" s="16"/>
      <c r="N29" s="18"/>
      <c r="O29" s="19"/>
    </row>
    <row r="30" spans="2:15" ht="12" customHeight="1">
      <c r="B30" s="37"/>
      <c r="C30" s="39" t="s">
        <v>43</v>
      </c>
      <c r="D30" s="16">
        <v>0</v>
      </c>
      <c r="E30" s="17"/>
      <c r="F30" s="17"/>
      <c r="G30" s="18"/>
      <c r="H30" s="18"/>
      <c r="I30" s="18"/>
      <c r="J30" s="13"/>
      <c r="K30" s="14"/>
      <c r="L30" s="13"/>
      <c r="M30" s="16"/>
      <c r="N30" s="18"/>
      <c r="O30" s="19"/>
    </row>
    <row r="31" spans="2:15" ht="12" customHeight="1">
      <c r="B31" s="37"/>
      <c r="C31" s="39" t="s">
        <v>44</v>
      </c>
      <c r="D31" s="16">
        <v>3</v>
      </c>
      <c r="E31" s="17">
        <v>41.23333333333333</v>
      </c>
      <c r="F31" s="17">
        <v>16.666666666666668</v>
      </c>
      <c r="G31" s="18">
        <v>239594.66666666666</v>
      </c>
      <c r="H31" s="18">
        <v>500332.6666666667</v>
      </c>
      <c r="I31" s="18">
        <v>314781.6666666667</v>
      </c>
      <c r="J31" s="13">
        <f t="shared" si="0"/>
        <v>1.313809155462559</v>
      </c>
      <c r="K31" s="14">
        <f t="shared" si="1"/>
        <v>-43.39131206247699</v>
      </c>
      <c r="L31" s="13">
        <f t="shared" si="2"/>
        <v>-0.9418994221087853</v>
      </c>
      <c r="M31" s="16">
        <v>3</v>
      </c>
      <c r="N31" s="18">
        <v>556066</v>
      </c>
      <c r="O31" s="19">
        <v>2.2557085775713444</v>
      </c>
    </row>
    <row r="32" spans="2:15" ht="12" customHeight="1">
      <c r="B32" s="37"/>
      <c r="C32" s="39" t="s">
        <v>45</v>
      </c>
      <c r="D32" s="16">
        <v>6</v>
      </c>
      <c r="E32" s="17">
        <v>37.14833333333333</v>
      </c>
      <c r="F32" s="17">
        <v>15.458333333333334</v>
      </c>
      <c r="G32" s="18">
        <v>293180.3333333333</v>
      </c>
      <c r="H32" s="18">
        <v>698483.1666666666</v>
      </c>
      <c r="I32" s="18">
        <v>650861.1666666666</v>
      </c>
      <c r="J32" s="13">
        <f t="shared" si="0"/>
        <v>2.220002819652523</v>
      </c>
      <c r="K32" s="14">
        <f t="shared" si="1"/>
        <v>-2.7796366279793574</v>
      </c>
      <c r="L32" s="13">
        <f t="shared" si="2"/>
        <v>0.007719885891804168</v>
      </c>
      <c r="M32" s="16">
        <v>6</v>
      </c>
      <c r="N32" s="18">
        <v>669470</v>
      </c>
      <c r="O32" s="19">
        <v>2.212282933760719</v>
      </c>
    </row>
    <row r="33" spans="2:15" ht="12" customHeight="1">
      <c r="B33" s="37"/>
      <c r="C33" s="39" t="s">
        <v>46</v>
      </c>
      <c r="D33" s="16">
        <v>1</v>
      </c>
      <c r="E33" s="50" t="s">
        <v>71</v>
      </c>
      <c r="F33" s="50" t="s">
        <v>71</v>
      </c>
      <c r="G33" s="50" t="s">
        <v>71</v>
      </c>
      <c r="H33" s="50" t="s">
        <v>71</v>
      </c>
      <c r="I33" s="50" t="s">
        <v>71</v>
      </c>
      <c r="J33" s="13"/>
      <c r="K33" s="14"/>
      <c r="L33" s="13"/>
      <c r="M33" s="50" t="s">
        <v>71</v>
      </c>
      <c r="N33" s="50" t="s">
        <v>71</v>
      </c>
      <c r="O33" s="50" t="s">
        <v>71</v>
      </c>
    </row>
    <row r="34" spans="2:15" ht="12" customHeight="1">
      <c r="B34" s="37"/>
      <c r="C34" s="39" t="s">
        <v>47</v>
      </c>
      <c r="D34" s="16">
        <v>20</v>
      </c>
      <c r="E34" s="17">
        <v>44.098</v>
      </c>
      <c r="F34" s="17">
        <v>16.180500000000002</v>
      </c>
      <c r="G34" s="18">
        <v>242743.5</v>
      </c>
      <c r="H34" s="18">
        <v>555693.5</v>
      </c>
      <c r="I34" s="18">
        <v>396509.95</v>
      </c>
      <c r="J34" s="13">
        <f t="shared" si="0"/>
        <v>1.6334523890444028</v>
      </c>
      <c r="K34" s="14">
        <f t="shared" si="1"/>
        <v>-1.1068891726608001</v>
      </c>
      <c r="L34" s="13">
        <f t="shared" si="2"/>
        <v>0.07636068347775771</v>
      </c>
      <c r="M34" s="16">
        <v>18</v>
      </c>
      <c r="N34" s="18">
        <v>400948</v>
      </c>
      <c r="O34" s="19">
        <v>1.5570917055666451</v>
      </c>
    </row>
    <row r="35" spans="2:15" ht="12" customHeight="1">
      <c r="B35" s="37"/>
      <c r="C35" s="39" t="s">
        <v>48</v>
      </c>
      <c r="D35" s="16">
        <v>15</v>
      </c>
      <c r="E35" s="17">
        <v>37.53333333333333</v>
      </c>
      <c r="F35" s="17">
        <v>13.720666666666666</v>
      </c>
      <c r="G35" s="18">
        <v>265123.13333333336</v>
      </c>
      <c r="H35" s="18">
        <v>481224.26666666666</v>
      </c>
      <c r="I35" s="18">
        <v>454138.93333333335</v>
      </c>
      <c r="J35" s="13">
        <f t="shared" si="0"/>
        <v>1.712935901230296</v>
      </c>
      <c r="K35" s="14">
        <f t="shared" si="1"/>
        <v>-7.969186539781347</v>
      </c>
      <c r="L35" s="13">
        <f t="shared" si="2"/>
        <v>-0.10297239515050216</v>
      </c>
      <c r="M35" s="16">
        <v>15</v>
      </c>
      <c r="N35" s="18">
        <v>493464</v>
      </c>
      <c r="O35" s="19">
        <v>1.8159082963807982</v>
      </c>
    </row>
    <row r="36" spans="2:15" ht="12" customHeight="1">
      <c r="B36" s="37"/>
      <c r="C36" s="39" t="s">
        <v>49</v>
      </c>
      <c r="D36" s="16">
        <v>6</v>
      </c>
      <c r="E36" s="17">
        <v>38.57666666666666</v>
      </c>
      <c r="F36" s="17">
        <v>16.205</v>
      </c>
      <c r="G36" s="18">
        <v>307621.1666666667</v>
      </c>
      <c r="H36" s="18">
        <v>623662.3333333334</v>
      </c>
      <c r="I36" s="18">
        <v>581422.1666666666</v>
      </c>
      <c r="J36" s="13">
        <f t="shared" si="0"/>
        <v>1.8900590390669907</v>
      </c>
      <c r="K36" s="14">
        <f t="shared" si="1"/>
        <v>-5.765803291318008</v>
      </c>
      <c r="L36" s="13">
        <f t="shared" si="2"/>
        <v>-0.0627288402963404</v>
      </c>
      <c r="M36" s="16">
        <v>7</v>
      </c>
      <c r="N36" s="18">
        <v>616997</v>
      </c>
      <c r="O36" s="19">
        <v>1.952787879363331</v>
      </c>
    </row>
    <row r="37" spans="2:15" ht="12" customHeight="1">
      <c r="B37" s="37"/>
      <c r="C37" s="39" t="s">
        <v>50</v>
      </c>
      <c r="D37" s="16">
        <v>0</v>
      </c>
      <c r="E37" s="17"/>
      <c r="F37" s="17"/>
      <c r="G37" s="18"/>
      <c r="H37" s="18"/>
      <c r="I37" s="18"/>
      <c r="J37" s="13"/>
      <c r="K37" s="14"/>
      <c r="L37" s="13"/>
      <c r="M37" s="21"/>
      <c r="N37" s="22"/>
      <c r="O37" s="25"/>
    </row>
    <row r="38" spans="2:15" ht="12" customHeight="1">
      <c r="B38" s="37"/>
      <c r="C38" s="39" t="s">
        <v>57</v>
      </c>
      <c r="D38" s="16">
        <v>6</v>
      </c>
      <c r="E38" s="17">
        <v>37.60166666666667</v>
      </c>
      <c r="F38" s="17">
        <v>9.55</v>
      </c>
      <c r="G38" s="18">
        <v>247256.5</v>
      </c>
      <c r="H38" s="18">
        <v>709913.3333333334</v>
      </c>
      <c r="I38" s="18">
        <v>451402.1666666667</v>
      </c>
      <c r="J38" s="13">
        <f t="shared" si="0"/>
        <v>1.825643275977241</v>
      </c>
      <c r="K38" s="14">
        <f t="shared" si="1"/>
        <v>-19.77368847909014</v>
      </c>
      <c r="L38" s="13">
        <f t="shared" si="2"/>
        <v>-0.11152104495260717</v>
      </c>
      <c r="M38" s="16">
        <v>2</v>
      </c>
      <c r="N38" s="18">
        <v>562661</v>
      </c>
      <c r="O38" s="19">
        <v>1.9371643209298481</v>
      </c>
    </row>
    <row r="39" spans="2:15" ht="12" customHeight="1">
      <c r="B39" s="37"/>
      <c r="C39" s="39" t="s">
        <v>58</v>
      </c>
      <c r="D39" s="16">
        <v>23</v>
      </c>
      <c r="E39" s="17">
        <v>39.70130434782608</v>
      </c>
      <c r="F39" s="17">
        <v>15.850869565217389</v>
      </c>
      <c r="G39" s="18">
        <v>267268.1304347826</v>
      </c>
      <c r="H39" s="18">
        <v>590574.2173913043</v>
      </c>
      <c r="I39" s="18">
        <v>535924.6521739131</v>
      </c>
      <c r="J39" s="19">
        <f>I39/G39</f>
        <v>2.0051947506875933</v>
      </c>
      <c r="K39" s="26">
        <f>I39/N39*100-100</f>
        <v>2.2503295315881644</v>
      </c>
      <c r="L39" s="19">
        <f>J39-O39</f>
        <v>0.09264658394308145</v>
      </c>
      <c r="M39" s="16">
        <v>20</v>
      </c>
      <c r="N39" s="18">
        <v>524130</v>
      </c>
      <c r="O39" s="19">
        <v>1.912548166744512</v>
      </c>
    </row>
    <row r="40" spans="1:14" ht="12" customHeight="1">
      <c r="A40" s="6"/>
      <c r="B40" s="6"/>
      <c r="C40" s="6"/>
      <c r="D40" s="7"/>
      <c r="E40" s="7"/>
      <c r="F40" s="8"/>
      <c r="G40" s="8"/>
      <c r="H40" s="8"/>
      <c r="I40" s="9"/>
      <c r="J40" s="8"/>
      <c r="K40" s="9"/>
      <c r="L40" s="6"/>
      <c r="M40" s="8"/>
      <c r="N40" s="9"/>
    </row>
    <row r="41" spans="1:14" ht="12" customHeight="1">
      <c r="A41" s="6"/>
      <c r="B41" s="6"/>
      <c r="C41" s="44" t="s">
        <v>55</v>
      </c>
      <c r="D41" s="7"/>
      <c r="E41" s="7"/>
      <c r="F41" s="8"/>
      <c r="G41" s="8"/>
      <c r="H41" s="8"/>
      <c r="I41" s="9"/>
      <c r="J41" s="8"/>
      <c r="K41" s="9"/>
      <c r="L41" s="6"/>
      <c r="M41" s="8"/>
      <c r="N41" s="9"/>
    </row>
    <row r="42" spans="2:3" s="27" customFormat="1" ht="12" customHeight="1">
      <c r="B42" s="43"/>
      <c r="C42" s="27" t="s">
        <v>52</v>
      </c>
    </row>
    <row r="43" s="27" customFormat="1" ht="12" customHeight="1">
      <c r="C43" s="27" t="s">
        <v>53</v>
      </c>
    </row>
    <row r="44" s="27" customFormat="1" ht="12" customHeight="1">
      <c r="C44" s="27" t="s">
        <v>54</v>
      </c>
    </row>
  </sheetData>
  <mergeCells count="6">
    <mergeCell ref="J3:J4"/>
    <mergeCell ref="K3:K4"/>
    <mergeCell ref="M3:O3"/>
    <mergeCell ref="E3:E4"/>
    <mergeCell ref="H3:H4"/>
    <mergeCell ref="I3:I4"/>
  </mergeCells>
  <printOptions/>
  <pageMargins left="0.75" right="0.75" top="0.54" bottom="0.68" header="0.512" footer="0.51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2007-03-14T06:34:59Z</cp:lastPrinted>
  <dcterms:created xsi:type="dcterms:W3CDTF">2007-03-14T05:51:13Z</dcterms:created>
  <dcterms:modified xsi:type="dcterms:W3CDTF">2008-02-04T01:41:27Z</dcterms:modified>
  <cp:category/>
  <cp:version/>
  <cp:contentType/>
  <cp:contentStatus/>
</cp:coreProperties>
</file>