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<sst xmlns="http://schemas.openxmlformats.org/spreadsheetml/2006/main" count="76" uniqueCount="57">
  <si>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　無　　　　　加　　　　　盟</t>
  </si>
  <si>
    <t>　そ　　　　　の　　　　　他</t>
  </si>
  <si>
    <t>　地　　方　　全　　労　　協</t>
  </si>
  <si>
    <t>　県　　　労　　　会　　　議</t>
  </si>
  <si>
    <t>　連　　　合　　　群　　　馬</t>
  </si>
  <si>
    <t>県内主要団体</t>
  </si>
  <si>
    <t>　無　　　　　加　　　　　盟</t>
  </si>
  <si>
    <t>　全　　　　　労　　　　　協</t>
  </si>
  <si>
    <t>　全　　　　　労　　　　　連</t>
  </si>
  <si>
    <t>　連　　　　　　　　　　　合</t>
  </si>
  <si>
    <t>全国主要団体</t>
  </si>
  <si>
    <t>５　地　方　公　務　員　法</t>
  </si>
  <si>
    <t>４　国　家　公　務　員　法</t>
  </si>
  <si>
    <t>３　地方公営企業労働関係法</t>
  </si>
  <si>
    <t>２　国営企業労働関係法</t>
  </si>
  <si>
    <t>１　労　 働 　組 　合 　法</t>
  </si>
  <si>
    <t>適用法規</t>
  </si>
  <si>
    <t>Ｎ　分　類　不　能　の　産　業</t>
  </si>
  <si>
    <t>Ｍ　公　　　　　　　　　務</t>
  </si>
  <si>
    <t>Ｌ　サ　 ー 　ビ 　ス 　業</t>
  </si>
  <si>
    <t>Ｋ　不　　動　　産　　業</t>
  </si>
  <si>
    <t>業</t>
  </si>
  <si>
    <t xml:space="preserve">Ｊ　金　融　・　保　険　業 </t>
  </si>
  <si>
    <t>Ｉ　卸　売・小売業、飲食店</t>
  </si>
  <si>
    <t>Ｈ　運　輸　・　通　信　業</t>
  </si>
  <si>
    <t>Ｇ　電気・ガス・熱供給・水道業</t>
  </si>
  <si>
    <t>Ｆ　製　　　　造　　　　業</t>
  </si>
  <si>
    <t>Ｅ　建　　　　設　　　　業</t>
  </si>
  <si>
    <t>Ｄ　鉱　　　　　　　　　業</t>
  </si>
  <si>
    <t>Ｃ　漁　　　　　　　　　業</t>
  </si>
  <si>
    <t>産</t>
  </si>
  <si>
    <t>Ｂ　林　　　　　　　　　業</t>
  </si>
  <si>
    <t>Ａ　農　　　　　　　　　業</t>
  </si>
  <si>
    <t xml:space="preserve">  全　　　産　　　業　　　計</t>
  </si>
  <si>
    <t>組合員数</t>
  </si>
  <si>
    <t>組合数</t>
  </si>
  <si>
    <t>適用法規・加盟主要団体</t>
  </si>
  <si>
    <t>分裂・統合</t>
  </si>
  <si>
    <t>組織変更</t>
  </si>
  <si>
    <t>計</t>
  </si>
  <si>
    <t>その他</t>
  </si>
  <si>
    <t>事業所の新設・拡張によるもの</t>
  </si>
  <si>
    <t>計</t>
  </si>
  <si>
    <t>産業・</t>
  </si>
  <si>
    <t>転入組合</t>
  </si>
  <si>
    <t>把握もれ組合</t>
  </si>
  <si>
    <t>形 式 的 新 設</t>
  </si>
  <si>
    <t>実 質 的 新 設</t>
  </si>
  <si>
    <t>新設合計</t>
  </si>
  <si>
    <t>総     計</t>
  </si>
  <si>
    <t xml:space="preserve">            県外からの転入組合</t>
  </si>
  <si>
    <t>県外からの</t>
  </si>
  <si>
    <t xml:space="preserve">新 規 設 立 組 合  </t>
  </si>
  <si>
    <t>新設理由・把握もれ及び</t>
  </si>
  <si>
    <t>(非独立組合を含まない）</t>
  </si>
  <si>
    <t>産業別･適用法規別・加盟主要団体別・新設・把握もれ・転入別組合数及び組合員数</t>
  </si>
  <si>
    <t>資料：県労働政策課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</si>
</sst>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Ｐ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7" fontId="1" fillId="0" borderId="1" xfId="0" applyNumberFormat="1" applyFont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37" fontId="1" fillId="0" borderId="6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>
      <alignment horizontal="right" vertical="center"/>
    </xf>
    <xf numFmtId="37" fontId="1" fillId="0" borderId="8" xfId="0" applyNumberFormat="1" applyFont="1" applyBorder="1" applyAlignment="1">
      <alignment horizontal="right" vertical="center"/>
    </xf>
    <xf numFmtId="37" fontId="1" fillId="0" borderId="9" xfId="0" applyNumberFormat="1" applyFont="1" applyBorder="1" applyAlignment="1">
      <alignment horizontal="righ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2" borderId="1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3" borderId="5" xfId="0" applyFont="1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21526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8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2.625" style="1" customWidth="1"/>
    <col min="2" max="2" width="2.625" style="2" customWidth="1"/>
    <col min="3" max="3" width="25.625" style="2" customWidth="1"/>
    <col min="4" max="4" width="7.00390625" style="1" customWidth="1"/>
    <col min="5" max="5" width="7.625" style="1" customWidth="1"/>
    <col min="6" max="6" width="7.00390625" style="1" customWidth="1"/>
    <col min="7" max="7" width="7.625" style="1" customWidth="1"/>
    <col min="8" max="8" width="7.00390625" style="1" customWidth="1"/>
    <col min="9" max="9" width="7.625" style="1" customWidth="1"/>
    <col min="10" max="10" width="9.125" style="1" customWidth="1"/>
    <col min="11" max="11" width="10.125" style="1" customWidth="1"/>
    <col min="12" max="12" width="7.00390625" style="1" customWidth="1"/>
    <col min="13" max="13" width="7.625" style="1" customWidth="1"/>
    <col min="14" max="14" width="7.00390625" style="1" customWidth="1"/>
    <col min="15" max="15" width="7.625" style="1" customWidth="1"/>
    <col min="16" max="16" width="7.00390625" style="1" customWidth="1"/>
    <col min="17" max="17" width="7.625" style="1" customWidth="1"/>
    <col min="18" max="18" width="7.00390625" style="1" customWidth="1"/>
    <col min="19" max="19" width="7.625" style="1" customWidth="1"/>
    <col min="20" max="20" width="7.00390625" style="1" customWidth="1"/>
    <col min="21" max="21" width="7.625" style="1" customWidth="1"/>
    <col min="22" max="22" width="7.00390625" style="1" customWidth="1"/>
    <col min="23" max="23" width="7.625" style="1" customWidth="1"/>
    <col min="24" max="16384" width="9.00390625" style="1" customWidth="1"/>
  </cols>
  <sheetData>
    <row r="1" spans="2:11" ht="14.25" customHeight="1">
      <c r="B1" s="29" t="s">
        <v>55</v>
      </c>
      <c r="C1" s="29"/>
      <c r="D1" s="29"/>
      <c r="E1" s="29"/>
      <c r="F1" s="29"/>
      <c r="G1" s="29"/>
      <c r="H1" s="29"/>
      <c r="I1" s="29"/>
      <c r="J1" s="29"/>
      <c r="K1" s="29"/>
    </row>
    <row r="2" ht="12" customHeight="1">
      <c r="T2" s="1" t="s">
        <v>54</v>
      </c>
    </row>
    <row r="3" spans="2:23" ht="13.5">
      <c r="B3" s="46"/>
      <c r="C3" s="47" t="s">
        <v>53</v>
      </c>
      <c r="D3" s="27"/>
      <c r="E3" s="26"/>
      <c r="F3" s="40" t="s">
        <v>52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27"/>
      <c r="U3" s="26"/>
      <c r="V3" s="34" t="s">
        <v>51</v>
      </c>
      <c r="W3" s="35"/>
    </row>
    <row r="4" spans="2:23" ht="13.5">
      <c r="B4" s="48"/>
      <c r="C4" s="49" t="s">
        <v>50</v>
      </c>
      <c r="D4" s="38" t="s">
        <v>49</v>
      </c>
      <c r="E4" s="39"/>
      <c r="F4" s="41" t="s">
        <v>48</v>
      </c>
      <c r="G4" s="42"/>
      <c r="H4" s="40" t="s">
        <v>47</v>
      </c>
      <c r="I4" s="40"/>
      <c r="J4" s="40"/>
      <c r="K4" s="40"/>
      <c r="L4" s="40"/>
      <c r="M4" s="40"/>
      <c r="N4" s="40" t="s">
        <v>46</v>
      </c>
      <c r="O4" s="40"/>
      <c r="P4" s="40"/>
      <c r="Q4" s="40"/>
      <c r="R4" s="40"/>
      <c r="S4" s="40"/>
      <c r="T4" s="38" t="s">
        <v>45</v>
      </c>
      <c r="U4" s="39"/>
      <c r="V4" s="36" t="s">
        <v>44</v>
      </c>
      <c r="W4" s="37"/>
    </row>
    <row r="5" spans="2:23" ht="12" customHeight="1">
      <c r="B5" s="48" t="s">
        <v>43</v>
      </c>
      <c r="C5" s="49"/>
      <c r="D5" s="25"/>
      <c r="E5" s="24"/>
      <c r="F5" s="43"/>
      <c r="G5" s="44"/>
      <c r="H5" s="40" t="s">
        <v>42</v>
      </c>
      <c r="I5" s="40"/>
      <c r="J5" s="45" t="s">
        <v>41</v>
      </c>
      <c r="K5" s="45"/>
      <c r="L5" s="40" t="s">
        <v>40</v>
      </c>
      <c r="M5" s="40"/>
      <c r="N5" s="40" t="s">
        <v>39</v>
      </c>
      <c r="O5" s="40"/>
      <c r="P5" s="40" t="s">
        <v>38</v>
      </c>
      <c r="Q5" s="40"/>
      <c r="R5" s="40" t="s">
        <v>37</v>
      </c>
      <c r="S5" s="40"/>
      <c r="T5" s="25"/>
      <c r="U5" s="24"/>
      <c r="V5" s="25"/>
      <c r="W5" s="24"/>
    </row>
    <row r="6" spans="2:23" s="2" customFormat="1" ht="12" customHeight="1">
      <c r="B6" s="48" t="s">
        <v>36</v>
      </c>
      <c r="C6" s="49"/>
      <c r="D6" s="23" t="s">
        <v>35</v>
      </c>
      <c r="E6" s="20" t="s">
        <v>34</v>
      </c>
      <c r="F6" s="22" t="s">
        <v>35</v>
      </c>
      <c r="G6" s="22" t="s">
        <v>34</v>
      </c>
      <c r="H6" s="22" t="s">
        <v>35</v>
      </c>
      <c r="I6" s="22" t="s">
        <v>34</v>
      </c>
      <c r="J6" s="22" t="s">
        <v>35</v>
      </c>
      <c r="K6" s="22" t="s">
        <v>34</v>
      </c>
      <c r="L6" s="22" t="s">
        <v>35</v>
      </c>
      <c r="M6" s="22" t="s">
        <v>34</v>
      </c>
      <c r="N6" s="22" t="s">
        <v>35</v>
      </c>
      <c r="O6" s="22" t="s">
        <v>34</v>
      </c>
      <c r="P6" s="22" t="s">
        <v>35</v>
      </c>
      <c r="Q6" s="22" t="s">
        <v>34</v>
      </c>
      <c r="R6" s="22" t="s">
        <v>35</v>
      </c>
      <c r="S6" s="22" t="s">
        <v>34</v>
      </c>
      <c r="T6" s="21" t="s">
        <v>35</v>
      </c>
      <c r="U6" s="21" t="s">
        <v>34</v>
      </c>
      <c r="V6" s="20" t="s">
        <v>35</v>
      </c>
      <c r="W6" s="19" t="s">
        <v>34</v>
      </c>
    </row>
    <row r="7" spans="2:23" ht="12">
      <c r="B7" s="15"/>
      <c r="C7" s="18" t="s">
        <v>33</v>
      </c>
      <c r="D7" s="3">
        <f aca="true" t="shared" si="0" ref="D7:D36">SUM(F7+T7+V7)</f>
        <v>59</v>
      </c>
      <c r="E7" s="3">
        <f aca="true" t="shared" si="1" ref="E7:E36">SUM(G7+U7+W7)</f>
        <v>12102</v>
      </c>
      <c r="F7" s="3">
        <f aca="true" t="shared" si="2" ref="F7:F36">SUM(H7+N7)</f>
        <v>52</v>
      </c>
      <c r="G7" s="3">
        <f aca="true" t="shared" si="3" ref="G7:G36">SUM(I7+O7)</f>
        <v>11539</v>
      </c>
      <c r="H7" s="3">
        <f aca="true" t="shared" si="4" ref="H7:M7">SUM(H8:H21)</f>
        <v>9</v>
      </c>
      <c r="I7" s="3">
        <f t="shared" si="4"/>
        <v>2095</v>
      </c>
      <c r="J7" s="3">
        <f t="shared" si="4"/>
        <v>6</v>
      </c>
      <c r="K7" s="3">
        <f t="shared" si="4"/>
        <v>873</v>
      </c>
      <c r="L7" s="3">
        <f t="shared" si="4"/>
        <v>3</v>
      </c>
      <c r="M7" s="3">
        <f t="shared" si="4"/>
        <v>1222</v>
      </c>
      <c r="N7" s="3">
        <f aca="true" t="shared" si="5" ref="N7:N36">SUM(P7+R7)</f>
        <v>43</v>
      </c>
      <c r="O7" s="3">
        <f aca="true" t="shared" si="6" ref="O7:O36">SUM(Q7+S7)</f>
        <v>9444</v>
      </c>
      <c r="P7" s="3">
        <f aca="true" t="shared" si="7" ref="P7:W7">SUM(P8:P21)</f>
        <v>42</v>
      </c>
      <c r="Q7" s="3">
        <f t="shared" si="7"/>
        <v>9246</v>
      </c>
      <c r="R7" s="3">
        <f t="shared" si="7"/>
        <v>1</v>
      </c>
      <c r="S7" s="3">
        <f t="shared" si="7"/>
        <v>198</v>
      </c>
      <c r="T7" s="3">
        <f t="shared" si="7"/>
        <v>6</v>
      </c>
      <c r="U7" s="3">
        <f t="shared" si="7"/>
        <v>345</v>
      </c>
      <c r="V7" s="3">
        <f t="shared" si="7"/>
        <v>1</v>
      </c>
      <c r="W7" s="3">
        <f t="shared" si="7"/>
        <v>218</v>
      </c>
    </row>
    <row r="8" spans="2:23" ht="12">
      <c r="B8" s="6"/>
      <c r="C8" s="16" t="s">
        <v>32</v>
      </c>
      <c r="D8" s="3">
        <f t="shared" si="0"/>
        <v>0</v>
      </c>
      <c r="E8" s="3">
        <f t="shared" si="1"/>
        <v>0</v>
      </c>
      <c r="F8" s="3">
        <f t="shared" si="2"/>
        <v>0</v>
      </c>
      <c r="G8" s="3">
        <f t="shared" si="3"/>
        <v>0</v>
      </c>
      <c r="H8" s="3">
        <f aca="true" t="shared" si="8" ref="H8:H36">SUM(J8+L8)</f>
        <v>0</v>
      </c>
      <c r="I8" s="3">
        <f aca="true" t="shared" si="9" ref="I8:I36">SUM(K8+M8)</f>
        <v>0</v>
      </c>
      <c r="J8" s="3">
        <v>0</v>
      </c>
      <c r="K8" s="3">
        <v>0</v>
      </c>
      <c r="L8" s="3">
        <v>0</v>
      </c>
      <c r="M8" s="3">
        <v>0</v>
      </c>
      <c r="N8" s="3">
        <f t="shared" si="5"/>
        <v>0</v>
      </c>
      <c r="O8" s="3">
        <f t="shared" si="6"/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</row>
    <row r="9" spans="2:23" ht="12">
      <c r="B9" s="6"/>
      <c r="C9" s="16" t="s">
        <v>31</v>
      </c>
      <c r="D9" s="3">
        <f t="shared" si="0"/>
        <v>0</v>
      </c>
      <c r="E9" s="3">
        <f t="shared" si="1"/>
        <v>0</v>
      </c>
      <c r="F9" s="3">
        <f t="shared" si="2"/>
        <v>0</v>
      </c>
      <c r="G9" s="3">
        <f t="shared" si="3"/>
        <v>0</v>
      </c>
      <c r="H9" s="3">
        <f t="shared" si="8"/>
        <v>0</v>
      </c>
      <c r="I9" s="3">
        <f t="shared" si="9"/>
        <v>0</v>
      </c>
      <c r="J9" s="3">
        <v>0</v>
      </c>
      <c r="K9" s="3">
        <v>0</v>
      </c>
      <c r="L9" s="3">
        <v>0</v>
      </c>
      <c r="M9" s="3">
        <v>0</v>
      </c>
      <c r="N9" s="3">
        <f t="shared" si="5"/>
        <v>0</v>
      </c>
      <c r="O9" s="3">
        <f t="shared" si="6"/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</row>
    <row r="10" spans="2:23" ht="12">
      <c r="B10" s="6" t="s">
        <v>30</v>
      </c>
      <c r="C10" s="16" t="s">
        <v>29</v>
      </c>
      <c r="D10" s="3">
        <f t="shared" si="0"/>
        <v>0</v>
      </c>
      <c r="E10" s="3">
        <f t="shared" si="1"/>
        <v>0</v>
      </c>
      <c r="F10" s="3">
        <f t="shared" si="2"/>
        <v>0</v>
      </c>
      <c r="G10" s="3">
        <f t="shared" si="3"/>
        <v>0</v>
      </c>
      <c r="H10" s="3">
        <f t="shared" si="8"/>
        <v>0</v>
      </c>
      <c r="I10" s="3">
        <f t="shared" si="9"/>
        <v>0</v>
      </c>
      <c r="J10" s="3">
        <v>0</v>
      </c>
      <c r="K10" s="3">
        <v>0</v>
      </c>
      <c r="L10" s="3">
        <v>0</v>
      </c>
      <c r="M10" s="3">
        <v>0</v>
      </c>
      <c r="N10" s="3">
        <f t="shared" si="5"/>
        <v>0</v>
      </c>
      <c r="O10" s="3">
        <f t="shared" si="6"/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</row>
    <row r="11" spans="2:23" ht="12">
      <c r="B11" s="6"/>
      <c r="C11" s="16" t="s">
        <v>28</v>
      </c>
      <c r="D11" s="3">
        <f t="shared" si="0"/>
        <v>0</v>
      </c>
      <c r="E11" s="3">
        <f t="shared" si="1"/>
        <v>0</v>
      </c>
      <c r="F11" s="3">
        <f t="shared" si="2"/>
        <v>0</v>
      </c>
      <c r="G11" s="3">
        <f t="shared" si="3"/>
        <v>0</v>
      </c>
      <c r="H11" s="3">
        <f t="shared" si="8"/>
        <v>0</v>
      </c>
      <c r="I11" s="3">
        <f t="shared" si="9"/>
        <v>0</v>
      </c>
      <c r="J11" s="3">
        <v>0</v>
      </c>
      <c r="K11" s="3">
        <v>0</v>
      </c>
      <c r="L11" s="3">
        <v>0</v>
      </c>
      <c r="M11" s="3">
        <v>0</v>
      </c>
      <c r="N11" s="3">
        <f t="shared" si="5"/>
        <v>0</v>
      </c>
      <c r="O11" s="3">
        <f t="shared" si="6"/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</row>
    <row r="12" spans="2:23" ht="12">
      <c r="B12" s="6"/>
      <c r="C12" s="16" t="s">
        <v>27</v>
      </c>
      <c r="D12" s="3">
        <f t="shared" si="0"/>
        <v>3</v>
      </c>
      <c r="E12" s="3">
        <f t="shared" si="1"/>
        <v>131</v>
      </c>
      <c r="F12" s="3">
        <f t="shared" si="2"/>
        <v>3</v>
      </c>
      <c r="G12" s="3">
        <f t="shared" si="3"/>
        <v>131</v>
      </c>
      <c r="H12" s="3">
        <f t="shared" si="8"/>
        <v>0</v>
      </c>
      <c r="I12" s="3">
        <f t="shared" si="9"/>
        <v>0</v>
      </c>
      <c r="J12" s="3">
        <v>0</v>
      </c>
      <c r="K12" s="3">
        <v>0</v>
      </c>
      <c r="L12" s="3">
        <v>0</v>
      </c>
      <c r="M12" s="3">
        <v>0</v>
      </c>
      <c r="N12" s="3">
        <f t="shared" si="5"/>
        <v>3</v>
      </c>
      <c r="O12" s="3">
        <f t="shared" si="6"/>
        <v>131</v>
      </c>
      <c r="P12" s="3">
        <v>3</v>
      </c>
      <c r="Q12" s="3">
        <v>131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</row>
    <row r="13" spans="2:23" ht="12">
      <c r="B13" s="6"/>
      <c r="C13" s="16" t="s">
        <v>26</v>
      </c>
      <c r="D13" s="3">
        <f t="shared" si="0"/>
        <v>32</v>
      </c>
      <c r="E13" s="3">
        <f t="shared" si="1"/>
        <v>10169</v>
      </c>
      <c r="F13" s="3">
        <f t="shared" si="2"/>
        <v>30</v>
      </c>
      <c r="G13" s="3">
        <f t="shared" si="3"/>
        <v>9863</v>
      </c>
      <c r="H13" s="3">
        <f t="shared" si="8"/>
        <v>5</v>
      </c>
      <c r="I13" s="3">
        <f t="shared" si="9"/>
        <v>1615</v>
      </c>
      <c r="J13" s="3">
        <v>3</v>
      </c>
      <c r="K13" s="3">
        <v>445</v>
      </c>
      <c r="L13" s="3">
        <v>2</v>
      </c>
      <c r="M13" s="3">
        <v>1170</v>
      </c>
      <c r="N13" s="3">
        <f t="shared" si="5"/>
        <v>25</v>
      </c>
      <c r="O13" s="3">
        <f t="shared" si="6"/>
        <v>8248</v>
      </c>
      <c r="P13" s="3">
        <v>25</v>
      </c>
      <c r="Q13" s="3">
        <v>8248</v>
      </c>
      <c r="R13" s="3">
        <v>0</v>
      </c>
      <c r="S13" s="3">
        <v>0</v>
      </c>
      <c r="T13" s="3">
        <v>1</v>
      </c>
      <c r="U13" s="3">
        <v>88</v>
      </c>
      <c r="V13" s="3">
        <v>1</v>
      </c>
      <c r="W13" s="3">
        <v>218</v>
      </c>
    </row>
    <row r="14" spans="2:23" ht="12">
      <c r="B14" s="6"/>
      <c r="C14" s="16" t="s">
        <v>25</v>
      </c>
      <c r="D14" s="3">
        <f t="shared" si="0"/>
        <v>0</v>
      </c>
      <c r="E14" s="3">
        <f t="shared" si="1"/>
        <v>0</v>
      </c>
      <c r="F14" s="3">
        <f t="shared" si="2"/>
        <v>0</v>
      </c>
      <c r="G14" s="3">
        <f t="shared" si="3"/>
        <v>0</v>
      </c>
      <c r="H14" s="3">
        <f t="shared" si="8"/>
        <v>0</v>
      </c>
      <c r="I14" s="3">
        <f t="shared" si="9"/>
        <v>0</v>
      </c>
      <c r="J14" s="3">
        <v>0</v>
      </c>
      <c r="K14" s="3">
        <v>0</v>
      </c>
      <c r="L14" s="3">
        <v>0</v>
      </c>
      <c r="M14" s="3">
        <v>0</v>
      </c>
      <c r="N14" s="3">
        <f t="shared" si="5"/>
        <v>0</v>
      </c>
      <c r="O14" s="3">
        <f t="shared" si="6"/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</row>
    <row r="15" spans="2:23" ht="12">
      <c r="B15" s="6"/>
      <c r="C15" s="16" t="s">
        <v>24</v>
      </c>
      <c r="D15" s="3">
        <f t="shared" si="0"/>
        <v>10</v>
      </c>
      <c r="E15" s="3">
        <f t="shared" si="1"/>
        <v>490</v>
      </c>
      <c r="F15" s="3">
        <f t="shared" si="2"/>
        <v>9</v>
      </c>
      <c r="G15" s="3">
        <f t="shared" si="3"/>
        <v>455</v>
      </c>
      <c r="H15" s="3">
        <f t="shared" si="8"/>
        <v>0</v>
      </c>
      <c r="I15" s="3">
        <f t="shared" si="9"/>
        <v>0</v>
      </c>
      <c r="J15" s="3">
        <v>0</v>
      </c>
      <c r="K15" s="3">
        <v>0</v>
      </c>
      <c r="L15" s="3">
        <v>0</v>
      </c>
      <c r="M15" s="3">
        <v>0</v>
      </c>
      <c r="N15" s="3">
        <f t="shared" si="5"/>
        <v>9</v>
      </c>
      <c r="O15" s="3">
        <f t="shared" si="6"/>
        <v>455</v>
      </c>
      <c r="P15" s="3">
        <v>9</v>
      </c>
      <c r="Q15" s="3">
        <v>455</v>
      </c>
      <c r="R15" s="3">
        <v>0</v>
      </c>
      <c r="S15" s="3">
        <v>0</v>
      </c>
      <c r="T15" s="3">
        <v>1</v>
      </c>
      <c r="U15" s="3">
        <v>35</v>
      </c>
      <c r="V15" s="3">
        <v>0</v>
      </c>
      <c r="W15" s="3">
        <v>0</v>
      </c>
    </row>
    <row r="16" spans="2:23" ht="12">
      <c r="B16" s="6"/>
      <c r="C16" s="16" t="s">
        <v>23</v>
      </c>
      <c r="D16" s="3">
        <f t="shared" si="0"/>
        <v>5</v>
      </c>
      <c r="E16" s="3">
        <f t="shared" si="1"/>
        <v>382</v>
      </c>
      <c r="F16" s="3">
        <f t="shared" si="2"/>
        <v>2</v>
      </c>
      <c r="G16" s="3">
        <f t="shared" si="3"/>
        <v>207</v>
      </c>
      <c r="H16" s="3">
        <f t="shared" si="8"/>
        <v>2</v>
      </c>
      <c r="I16" s="3">
        <f t="shared" si="9"/>
        <v>207</v>
      </c>
      <c r="J16" s="3">
        <v>2</v>
      </c>
      <c r="K16" s="3">
        <v>207</v>
      </c>
      <c r="L16" s="3">
        <v>0</v>
      </c>
      <c r="M16" s="3">
        <v>0</v>
      </c>
      <c r="N16" s="3">
        <f t="shared" si="5"/>
        <v>0</v>
      </c>
      <c r="O16" s="3">
        <f t="shared" si="6"/>
        <v>0</v>
      </c>
      <c r="P16" s="3">
        <v>0</v>
      </c>
      <c r="Q16" s="3">
        <v>0</v>
      </c>
      <c r="R16" s="3">
        <v>0</v>
      </c>
      <c r="S16" s="3">
        <v>0</v>
      </c>
      <c r="T16" s="3">
        <v>3</v>
      </c>
      <c r="U16" s="3">
        <v>175</v>
      </c>
      <c r="V16" s="3">
        <v>0</v>
      </c>
      <c r="W16" s="3">
        <v>0</v>
      </c>
    </row>
    <row r="17" spans="2:23" ht="12">
      <c r="B17" s="6"/>
      <c r="C17" s="16" t="s">
        <v>22</v>
      </c>
      <c r="D17" s="3">
        <f t="shared" si="0"/>
        <v>1</v>
      </c>
      <c r="E17" s="3">
        <f t="shared" si="1"/>
        <v>47</v>
      </c>
      <c r="F17" s="3">
        <f t="shared" si="2"/>
        <v>0</v>
      </c>
      <c r="G17" s="3">
        <f t="shared" si="3"/>
        <v>0</v>
      </c>
      <c r="H17" s="3">
        <f t="shared" si="8"/>
        <v>0</v>
      </c>
      <c r="I17" s="3">
        <f t="shared" si="9"/>
        <v>0</v>
      </c>
      <c r="J17" s="3">
        <v>0</v>
      </c>
      <c r="K17" s="3">
        <v>0</v>
      </c>
      <c r="L17" s="3">
        <v>0</v>
      </c>
      <c r="M17" s="3">
        <v>0</v>
      </c>
      <c r="N17" s="3">
        <f t="shared" si="5"/>
        <v>0</v>
      </c>
      <c r="O17" s="3">
        <f t="shared" si="6"/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47</v>
      </c>
      <c r="V17" s="3">
        <v>0</v>
      </c>
      <c r="W17" s="3">
        <v>0</v>
      </c>
    </row>
    <row r="18" spans="2:23" ht="12">
      <c r="B18" s="6" t="s">
        <v>21</v>
      </c>
      <c r="C18" s="16" t="s">
        <v>20</v>
      </c>
      <c r="D18" s="3">
        <f t="shared" si="0"/>
        <v>0</v>
      </c>
      <c r="E18" s="3">
        <f t="shared" si="1"/>
        <v>0</v>
      </c>
      <c r="F18" s="3">
        <f t="shared" si="2"/>
        <v>0</v>
      </c>
      <c r="G18" s="3">
        <f t="shared" si="3"/>
        <v>0</v>
      </c>
      <c r="H18" s="3">
        <f t="shared" si="8"/>
        <v>0</v>
      </c>
      <c r="I18" s="3">
        <f t="shared" si="9"/>
        <v>0</v>
      </c>
      <c r="J18" s="3">
        <v>0</v>
      </c>
      <c r="K18" s="3">
        <v>0</v>
      </c>
      <c r="L18" s="3">
        <v>0</v>
      </c>
      <c r="M18" s="3">
        <v>0</v>
      </c>
      <c r="N18" s="3">
        <f t="shared" si="5"/>
        <v>0</v>
      </c>
      <c r="O18" s="3">
        <f t="shared" si="6"/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</row>
    <row r="19" spans="2:23" ht="12">
      <c r="B19" s="6"/>
      <c r="C19" s="16" t="s">
        <v>19</v>
      </c>
      <c r="D19" s="3">
        <f t="shared" si="0"/>
        <v>5</v>
      </c>
      <c r="E19" s="3">
        <f t="shared" si="1"/>
        <v>508</v>
      </c>
      <c r="F19" s="3">
        <f t="shared" si="2"/>
        <v>5</v>
      </c>
      <c r="G19" s="3">
        <f t="shared" si="3"/>
        <v>508</v>
      </c>
      <c r="H19" s="3">
        <f t="shared" si="8"/>
        <v>2</v>
      </c>
      <c r="I19" s="3">
        <f t="shared" si="9"/>
        <v>273</v>
      </c>
      <c r="J19" s="3">
        <v>1</v>
      </c>
      <c r="K19" s="3">
        <v>221</v>
      </c>
      <c r="L19" s="3">
        <v>1</v>
      </c>
      <c r="M19" s="3">
        <v>52</v>
      </c>
      <c r="N19" s="3">
        <f t="shared" si="5"/>
        <v>3</v>
      </c>
      <c r="O19" s="3">
        <f t="shared" si="6"/>
        <v>235</v>
      </c>
      <c r="P19" s="3">
        <v>2</v>
      </c>
      <c r="Q19" s="3">
        <v>37</v>
      </c>
      <c r="R19" s="3">
        <v>1</v>
      </c>
      <c r="S19" s="3">
        <v>198</v>
      </c>
      <c r="T19" s="3">
        <v>0</v>
      </c>
      <c r="U19" s="3">
        <v>0</v>
      </c>
      <c r="V19" s="3">
        <v>0</v>
      </c>
      <c r="W19" s="3">
        <v>0</v>
      </c>
    </row>
    <row r="20" spans="2:23" ht="12">
      <c r="B20" s="6"/>
      <c r="C20" s="16" t="s">
        <v>18</v>
      </c>
      <c r="D20" s="3">
        <f t="shared" si="0"/>
        <v>0</v>
      </c>
      <c r="E20" s="3">
        <f t="shared" si="1"/>
        <v>0</v>
      </c>
      <c r="F20" s="3">
        <f t="shared" si="2"/>
        <v>0</v>
      </c>
      <c r="G20" s="3">
        <f t="shared" si="3"/>
        <v>0</v>
      </c>
      <c r="H20" s="3">
        <f t="shared" si="8"/>
        <v>0</v>
      </c>
      <c r="I20" s="3">
        <f t="shared" si="9"/>
        <v>0</v>
      </c>
      <c r="J20" s="3">
        <v>0</v>
      </c>
      <c r="K20" s="3">
        <v>0</v>
      </c>
      <c r="L20" s="3">
        <v>0</v>
      </c>
      <c r="M20" s="3">
        <v>0</v>
      </c>
      <c r="N20" s="3">
        <f t="shared" si="5"/>
        <v>0</v>
      </c>
      <c r="O20" s="3">
        <f t="shared" si="6"/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</row>
    <row r="21" spans="2:23" ht="12.75" thickBot="1">
      <c r="B21" s="13"/>
      <c r="C21" s="15" t="s">
        <v>17</v>
      </c>
      <c r="D21" s="10">
        <f t="shared" si="0"/>
        <v>3</v>
      </c>
      <c r="E21" s="10">
        <f t="shared" si="1"/>
        <v>375</v>
      </c>
      <c r="F21" s="10">
        <f t="shared" si="2"/>
        <v>3</v>
      </c>
      <c r="G21" s="10">
        <f t="shared" si="3"/>
        <v>375</v>
      </c>
      <c r="H21" s="10">
        <f t="shared" si="8"/>
        <v>0</v>
      </c>
      <c r="I21" s="10">
        <f t="shared" si="9"/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5"/>
        <v>3</v>
      </c>
      <c r="O21" s="10">
        <f t="shared" si="6"/>
        <v>375</v>
      </c>
      <c r="P21" s="10">
        <v>3</v>
      </c>
      <c r="Q21" s="10">
        <v>375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</row>
    <row r="22" spans="2:23" ht="12.75" thickTop="1">
      <c r="B22" s="30" t="s">
        <v>16</v>
      </c>
      <c r="C22" s="17" t="s">
        <v>15</v>
      </c>
      <c r="D22" s="8">
        <f t="shared" si="0"/>
        <v>59</v>
      </c>
      <c r="E22" s="8">
        <f t="shared" si="1"/>
        <v>12102</v>
      </c>
      <c r="F22" s="8">
        <f t="shared" si="2"/>
        <v>52</v>
      </c>
      <c r="G22" s="8">
        <f t="shared" si="3"/>
        <v>11539</v>
      </c>
      <c r="H22" s="8">
        <f t="shared" si="8"/>
        <v>9</v>
      </c>
      <c r="I22" s="8">
        <f t="shared" si="9"/>
        <v>2095</v>
      </c>
      <c r="J22" s="8">
        <v>6</v>
      </c>
      <c r="K22" s="8">
        <v>873</v>
      </c>
      <c r="L22" s="8">
        <v>3</v>
      </c>
      <c r="M22" s="8">
        <v>1222</v>
      </c>
      <c r="N22" s="8">
        <f t="shared" si="5"/>
        <v>43</v>
      </c>
      <c r="O22" s="8">
        <f t="shared" si="6"/>
        <v>9444</v>
      </c>
      <c r="P22" s="8">
        <v>42</v>
      </c>
      <c r="Q22" s="8">
        <v>9246</v>
      </c>
      <c r="R22" s="8">
        <v>1</v>
      </c>
      <c r="S22" s="8">
        <v>198</v>
      </c>
      <c r="T22" s="8">
        <v>6</v>
      </c>
      <c r="U22" s="8">
        <v>345</v>
      </c>
      <c r="V22" s="8">
        <v>1</v>
      </c>
      <c r="W22" s="8">
        <v>218</v>
      </c>
    </row>
    <row r="23" spans="2:23" ht="12">
      <c r="B23" s="31"/>
      <c r="C23" s="16" t="s">
        <v>14</v>
      </c>
      <c r="D23" s="3">
        <f t="shared" si="0"/>
        <v>0</v>
      </c>
      <c r="E23" s="3">
        <f t="shared" si="1"/>
        <v>0</v>
      </c>
      <c r="F23" s="3">
        <f t="shared" si="2"/>
        <v>0</v>
      </c>
      <c r="G23" s="3">
        <f t="shared" si="3"/>
        <v>0</v>
      </c>
      <c r="H23" s="3">
        <f t="shared" si="8"/>
        <v>0</v>
      </c>
      <c r="I23" s="3">
        <f t="shared" si="9"/>
        <v>0</v>
      </c>
      <c r="J23" s="3">
        <v>0</v>
      </c>
      <c r="K23" s="3">
        <v>0</v>
      </c>
      <c r="L23" s="3">
        <v>0</v>
      </c>
      <c r="M23" s="3">
        <v>0</v>
      </c>
      <c r="N23" s="3">
        <f t="shared" si="5"/>
        <v>0</v>
      </c>
      <c r="O23" s="3">
        <f t="shared" si="6"/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</row>
    <row r="24" spans="2:23" ht="12">
      <c r="B24" s="31"/>
      <c r="C24" s="16" t="s">
        <v>13</v>
      </c>
      <c r="D24" s="3">
        <f t="shared" si="0"/>
        <v>0</v>
      </c>
      <c r="E24" s="3">
        <f t="shared" si="1"/>
        <v>0</v>
      </c>
      <c r="F24" s="3">
        <f t="shared" si="2"/>
        <v>0</v>
      </c>
      <c r="G24" s="3">
        <f t="shared" si="3"/>
        <v>0</v>
      </c>
      <c r="H24" s="3">
        <f t="shared" si="8"/>
        <v>0</v>
      </c>
      <c r="I24" s="3">
        <f t="shared" si="9"/>
        <v>0</v>
      </c>
      <c r="J24" s="3">
        <v>0</v>
      </c>
      <c r="K24" s="3">
        <v>0</v>
      </c>
      <c r="L24" s="3">
        <v>0</v>
      </c>
      <c r="M24" s="3">
        <v>0</v>
      </c>
      <c r="N24" s="3">
        <f t="shared" si="5"/>
        <v>0</v>
      </c>
      <c r="O24" s="3">
        <f t="shared" si="6"/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</row>
    <row r="25" spans="2:23" ht="12">
      <c r="B25" s="31"/>
      <c r="C25" s="16" t="s">
        <v>12</v>
      </c>
      <c r="D25" s="3">
        <f t="shared" si="0"/>
        <v>0</v>
      </c>
      <c r="E25" s="3">
        <f t="shared" si="1"/>
        <v>0</v>
      </c>
      <c r="F25" s="3">
        <f t="shared" si="2"/>
        <v>0</v>
      </c>
      <c r="G25" s="3">
        <f t="shared" si="3"/>
        <v>0</v>
      </c>
      <c r="H25" s="3">
        <f t="shared" si="8"/>
        <v>0</v>
      </c>
      <c r="I25" s="3">
        <f t="shared" si="9"/>
        <v>0</v>
      </c>
      <c r="J25" s="3">
        <v>0</v>
      </c>
      <c r="K25" s="3">
        <v>0</v>
      </c>
      <c r="L25" s="3">
        <v>0</v>
      </c>
      <c r="M25" s="3">
        <v>0</v>
      </c>
      <c r="N25" s="3">
        <f t="shared" si="5"/>
        <v>0</v>
      </c>
      <c r="O25" s="3">
        <f t="shared" si="6"/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</row>
    <row r="26" spans="2:23" ht="12.75" thickBot="1">
      <c r="B26" s="32"/>
      <c r="C26" s="15" t="s">
        <v>11</v>
      </c>
      <c r="D26" s="11">
        <f t="shared" si="0"/>
        <v>0</v>
      </c>
      <c r="E26" s="11">
        <f t="shared" si="1"/>
        <v>0</v>
      </c>
      <c r="F26" s="11">
        <f t="shared" si="2"/>
        <v>0</v>
      </c>
      <c r="G26" s="11">
        <f t="shared" si="3"/>
        <v>0</v>
      </c>
      <c r="H26" s="11">
        <f t="shared" si="8"/>
        <v>0</v>
      </c>
      <c r="I26" s="11">
        <f t="shared" si="9"/>
        <v>0</v>
      </c>
      <c r="J26" s="11">
        <v>0</v>
      </c>
      <c r="K26" s="11">
        <v>0</v>
      </c>
      <c r="L26" s="11">
        <v>0</v>
      </c>
      <c r="M26" s="11">
        <v>0</v>
      </c>
      <c r="N26" s="11">
        <f t="shared" si="5"/>
        <v>0</v>
      </c>
      <c r="O26" s="11">
        <f t="shared" si="6"/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</row>
    <row r="27" spans="2:23" ht="12.75" thickTop="1">
      <c r="B27" s="30" t="s">
        <v>10</v>
      </c>
      <c r="C27" s="14" t="s">
        <v>9</v>
      </c>
      <c r="D27" s="9">
        <f t="shared" si="0"/>
        <v>34</v>
      </c>
      <c r="E27" s="9">
        <f t="shared" si="1"/>
        <v>10047</v>
      </c>
      <c r="F27" s="9">
        <f t="shared" si="2"/>
        <v>30</v>
      </c>
      <c r="G27" s="9">
        <f t="shared" si="3"/>
        <v>9614</v>
      </c>
      <c r="H27" s="9">
        <f t="shared" si="8"/>
        <v>6</v>
      </c>
      <c r="I27" s="9">
        <f t="shared" si="9"/>
        <v>1641</v>
      </c>
      <c r="J27" s="9">
        <v>4</v>
      </c>
      <c r="K27" s="9">
        <v>471</v>
      </c>
      <c r="L27" s="9">
        <v>2</v>
      </c>
      <c r="M27" s="9">
        <v>1170</v>
      </c>
      <c r="N27" s="9">
        <f t="shared" si="5"/>
        <v>24</v>
      </c>
      <c r="O27" s="9">
        <f t="shared" si="6"/>
        <v>7973</v>
      </c>
      <c r="P27" s="9">
        <v>24</v>
      </c>
      <c r="Q27" s="9">
        <v>7973</v>
      </c>
      <c r="R27" s="9">
        <v>0</v>
      </c>
      <c r="S27" s="9">
        <v>0</v>
      </c>
      <c r="T27" s="9">
        <v>3</v>
      </c>
      <c r="U27" s="9">
        <v>215</v>
      </c>
      <c r="V27" s="9">
        <v>1</v>
      </c>
      <c r="W27" s="9">
        <v>218</v>
      </c>
    </row>
    <row r="28" spans="2:23" ht="12" customHeight="1">
      <c r="B28" s="31"/>
      <c r="C28" s="7" t="s">
        <v>8</v>
      </c>
      <c r="D28" s="3">
        <f t="shared" si="0"/>
        <v>14</v>
      </c>
      <c r="E28" s="3">
        <f t="shared" si="1"/>
        <v>638</v>
      </c>
      <c r="F28" s="3">
        <f t="shared" si="2"/>
        <v>14</v>
      </c>
      <c r="G28" s="3">
        <f t="shared" si="3"/>
        <v>638</v>
      </c>
      <c r="H28" s="3">
        <f t="shared" si="8"/>
        <v>0</v>
      </c>
      <c r="I28" s="3">
        <f t="shared" si="9"/>
        <v>0</v>
      </c>
      <c r="J28" s="3">
        <v>0</v>
      </c>
      <c r="K28" s="3">
        <v>0</v>
      </c>
      <c r="L28" s="3">
        <v>0</v>
      </c>
      <c r="M28" s="3">
        <v>0</v>
      </c>
      <c r="N28" s="3">
        <f t="shared" si="5"/>
        <v>14</v>
      </c>
      <c r="O28" s="3">
        <f t="shared" si="6"/>
        <v>638</v>
      </c>
      <c r="P28" s="3">
        <v>14</v>
      </c>
      <c r="Q28" s="3">
        <v>638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</row>
    <row r="29" spans="2:23" ht="12" customHeight="1">
      <c r="B29" s="31"/>
      <c r="C29" s="5" t="s">
        <v>7</v>
      </c>
      <c r="D29" s="3">
        <f t="shared" si="0"/>
        <v>0</v>
      </c>
      <c r="E29" s="3">
        <f t="shared" si="1"/>
        <v>0</v>
      </c>
      <c r="F29" s="3">
        <f t="shared" si="2"/>
        <v>0</v>
      </c>
      <c r="G29" s="3">
        <f t="shared" si="3"/>
        <v>0</v>
      </c>
      <c r="H29" s="3">
        <f t="shared" si="8"/>
        <v>0</v>
      </c>
      <c r="I29" s="3">
        <f t="shared" si="9"/>
        <v>0</v>
      </c>
      <c r="J29" s="3">
        <v>0</v>
      </c>
      <c r="K29" s="3">
        <v>0</v>
      </c>
      <c r="L29" s="3">
        <v>0</v>
      </c>
      <c r="M29" s="3">
        <v>0</v>
      </c>
      <c r="N29" s="3">
        <f t="shared" si="5"/>
        <v>0</v>
      </c>
      <c r="O29" s="3">
        <f t="shared" si="6"/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</row>
    <row r="30" spans="2:23" ht="12" customHeight="1">
      <c r="B30" s="31"/>
      <c r="C30" s="7" t="s">
        <v>1</v>
      </c>
      <c r="D30" s="3">
        <f t="shared" si="0"/>
        <v>4</v>
      </c>
      <c r="E30" s="3">
        <f t="shared" si="1"/>
        <v>437</v>
      </c>
      <c r="F30" s="3">
        <f t="shared" si="2"/>
        <v>2</v>
      </c>
      <c r="G30" s="3">
        <f t="shared" si="3"/>
        <v>131</v>
      </c>
      <c r="H30" s="3">
        <f t="shared" si="8"/>
        <v>1</v>
      </c>
      <c r="I30" s="3">
        <f t="shared" si="9"/>
        <v>34</v>
      </c>
      <c r="J30" s="3">
        <v>1</v>
      </c>
      <c r="K30" s="3">
        <v>34</v>
      </c>
      <c r="L30" s="3">
        <v>0</v>
      </c>
      <c r="M30" s="3">
        <v>0</v>
      </c>
      <c r="N30" s="3">
        <f t="shared" si="5"/>
        <v>1</v>
      </c>
      <c r="O30" s="3">
        <f t="shared" si="6"/>
        <v>97</v>
      </c>
      <c r="P30" s="3">
        <v>1</v>
      </c>
      <c r="Q30" s="3">
        <v>97</v>
      </c>
      <c r="R30" s="3">
        <v>0</v>
      </c>
      <c r="S30" s="3">
        <v>0</v>
      </c>
      <c r="T30" s="3">
        <v>1</v>
      </c>
      <c r="U30" s="3">
        <v>88</v>
      </c>
      <c r="V30" s="3">
        <v>1</v>
      </c>
      <c r="W30" s="3">
        <v>218</v>
      </c>
    </row>
    <row r="31" spans="2:23" ht="12.75" thickBot="1">
      <c r="B31" s="33"/>
      <c r="C31" s="12" t="s">
        <v>6</v>
      </c>
      <c r="D31" s="10">
        <f t="shared" si="0"/>
        <v>9</v>
      </c>
      <c r="E31" s="10">
        <f t="shared" si="1"/>
        <v>1232</v>
      </c>
      <c r="F31" s="10">
        <f t="shared" si="2"/>
        <v>7</v>
      </c>
      <c r="G31" s="10">
        <f t="shared" si="3"/>
        <v>1190</v>
      </c>
      <c r="H31" s="11">
        <f t="shared" si="8"/>
        <v>3</v>
      </c>
      <c r="I31" s="11">
        <f t="shared" si="9"/>
        <v>454</v>
      </c>
      <c r="J31" s="10">
        <v>2</v>
      </c>
      <c r="K31" s="10">
        <v>402</v>
      </c>
      <c r="L31" s="10">
        <v>1</v>
      </c>
      <c r="M31" s="10">
        <v>52</v>
      </c>
      <c r="N31" s="10">
        <f t="shared" si="5"/>
        <v>4</v>
      </c>
      <c r="O31" s="10">
        <f t="shared" si="6"/>
        <v>736</v>
      </c>
      <c r="P31" s="10">
        <v>3</v>
      </c>
      <c r="Q31" s="10">
        <v>538</v>
      </c>
      <c r="R31" s="10">
        <v>1</v>
      </c>
      <c r="S31" s="10">
        <v>198</v>
      </c>
      <c r="T31" s="10">
        <v>2</v>
      </c>
      <c r="U31" s="10">
        <v>42</v>
      </c>
      <c r="V31" s="10">
        <v>0</v>
      </c>
      <c r="W31" s="10">
        <v>0</v>
      </c>
    </row>
    <row r="32" spans="2:23" ht="12.75" thickTop="1">
      <c r="B32" s="30" t="s">
        <v>5</v>
      </c>
      <c r="C32" s="7" t="s">
        <v>4</v>
      </c>
      <c r="D32" s="8">
        <f t="shared" si="0"/>
        <v>33</v>
      </c>
      <c r="E32" s="8">
        <f t="shared" si="1"/>
        <v>10054</v>
      </c>
      <c r="F32" s="8">
        <f t="shared" si="2"/>
        <v>31</v>
      </c>
      <c r="G32" s="8">
        <f t="shared" si="3"/>
        <v>9809</v>
      </c>
      <c r="H32" s="9">
        <f t="shared" si="8"/>
        <v>6</v>
      </c>
      <c r="I32" s="9">
        <f t="shared" si="9"/>
        <v>1796</v>
      </c>
      <c r="J32" s="8">
        <v>4</v>
      </c>
      <c r="K32" s="8">
        <v>626</v>
      </c>
      <c r="L32" s="8">
        <v>2</v>
      </c>
      <c r="M32" s="8">
        <v>1170</v>
      </c>
      <c r="N32" s="8">
        <f t="shared" si="5"/>
        <v>25</v>
      </c>
      <c r="O32" s="8">
        <f t="shared" si="6"/>
        <v>8013</v>
      </c>
      <c r="P32" s="8">
        <v>25</v>
      </c>
      <c r="Q32" s="8">
        <v>8013</v>
      </c>
      <c r="R32" s="8">
        <v>0</v>
      </c>
      <c r="S32" s="8">
        <v>0</v>
      </c>
      <c r="T32" s="8">
        <v>1</v>
      </c>
      <c r="U32" s="8">
        <v>27</v>
      </c>
      <c r="V32" s="8">
        <v>1</v>
      </c>
      <c r="W32" s="8">
        <v>218</v>
      </c>
    </row>
    <row r="33" spans="2:23" ht="12" customHeight="1">
      <c r="B33" s="31"/>
      <c r="C33" s="5" t="s">
        <v>3</v>
      </c>
      <c r="D33" s="3">
        <f t="shared" si="0"/>
        <v>17</v>
      </c>
      <c r="E33" s="3">
        <f t="shared" si="1"/>
        <v>1025</v>
      </c>
      <c r="F33" s="3">
        <f t="shared" si="2"/>
        <v>17</v>
      </c>
      <c r="G33" s="3">
        <f t="shared" si="3"/>
        <v>1025</v>
      </c>
      <c r="H33" s="3">
        <f t="shared" si="8"/>
        <v>1</v>
      </c>
      <c r="I33" s="3">
        <f t="shared" si="9"/>
        <v>52</v>
      </c>
      <c r="J33" s="3">
        <v>0</v>
      </c>
      <c r="K33" s="3">
        <v>0</v>
      </c>
      <c r="L33" s="3">
        <v>1</v>
      </c>
      <c r="M33" s="3">
        <v>52</v>
      </c>
      <c r="N33" s="3">
        <f t="shared" si="5"/>
        <v>16</v>
      </c>
      <c r="O33" s="3">
        <f t="shared" si="6"/>
        <v>973</v>
      </c>
      <c r="P33" s="3">
        <v>16</v>
      </c>
      <c r="Q33" s="3">
        <v>973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</row>
    <row r="34" spans="2:23" ht="12" customHeight="1">
      <c r="B34" s="31"/>
      <c r="C34" s="7" t="s">
        <v>2</v>
      </c>
      <c r="D34" s="3">
        <f t="shared" si="0"/>
        <v>0</v>
      </c>
      <c r="E34" s="3">
        <f t="shared" si="1"/>
        <v>0</v>
      </c>
      <c r="F34" s="3">
        <f t="shared" si="2"/>
        <v>0</v>
      </c>
      <c r="G34" s="3">
        <f t="shared" si="3"/>
        <v>0</v>
      </c>
      <c r="H34" s="3">
        <f t="shared" si="8"/>
        <v>0</v>
      </c>
      <c r="I34" s="3">
        <f t="shared" si="9"/>
        <v>0</v>
      </c>
      <c r="J34" s="3">
        <v>0</v>
      </c>
      <c r="K34" s="3">
        <v>0</v>
      </c>
      <c r="L34" s="3">
        <v>0</v>
      </c>
      <c r="M34" s="3">
        <v>0</v>
      </c>
      <c r="N34" s="3">
        <f t="shared" si="5"/>
        <v>0</v>
      </c>
      <c r="O34" s="3">
        <f t="shared" si="6"/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</row>
    <row r="35" spans="2:23" ht="12" customHeight="1">
      <c r="B35" s="31"/>
      <c r="C35" s="5" t="s">
        <v>1</v>
      </c>
      <c r="D35" s="3">
        <f t="shared" si="0"/>
        <v>2</v>
      </c>
      <c r="E35" s="3">
        <f t="shared" si="1"/>
        <v>212</v>
      </c>
      <c r="F35" s="3">
        <f t="shared" si="2"/>
        <v>2</v>
      </c>
      <c r="G35" s="3">
        <f t="shared" si="3"/>
        <v>212</v>
      </c>
      <c r="H35" s="3">
        <f t="shared" si="8"/>
        <v>0</v>
      </c>
      <c r="I35" s="3">
        <f t="shared" si="9"/>
        <v>0</v>
      </c>
      <c r="J35" s="3">
        <v>0</v>
      </c>
      <c r="K35" s="3">
        <v>0</v>
      </c>
      <c r="L35" s="3">
        <v>0</v>
      </c>
      <c r="M35" s="3">
        <v>0</v>
      </c>
      <c r="N35" s="3">
        <f t="shared" si="5"/>
        <v>2</v>
      </c>
      <c r="O35" s="3">
        <f t="shared" si="6"/>
        <v>212</v>
      </c>
      <c r="P35" s="3">
        <v>2</v>
      </c>
      <c r="Q35" s="3">
        <v>212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</row>
    <row r="36" spans="2:23" ht="12" customHeight="1">
      <c r="B36" s="32"/>
      <c r="C36" s="4" t="s">
        <v>0</v>
      </c>
      <c r="D36" s="3">
        <f t="shared" si="0"/>
        <v>9</v>
      </c>
      <c r="E36" s="3">
        <f t="shared" si="1"/>
        <v>1023</v>
      </c>
      <c r="F36" s="3">
        <f t="shared" si="2"/>
        <v>4</v>
      </c>
      <c r="G36" s="3">
        <f t="shared" si="3"/>
        <v>705</v>
      </c>
      <c r="H36" s="3">
        <f t="shared" si="8"/>
        <v>2</v>
      </c>
      <c r="I36" s="3">
        <f t="shared" si="9"/>
        <v>247</v>
      </c>
      <c r="J36" s="3">
        <v>2</v>
      </c>
      <c r="K36" s="3">
        <v>247</v>
      </c>
      <c r="L36" s="3">
        <v>0</v>
      </c>
      <c r="M36" s="3">
        <v>0</v>
      </c>
      <c r="N36" s="3">
        <f t="shared" si="5"/>
        <v>2</v>
      </c>
      <c r="O36" s="3">
        <f t="shared" si="6"/>
        <v>458</v>
      </c>
      <c r="P36" s="3">
        <v>1</v>
      </c>
      <c r="Q36" s="3">
        <v>260</v>
      </c>
      <c r="R36" s="3">
        <v>1</v>
      </c>
      <c r="S36" s="3">
        <v>198</v>
      </c>
      <c r="T36" s="3">
        <v>5</v>
      </c>
      <c r="U36" s="3">
        <v>318</v>
      </c>
      <c r="V36" s="3">
        <v>0</v>
      </c>
      <c r="W36" s="3">
        <v>0</v>
      </c>
    </row>
    <row r="38" ht="12">
      <c r="B38" s="28" t="s">
        <v>56</v>
      </c>
    </row>
  </sheetData>
  <mergeCells count="18">
    <mergeCell ref="N5:O5"/>
    <mergeCell ref="N4:S4"/>
    <mergeCell ref="F3:S3"/>
    <mergeCell ref="R5:S5"/>
    <mergeCell ref="P5:Q5"/>
    <mergeCell ref="F4:G5"/>
    <mergeCell ref="H5:I5"/>
    <mergeCell ref="J5:K5"/>
    <mergeCell ref="L5:M5"/>
    <mergeCell ref="H4:M4"/>
    <mergeCell ref="V3:W3"/>
    <mergeCell ref="V4:W4"/>
    <mergeCell ref="T4:U4"/>
    <mergeCell ref="D4:E4"/>
    <mergeCell ref="B1:K1"/>
    <mergeCell ref="B22:B26"/>
    <mergeCell ref="B27:B31"/>
    <mergeCell ref="B32:B3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2000-03-27T06:21:06Z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