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<sst xmlns="http://schemas.openxmlformats.org/spreadsheetml/2006/main" count="113" uniqueCount="92">
  <si>
    <t>　Ｎ　　分   類   不   能   の   産　　業</t>
  </si>
  <si>
    <t>　　98  地        方        公        務</t>
  </si>
  <si>
    <t>　　97  国        家        公        務</t>
  </si>
  <si>
    <t>　Ｍ　　公　　　　　　　　　　　　　　　務</t>
  </si>
  <si>
    <t>　　72  上 記 以 外 の サ ー ビ ス 業</t>
  </si>
  <si>
    <t>　　96  外        国        公        務</t>
  </si>
  <si>
    <t>　　91  教                             育</t>
  </si>
  <si>
    <t>　　90  社　会　保　険　、　社　会　福　祉</t>
  </si>
  <si>
    <t>　　89  保        健      　衛        生</t>
  </si>
  <si>
    <t>　　88  医              療              業</t>
  </si>
  <si>
    <t>　　87  廃　　棄　　物　　処　　理　　業</t>
  </si>
  <si>
    <t>　　85  協        同       組        合</t>
  </si>
  <si>
    <t>　　82  情報サービス ・調　査 ・ 広　告　業</t>
  </si>
  <si>
    <t>　　81  放              送              業</t>
  </si>
  <si>
    <t>　　76  娯              楽              業</t>
  </si>
  <si>
    <t>　　75  旅　　館 、 そ の 他 の 宿 泊 所</t>
  </si>
  <si>
    <t>　　73 駐車場業、自動車整備業、機械・家具等修理業</t>
  </si>
  <si>
    <t>　Ｌ　　サ     ー      ビ      ス      業</t>
  </si>
  <si>
    <t>　Ｋ　　不　　　　動        産         業</t>
  </si>
  <si>
    <t>　　69  保　　　　　　　険　　　　　　　業</t>
  </si>
  <si>
    <t>　　68  証　券　業 、 商 品 先 物 取 引 業</t>
  </si>
  <si>
    <t>　　62  金　　　　　　　融　　　　　　　業</t>
  </si>
  <si>
    <t>　Ｊ　　金      融   ・  保     険     業</t>
  </si>
  <si>
    <t>　　60  飲　　　　　　　食　　　　　　　店</t>
  </si>
  <si>
    <t>　　49  小　　　　　　　売             業</t>
  </si>
  <si>
    <t>　　48  卸　　　　　　　売　　　　　　　業</t>
  </si>
  <si>
    <t>　Ｉ　　卸　　売 ・ 小  売  業 、飲  食  店</t>
  </si>
  <si>
    <t>　　47  電　　　気　　　通　　　信　　　業</t>
  </si>
  <si>
    <t>　　46  郵　　　　　　　便　　　　　　　業</t>
  </si>
  <si>
    <t>　　45  運 輸 に 附 帯 す る サ ー ビ ス 業</t>
  </si>
  <si>
    <t>　　44  倉　　　　　　　庫　　　　　　　業</t>
  </si>
  <si>
    <t>　　43  航　　　空　　　運　　　輸　　　業</t>
  </si>
  <si>
    <t xml:space="preserve">　　42  水            運              業 </t>
  </si>
  <si>
    <t>　　41  道　 路 　貨 　物 　運 　送 　業</t>
  </si>
  <si>
    <t>　　40  道　 路 　旅 　客 　運 　送 　業</t>
  </si>
  <si>
    <t>　　39  鉄　　　　　　　道　　　　　　　業</t>
  </si>
  <si>
    <t>　Ｈ　　運　　　　輸 　・ 　通　　　信　　　業</t>
  </si>
  <si>
    <t>　　38  水　　　　　　　道　　　　　　　業</t>
  </si>
  <si>
    <t>　　37  熱　　　　 供　　　　 給　　　　 業</t>
  </si>
  <si>
    <t>　　36　ガ　　　　　　　ス　　　　　　　業</t>
  </si>
  <si>
    <t>　　35  電　　　　　　　気　　　　　　　業</t>
  </si>
  <si>
    <t>　Ｇ　電 気 ・ ガ ス ・ 熱 供 給 ・ 水 道 業</t>
  </si>
  <si>
    <t>　　34  そ　 の 　他    の   製　 造 　業</t>
  </si>
  <si>
    <t>　　33  武　　　　　　　                  器</t>
  </si>
  <si>
    <t>　　32  精　密　機　械　器　具　製　造　業</t>
  </si>
  <si>
    <t>　　31　輸　送　用　機　械　器　具　製 造 業</t>
  </si>
  <si>
    <t>　　30  電　気　機　械　器　具　製　造　業</t>
  </si>
  <si>
    <t>　　29  一　般　機　械　器　具　製　造　業</t>
  </si>
  <si>
    <t>　　28  金　　属　　製　　品　　製　造　業</t>
  </si>
  <si>
    <t xml:space="preserve">　　27  非　　鉄　　金　　属　　製　造　業 </t>
  </si>
  <si>
    <t>　　26  鉄　　　　　　　鋼　　　　　　　業</t>
  </si>
  <si>
    <t>　　25  窯　業 ・ 土　石　製　品　製　造　業</t>
  </si>
  <si>
    <t>　　24　なめし革 ・ 同 製 品 ・ 毛 皮 製造業</t>
  </si>
  <si>
    <t>　　23  ゴ　　ム　　製　　品　　製 　造 　業</t>
  </si>
  <si>
    <t>　　22  プ ラ ス チ ッ ク 製 品 製 造 業</t>
  </si>
  <si>
    <t>　　21　石 油 製 品 ・ 石 炭 製 品 製 造 業</t>
  </si>
  <si>
    <t>　　20　化　　　　 学　　　　 工　　　　 業</t>
  </si>
  <si>
    <t>　　19　出　版 ・ 印　刷 ・ 同　関　連　産　業</t>
  </si>
  <si>
    <t>　　18　パ ル プ ・ 紙 ・ 紙 加 工 品 製造業</t>
  </si>
  <si>
    <t>　　17　家　　具　・　装　備　品　製　造　業</t>
  </si>
  <si>
    <t>　　16　木　　材　・　木　製　品　製　造　業</t>
  </si>
  <si>
    <t>　　15　衣　服 ・ その他の繊維製品製造業</t>
  </si>
  <si>
    <t>　　14　繊　　　　 維 　　　　工 　　　　業</t>
  </si>
  <si>
    <t>　　13　飲　料・た　ば　こ・飼　料　製　造　業</t>
  </si>
  <si>
    <t>　　12　食  　料  　品  　製  　造  　業</t>
  </si>
  <si>
    <t>　Ｆ　　製　　　　　　　造　　　　　　　業</t>
  </si>
  <si>
    <t>　Ｅ　　建　　　　　　　設　　　　　　　業</t>
  </si>
  <si>
    <t>　Ｄ　　鉱　　　　　　　　　　　　　　　業</t>
  </si>
  <si>
    <t>　Ｃ　　漁　　　　　　　　　　　　　　　業</t>
  </si>
  <si>
    <t>　Ｂ　　林　　　　　　　　　　　　　　　業</t>
  </si>
  <si>
    <t>　Ａ　　農　　　　　　　　　　　　　　　業</t>
  </si>
  <si>
    <t>　    全     　　産　　     業　　      計</t>
  </si>
  <si>
    <t>計</t>
  </si>
  <si>
    <t>計</t>
  </si>
  <si>
    <t>女性</t>
  </si>
  <si>
    <t>男性</t>
  </si>
  <si>
    <t>　　産　　      業</t>
  </si>
  <si>
    <t>組   合   員   数</t>
  </si>
  <si>
    <t>組合数</t>
  </si>
  <si>
    <t>組   合   員   数</t>
  </si>
  <si>
    <t>組   合   員   数</t>
  </si>
  <si>
    <t>組合数</t>
  </si>
  <si>
    <t>地　方　公　務　員　法</t>
  </si>
  <si>
    <t>国　家　公　務　員　法</t>
  </si>
  <si>
    <t>地方公営企業労働関係法</t>
  </si>
  <si>
    <t>国 営 企 業 労 働 関 係 法</t>
  </si>
  <si>
    <t>労　　働　　組　　合　　法</t>
  </si>
  <si>
    <t>合　　　　　　　計</t>
  </si>
  <si>
    <t xml:space="preserve">                　　適  　用 　 法　  規</t>
  </si>
  <si>
    <t xml:space="preserve"> (非独立組合を含む）</t>
  </si>
  <si>
    <t xml:space="preserve">産業別・適用法規別組合数及び組合員数    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</si>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</sst>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7" xfId="0" applyFont="1" applyFill="1" applyBorder="1" applyAlignment="1">
      <alignment vertical="top"/>
    </xf>
    <xf numFmtId="0" fontId="1" fillId="2" borderId="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4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19075" y="371475"/>
          <a:ext cx="32194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0</xdr:rowOff>
    </xdr:from>
    <xdr:to>
      <xdr:col>4</xdr:col>
      <xdr:colOff>9525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61722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9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L20" sqref="L20"/>
    </sheetView>
  </sheetViews>
  <sheetFormatPr defaultColWidth="9.00390625" defaultRowHeight="13.5"/>
  <cols>
    <col min="1" max="1" width="2.625" style="1" customWidth="1"/>
    <col min="2" max="2" width="0.875" style="1" customWidth="1"/>
    <col min="3" max="3" width="8.875" style="1" customWidth="1"/>
    <col min="4" max="4" width="32.625" style="1" customWidth="1"/>
    <col min="5" max="5" width="5.50390625" style="1" customWidth="1"/>
    <col min="6" max="6" width="7.00390625" style="1" customWidth="1"/>
    <col min="7" max="7" width="6.625" style="1" customWidth="1"/>
    <col min="8" max="8" width="7.00390625" style="1" customWidth="1"/>
    <col min="9" max="9" width="5.50390625" style="1" customWidth="1"/>
    <col min="10" max="10" width="7.00390625" style="1" customWidth="1"/>
    <col min="11" max="11" width="6.625" style="1" customWidth="1"/>
    <col min="12" max="12" width="7.00390625" style="1" customWidth="1"/>
    <col min="13" max="13" width="5.50390625" style="1" customWidth="1"/>
    <col min="14" max="14" width="7.00390625" style="1" customWidth="1"/>
    <col min="15" max="15" width="6.625" style="1" customWidth="1"/>
    <col min="16" max="16" width="7.00390625" style="1" customWidth="1"/>
    <col min="17" max="17" width="5.50390625" style="1" customWidth="1"/>
    <col min="18" max="18" width="7.00390625" style="1" customWidth="1"/>
    <col min="19" max="19" width="6.625" style="1" customWidth="1"/>
    <col min="20" max="20" width="7.00390625" style="1" customWidth="1"/>
    <col min="21" max="21" width="5.50390625" style="1" customWidth="1"/>
    <col min="22" max="22" width="7.00390625" style="1" customWidth="1"/>
    <col min="23" max="23" width="6.625" style="1" customWidth="1"/>
    <col min="24" max="24" width="7.00390625" style="1" customWidth="1"/>
    <col min="25" max="25" width="5.50390625" style="1" customWidth="1"/>
    <col min="26" max="26" width="7.00390625" style="1" customWidth="1"/>
    <col min="27" max="27" width="6.625" style="1" customWidth="1"/>
    <col min="28" max="28" width="7.00390625" style="1" customWidth="1"/>
    <col min="29" max="16384" width="9.00390625" style="1" customWidth="1"/>
  </cols>
  <sheetData>
    <row r="1" spans="2:5" ht="14.25" customHeight="1">
      <c r="B1" s="43" t="s">
        <v>90</v>
      </c>
      <c r="C1" s="43"/>
      <c r="D1" s="43"/>
      <c r="E1" s="43"/>
    </row>
    <row r="2" spans="2:26" ht="14.25" customHeight="1">
      <c r="B2" s="18"/>
      <c r="Z2" s="1" t="s">
        <v>89</v>
      </c>
    </row>
    <row r="3" spans="2:29" ht="12" customHeight="1">
      <c r="B3" s="26"/>
      <c r="C3" s="20" t="s">
        <v>88</v>
      </c>
      <c r="D3" s="21"/>
      <c r="E3" s="32" t="s">
        <v>87</v>
      </c>
      <c r="F3" s="36"/>
      <c r="G3" s="36"/>
      <c r="H3" s="37"/>
      <c r="I3" s="32" t="s">
        <v>86</v>
      </c>
      <c r="J3" s="36"/>
      <c r="K3" s="36"/>
      <c r="L3" s="37"/>
      <c r="M3" s="32" t="s">
        <v>85</v>
      </c>
      <c r="N3" s="36"/>
      <c r="O3" s="36"/>
      <c r="P3" s="37"/>
      <c r="Q3" s="32" t="s">
        <v>84</v>
      </c>
      <c r="R3" s="36"/>
      <c r="S3" s="36"/>
      <c r="T3" s="37"/>
      <c r="U3" s="32" t="s">
        <v>83</v>
      </c>
      <c r="V3" s="36"/>
      <c r="W3" s="36"/>
      <c r="X3" s="37"/>
      <c r="Y3" s="32" t="s">
        <v>82</v>
      </c>
      <c r="Z3" s="36"/>
      <c r="AA3" s="36"/>
      <c r="AB3" s="37"/>
      <c r="AC3" s="15"/>
    </row>
    <row r="4" spans="2:29" ht="13.5">
      <c r="B4" s="27"/>
      <c r="C4" s="22"/>
      <c r="D4" s="23"/>
      <c r="E4" s="30" t="s">
        <v>81</v>
      </c>
      <c r="F4" s="32" t="s">
        <v>80</v>
      </c>
      <c r="G4" s="33"/>
      <c r="H4" s="34"/>
      <c r="I4" s="30" t="s">
        <v>78</v>
      </c>
      <c r="J4" s="32" t="s">
        <v>79</v>
      </c>
      <c r="K4" s="33"/>
      <c r="L4" s="34"/>
      <c r="M4" s="30" t="s">
        <v>78</v>
      </c>
      <c r="N4" s="32" t="s">
        <v>79</v>
      </c>
      <c r="O4" s="33"/>
      <c r="P4" s="34"/>
      <c r="Q4" s="30" t="s">
        <v>78</v>
      </c>
      <c r="R4" s="32" t="s">
        <v>79</v>
      </c>
      <c r="S4" s="33"/>
      <c r="T4" s="34"/>
      <c r="U4" s="30" t="s">
        <v>78</v>
      </c>
      <c r="V4" s="32" t="s">
        <v>79</v>
      </c>
      <c r="W4" s="33"/>
      <c r="X4" s="34"/>
      <c r="Y4" s="30" t="s">
        <v>78</v>
      </c>
      <c r="Z4" s="32" t="s">
        <v>77</v>
      </c>
      <c r="AA4" s="33"/>
      <c r="AB4" s="34"/>
      <c r="AC4" s="15"/>
    </row>
    <row r="5" spans="2:29" ht="12" customHeight="1">
      <c r="B5" s="28"/>
      <c r="C5" s="24" t="s">
        <v>76</v>
      </c>
      <c r="D5" s="25"/>
      <c r="E5" s="31"/>
      <c r="F5" s="16" t="s">
        <v>75</v>
      </c>
      <c r="G5" s="17" t="s">
        <v>74</v>
      </c>
      <c r="H5" s="16" t="s">
        <v>72</v>
      </c>
      <c r="I5" s="31"/>
      <c r="J5" s="16" t="s">
        <v>75</v>
      </c>
      <c r="K5" s="17" t="s">
        <v>74</v>
      </c>
      <c r="L5" s="16" t="s">
        <v>72</v>
      </c>
      <c r="M5" s="31"/>
      <c r="N5" s="16" t="s">
        <v>75</v>
      </c>
      <c r="O5" s="17" t="s">
        <v>74</v>
      </c>
      <c r="P5" s="16" t="s">
        <v>72</v>
      </c>
      <c r="Q5" s="31"/>
      <c r="R5" s="16" t="s">
        <v>75</v>
      </c>
      <c r="S5" s="17" t="s">
        <v>74</v>
      </c>
      <c r="T5" s="16" t="s">
        <v>72</v>
      </c>
      <c r="U5" s="31"/>
      <c r="V5" s="16" t="s">
        <v>75</v>
      </c>
      <c r="W5" s="17" t="s">
        <v>74</v>
      </c>
      <c r="X5" s="16" t="s">
        <v>72</v>
      </c>
      <c r="Y5" s="31"/>
      <c r="Z5" s="16" t="s">
        <v>75</v>
      </c>
      <c r="AA5" s="17" t="s">
        <v>74</v>
      </c>
      <c r="AB5" s="16" t="s">
        <v>73</v>
      </c>
      <c r="AC5" s="15"/>
    </row>
    <row r="6" spans="2:28" ht="12" customHeight="1">
      <c r="B6" s="14"/>
      <c r="C6" s="13" t="s">
        <v>71</v>
      </c>
      <c r="D6" s="12"/>
      <c r="E6" s="2">
        <f>SUM(E7+E8+E9+E10+E11+E12+E36+E41+E51+E55+E59+E60+E74+E77)</f>
        <v>1006</v>
      </c>
      <c r="F6" s="2">
        <f>SUM(F7+F8+F9+F10+F11+F12+F36+F41+F51+F55+F59+F60+F74+F77)</f>
        <v>127034</v>
      </c>
      <c r="G6" s="2">
        <f>SUM(G7+G8+G9+G10+G11+G12+G36+G41+G51+G55+G59+G60+G74+G77)</f>
        <v>46937</v>
      </c>
      <c r="H6" s="2">
        <f aca="true" t="shared" si="0" ref="H6:H37">SUM(F6:G6)</f>
        <v>173971</v>
      </c>
      <c r="I6" s="2">
        <f>SUM(I7+I8+I9+I10+I11+I12+I36+I41+I51+I55+I59+I60+I74+I77)</f>
        <v>803</v>
      </c>
      <c r="J6" s="2">
        <f>SUM(J7+J8+J9+J10+J11+J12+J36+J41+J51+J55+J59+J60+J74+J77)</f>
        <v>106657</v>
      </c>
      <c r="K6" s="2">
        <f>SUM(K7+K8+K9+K10+K11+K12+K36+K41+K51+K55+K59+K60+K74+K77)</f>
        <v>33564</v>
      </c>
      <c r="L6" s="2">
        <f>SUM(J6:K6)</f>
        <v>140221</v>
      </c>
      <c r="M6" s="2">
        <f>SUM(M7+M8+M9+M10+M11+M12+M36+M41+M51+M55+M59+M60+M74+M77)</f>
        <v>34</v>
      </c>
      <c r="N6" s="2">
        <f>SUM(N7+N8+N9+N10+N11+N12+N36+N41+N51+N55+N59+N60+N74+N77)</f>
        <v>2966</v>
      </c>
      <c r="O6" s="2">
        <f>SUM(O7+O8+O9+O10+O11+O12+O36+O41+O51+O55+O59+O60+O74+O77)</f>
        <v>551</v>
      </c>
      <c r="P6" s="2">
        <f aca="true" t="shared" si="1" ref="P6:P37">SUM(N6:O6)</f>
        <v>3517</v>
      </c>
      <c r="Q6" s="2">
        <f>SUM(Q7+Q8+Q9+Q10+Q11+Q12+Q36+Q41+Q51+Q55+Q59+Q60+Q74+Q77)</f>
        <v>20</v>
      </c>
      <c r="R6" s="2">
        <f>SUM(R7+R8+R9+R10+R11+R12+R36+R41+R51+R55+R59+R60+R74+R77)</f>
        <v>1731</v>
      </c>
      <c r="S6" s="2">
        <f>SUM(S7+S8+S9+S10+S11+S12+S36+S41+S51+S55+S59+S60+S74+S77)</f>
        <v>2058</v>
      </c>
      <c r="T6" s="2">
        <f aca="true" t="shared" si="2" ref="T6:T37">SUM(R6:S6)</f>
        <v>3789</v>
      </c>
      <c r="U6" s="2">
        <f>SUM(U7+U8+U9+U10+U11+U12+U36+U41+U51+U55+U59+U60+U74+U77)</f>
        <v>32</v>
      </c>
      <c r="V6" s="2">
        <f>SUM(V7+V8+V9+V10+V11+V12+V36+V41+V51+V55+V59+V60+V74+V77)</f>
        <v>1715</v>
      </c>
      <c r="W6" s="2">
        <f>SUM(W7+W8+W9+W10+W11+W12+W36+W41+W51+W55+W59+W60+W74+W77)</f>
        <v>857</v>
      </c>
      <c r="X6" s="2">
        <f aca="true" t="shared" si="3" ref="X6:X37">SUM(V6:W6)</f>
        <v>2572</v>
      </c>
      <c r="Y6" s="2">
        <f>SUM(Y7+Y8+Y9+Y10+Y11+Y12+Y36+Y41+Y51+Y55+Y59+Y60+Y74+Y77)</f>
        <v>117</v>
      </c>
      <c r="Z6" s="2">
        <f>SUM(Z7+Z8+Z9+Z10+Z11+Z12+Z36+Z41+Z51+Z55+Z59+Z60+Z74+Z77)</f>
        <v>13965</v>
      </c>
      <c r="AA6" s="2">
        <f>SUM(AA7+AA8+AA9+AA10+AA11+AA12+AA36+AA41+AA51+AA55+AA59+AA60+AA74+AA77)</f>
        <v>9907</v>
      </c>
      <c r="AB6" s="2">
        <f aca="true" t="shared" si="4" ref="AB6:AB37">SUM(Z6:AA6)</f>
        <v>23872</v>
      </c>
    </row>
    <row r="7" spans="2:28" ht="12" customHeight="1">
      <c r="B7" s="9" t="s">
        <v>70</v>
      </c>
      <c r="C7" s="11"/>
      <c r="D7" s="10"/>
      <c r="E7" s="2">
        <f aca="true" t="shared" si="5" ref="E7:E40">SUM(I7+M7+Q7+U7+Y7)</f>
        <v>0</v>
      </c>
      <c r="F7" s="2">
        <f aca="true" t="shared" si="6" ref="F7:F40">SUM(J7+N7+R7+V7+Z7)</f>
        <v>0</v>
      </c>
      <c r="G7" s="2">
        <f aca="true" t="shared" si="7" ref="G7:G40">SUM(K7+O7+S7+W7+AA7)</f>
        <v>0</v>
      </c>
      <c r="H7" s="2">
        <f t="shared" si="0"/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1"/>
        <v>0</v>
      </c>
      <c r="Q7" s="2">
        <v>0</v>
      </c>
      <c r="R7" s="2">
        <v>0</v>
      </c>
      <c r="S7" s="2">
        <v>0</v>
      </c>
      <c r="T7" s="2">
        <f t="shared" si="2"/>
        <v>0</v>
      </c>
      <c r="U7" s="2">
        <v>0</v>
      </c>
      <c r="V7" s="2">
        <v>0</v>
      </c>
      <c r="W7" s="2">
        <v>0</v>
      </c>
      <c r="X7" s="2">
        <f t="shared" si="3"/>
        <v>0</v>
      </c>
      <c r="Y7" s="2">
        <v>0</v>
      </c>
      <c r="Z7" s="2">
        <v>0</v>
      </c>
      <c r="AA7" s="2">
        <v>0</v>
      </c>
      <c r="AB7" s="2">
        <f t="shared" si="4"/>
        <v>0</v>
      </c>
    </row>
    <row r="8" spans="2:28" ht="12" customHeight="1">
      <c r="B8" s="6" t="s">
        <v>69</v>
      </c>
      <c r="C8" s="6"/>
      <c r="D8" s="6"/>
      <c r="E8" s="2">
        <f t="shared" si="5"/>
        <v>14</v>
      </c>
      <c r="F8" s="2">
        <f t="shared" si="6"/>
        <v>292</v>
      </c>
      <c r="G8" s="2">
        <f t="shared" si="7"/>
        <v>47</v>
      </c>
      <c r="H8" s="2">
        <f t="shared" si="0"/>
        <v>339</v>
      </c>
      <c r="I8" s="2">
        <v>0</v>
      </c>
      <c r="J8" s="2">
        <v>0</v>
      </c>
      <c r="K8" s="2">
        <v>0</v>
      </c>
      <c r="L8" s="2">
        <v>0</v>
      </c>
      <c r="M8" s="2">
        <v>14</v>
      </c>
      <c r="N8" s="2">
        <v>292</v>
      </c>
      <c r="O8" s="2">
        <v>47</v>
      </c>
      <c r="P8" s="2">
        <v>339</v>
      </c>
      <c r="Q8" s="2">
        <v>0</v>
      </c>
      <c r="R8" s="2">
        <v>0</v>
      </c>
      <c r="S8" s="2">
        <v>0</v>
      </c>
      <c r="T8" s="2">
        <f t="shared" si="2"/>
        <v>0</v>
      </c>
      <c r="U8" s="2">
        <v>0</v>
      </c>
      <c r="V8" s="2">
        <v>0</v>
      </c>
      <c r="W8" s="2">
        <v>0</v>
      </c>
      <c r="X8" s="2">
        <f t="shared" si="3"/>
        <v>0</v>
      </c>
      <c r="Y8" s="2">
        <v>0</v>
      </c>
      <c r="Z8" s="2">
        <v>0</v>
      </c>
      <c r="AA8" s="2">
        <v>0</v>
      </c>
      <c r="AB8" s="2">
        <f t="shared" si="4"/>
        <v>0</v>
      </c>
    </row>
    <row r="9" spans="2:28" ht="12" customHeight="1">
      <c r="B9" s="6" t="s">
        <v>68</v>
      </c>
      <c r="C9" s="6"/>
      <c r="D9" s="6"/>
      <c r="E9" s="2">
        <f t="shared" si="5"/>
        <v>0</v>
      </c>
      <c r="F9" s="2">
        <f t="shared" si="6"/>
        <v>0</v>
      </c>
      <c r="G9" s="2">
        <f t="shared" si="7"/>
        <v>0</v>
      </c>
      <c r="H9" s="2">
        <f t="shared" si="0"/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f t="shared" si="1"/>
        <v>0</v>
      </c>
      <c r="Q9" s="2">
        <v>0</v>
      </c>
      <c r="R9" s="2">
        <v>0</v>
      </c>
      <c r="S9" s="2">
        <v>0</v>
      </c>
      <c r="T9" s="2">
        <f t="shared" si="2"/>
        <v>0</v>
      </c>
      <c r="U9" s="2">
        <v>0</v>
      </c>
      <c r="V9" s="2">
        <v>0</v>
      </c>
      <c r="W9" s="2">
        <v>0</v>
      </c>
      <c r="X9" s="2">
        <f t="shared" si="3"/>
        <v>0</v>
      </c>
      <c r="Y9" s="2">
        <v>0</v>
      </c>
      <c r="Z9" s="2">
        <v>0</v>
      </c>
      <c r="AA9" s="2">
        <v>0</v>
      </c>
      <c r="AB9" s="2">
        <f t="shared" si="4"/>
        <v>0</v>
      </c>
    </row>
    <row r="10" spans="2:28" ht="12" customHeight="1">
      <c r="B10" s="6" t="s">
        <v>67</v>
      </c>
      <c r="C10" s="6"/>
      <c r="D10" s="6"/>
      <c r="E10" s="2">
        <f t="shared" si="5"/>
        <v>1</v>
      </c>
      <c r="F10" s="2">
        <f t="shared" si="6"/>
        <v>26</v>
      </c>
      <c r="G10" s="2">
        <f t="shared" si="7"/>
        <v>1</v>
      </c>
      <c r="H10" s="2">
        <f t="shared" si="0"/>
        <v>27</v>
      </c>
      <c r="I10" s="2">
        <v>1</v>
      </c>
      <c r="J10" s="2">
        <v>26</v>
      </c>
      <c r="K10" s="2">
        <v>1</v>
      </c>
      <c r="L10" s="2">
        <v>27</v>
      </c>
      <c r="M10" s="2">
        <v>0</v>
      </c>
      <c r="N10" s="2">
        <v>0</v>
      </c>
      <c r="O10" s="2">
        <v>0</v>
      </c>
      <c r="P10" s="2">
        <f t="shared" si="1"/>
        <v>0</v>
      </c>
      <c r="Q10" s="2">
        <v>0</v>
      </c>
      <c r="R10" s="2">
        <v>0</v>
      </c>
      <c r="S10" s="2">
        <v>0</v>
      </c>
      <c r="T10" s="2">
        <f t="shared" si="2"/>
        <v>0</v>
      </c>
      <c r="U10" s="2">
        <v>0</v>
      </c>
      <c r="V10" s="2">
        <v>0</v>
      </c>
      <c r="W10" s="2">
        <v>0</v>
      </c>
      <c r="X10" s="2">
        <f t="shared" si="3"/>
        <v>0</v>
      </c>
      <c r="Y10" s="2">
        <v>0</v>
      </c>
      <c r="Z10" s="2">
        <v>0</v>
      </c>
      <c r="AA10" s="2">
        <v>0</v>
      </c>
      <c r="AB10" s="2">
        <f t="shared" si="4"/>
        <v>0</v>
      </c>
    </row>
    <row r="11" spans="2:28" ht="12" customHeight="1">
      <c r="B11" s="6" t="s">
        <v>66</v>
      </c>
      <c r="C11" s="6"/>
      <c r="D11" s="6"/>
      <c r="E11" s="2">
        <f t="shared" si="5"/>
        <v>27</v>
      </c>
      <c r="F11" s="2">
        <f t="shared" si="6"/>
        <v>7414</v>
      </c>
      <c r="G11" s="2">
        <f t="shared" si="7"/>
        <v>313</v>
      </c>
      <c r="H11" s="2">
        <f t="shared" si="0"/>
        <v>7727</v>
      </c>
      <c r="I11" s="2">
        <v>27</v>
      </c>
      <c r="J11" s="2">
        <v>7414</v>
      </c>
      <c r="K11" s="2">
        <v>313</v>
      </c>
      <c r="L11" s="2">
        <v>7727</v>
      </c>
      <c r="M11" s="2">
        <v>0</v>
      </c>
      <c r="N11" s="2">
        <v>0</v>
      </c>
      <c r="O11" s="2">
        <v>0</v>
      </c>
      <c r="P11" s="2">
        <f t="shared" si="1"/>
        <v>0</v>
      </c>
      <c r="Q11" s="2">
        <v>0</v>
      </c>
      <c r="R11" s="2">
        <v>0</v>
      </c>
      <c r="S11" s="2">
        <v>0</v>
      </c>
      <c r="T11" s="2">
        <f t="shared" si="2"/>
        <v>0</v>
      </c>
      <c r="U11" s="2">
        <v>0</v>
      </c>
      <c r="V11" s="2">
        <v>0</v>
      </c>
      <c r="W11" s="2">
        <v>0</v>
      </c>
      <c r="X11" s="2">
        <f t="shared" si="3"/>
        <v>0</v>
      </c>
      <c r="Y11" s="2">
        <v>0</v>
      </c>
      <c r="Z11" s="2">
        <v>0</v>
      </c>
      <c r="AA11" s="2">
        <v>0</v>
      </c>
      <c r="AB11" s="2">
        <f t="shared" si="4"/>
        <v>0</v>
      </c>
    </row>
    <row r="12" spans="2:28" ht="12" customHeight="1">
      <c r="B12" s="6" t="s">
        <v>65</v>
      </c>
      <c r="C12" s="6"/>
      <c r="D12" s="6"/>
      <c r="E12" s="2">
        <f t="shared" si="5"/>
        <v>297</v>
      </c>
      <c r="F12" s="2">
        <f t="shared" si="6"/>
        <v>67952</v>
      </c>
      <c r="G12" s="2">
        <f t="shared" si="7"/>
        <v>13474</v>
      </c>
      <c r="H12" s="2">
        <f t="shared" si="0"/>
        <v>81426</v>
      </c>
      <c r="I12" s="2">
        <f>SUM(I13:I35)</f>
        <v>297</v>
      </c>
      <c r="J12" s="2">
        <f>SUM(J13:J35)</f>
        <v>67952</v>
      </c>
      <c r="K12" s="2">
        <f>SUM(K13:K35)</f>
        <v>13474</v>
      </c>
      <c r="L12" s="2">
        <f>SUM(J12:K12)</f>
        <v>81426</v>
      </c>
      <c r="M12" s="2">
        <f>SUM(M13:M35)</f>
        <v>0</v>
      </c>
      <c r="N12" s="2">
        <f>SUM(N13:N35)</f>
        <v>0</v>
      </c>
      <c r="O12" s="2">
        <f>SUM(O13:O35)</f>
        <v>0</v>
      </c>
      <c r="P12" s="2">
        <f t="shared" si="1"/>
        <v>0</v>
      </c>
      <c r="Q12" s="2">
        <f>SUM(Q13:Q35)</f>
        <v>0</v>
      </c>
      <c r="R12" s="2">
        <f>SUM(R13:R35)</f>
        <v>0</v>
      </c>
      <c r="S12" s="2">
        <f>SUM(S13:S35)</f>
        <v>0</v>
      </c>
      <c r="T12" s="2">
        <f t="shared" si="2"/>
        <v>0</v>
      </c>
      <c r="U12" s="2">
        <f>SUM(U13:U35)</f>
        <v>0</v>
      </c>
      <c r="V12" s="2">
        <f>SUM(V13:V35)</f>
        <v>0</v>
      </c>
      <c r="W12" s="2">
        <f>SUM(W13:W35)</f>
        <v>0</v>
      </c>
      <c r="X12" s="2">
        <f t="shared" si="3"/>
        <v>0</v>
      </c>
      <c r="Y12" s="2">
        <f>SUM(Y13:Y35)</f>
        <v>0</v>
      </c>
      <c r="Z12" s="2">
        <f>SUM(Z13:Z35)</f>
        <v>0</v>
      </c>
      <c r="AA12" s="2">
        <f>SUM(AA13:AA35)</f>
        <v>0</v>
      </c>
      <c r="AB12" s="2">
        <f t="shared" si="4"/>
        <v>0</v>
      </c>
    </row>
    <row r="13" spans="2:28" ht="12" customHeight="1">
      <c r="B13" s="6"/>
      <c r="C13" s="29" t="s">
        <v>64</v>
      </c>
      <c r="D13" s="29"/>
      <c r="E13" s="2">
        <f t="shared" si="5"/>
        <v>26</v>
      </c>
      <c r="F13" s="2">
        <f t="shared" si="6"/>
        <v>2875</v>
      </c>
      <c r="G13" s="2">
        <f t="shared" si="7"/>
        <v>855</v>
      </c>
      <c r="H13" s="2">
        <f t="shared" si="0"/>
        <v>3730</v>
      </c>
      <c r="I13" s="2">
        <v>26</v>
      </c>
      <c r="J13" s="2">
        <v>2875</v>
      </c>
      <c r="K13" s="2">
        <v>855</v>
      </c>
      <c r="L13" s="2">
        <v>3730</v>
      </c>
      <c r="M13" s="2">
        <v>0</v>
      </c>
      <c r="N13" s="2">
        <v>0</v>
      </c>
      <c r="O13" s="2">
        <v>0</v>
      </c>
      <c r="P13" s="2">
        <f t="shared" si="1"/>
        <v>0</v>
      </c>
      <c r="Q13" s="2">
        <v>0</v>
      </c>
      <c r="R13" s="2">
        <v>0</v>
      </c>
      <c r="S13" s="2">
        <v>0</v>
      </c>
      <c r="T13" s="2">
        <f t="shared" si="2"/>
        <v>0</v>
      </c>
      <c r="U13" s="2">
        <v>0</v>
      </c>
      <c r="V13" s="2">
        <v>0</v>
      </c>
      <c r="W13" s="2">
        <v>0</v>
      </c>
      <c r="X13" s="2">
        <f t="shared" si="3"/>
        <v>0</v>
      </c>
      <c r="Y13" s="2">
        <v>0</v>
      </c>
      <c r="Z13" s="2">
        <v>0</v>
      </c>
      <c r="AA13" s="2">
        <v>0</v>
      </c>
      <c r="AB13" s="2">
        <f t="shared" si="4"/>
        <v>0</v>
      </c>
    </row>
    <row r="14" spans="2:28" ht="12" customHeight="1">
      <c r="B14" s="6"/>
      <c r="C14" s="39" t="s">
        <v>63</v>
      </c>
      <c r="D14" s="40"/>
      <c r="E14" s="2">
        <f t="shared" si="5"/>
        <v>12</v>
      </c>
      <c r="F14" s="2">
        <f t="shared" si="6"/>
        <v>987</v>
      </c>
      <c r="G14" s="2">
        <f t="shared" si="7"/>
        <v>333</v>
      </c>
      <c r="H14" s="2">
        <f t="shared" si="0"/>
        <v>1320</v>
      </c>
      <c r="I14" s="2">
        <v>12</v>
      </c>
      <c r="J14" s="2">
        <v>987</v>
      </c>
      <c r="K14" s="2">
        <v>333</v>
      </c>
      <c r="L14" s="2">
        <v>1320</v>
      </c>
      <c r="M14" s="2">
        <v>0</v>
      </c>
      <c r="N14" s="2">
        <v>0</v>
      </c>
      <c r="O14" s="2">
        <v>0</v>
      </c>
      <c r="P14" s="2">
        <f t="shared" si="1"/>
        <v>0</v>
      </c>
      <c r="Q14" s="2">
        <v>0</v>
      </c>
      <c r="R14" s="2">
        <v>0</v>
      </c>
      <c r="S14" s="2">
        <v>0</v>
      </c>
      <c r="T14" s="2">
        <f t="shared" si="2"/>
        <v>0</v>
      </c>
      <c r="U14" s="2">
        <v>0</v>
      </c>
      <c r="V14" s="2">
        <v>0</v>
      </c>
      <c r="W14" s="2">
        <v>0</v>
      </c>
      <c r="X14" s="2">
        <f t="shared" si="3"/>
        <v>0</v>
      </c>
      <c r="Y14" s="2">
        <v>0</v>
      </c>
      <c r="Z14" s="2">
        <v>0</v>
      </c>
      <c r="AA14" s="2">
        <v>0</v>
      </c>
      <c r="AB14" s="2">
        <f t="shared" si="4"/>
        <v>0</v>
      </c>
    </row>
    <row r="15" spans="2:28" ht="12" customHeight="1">
      <c r="B15" s="6"/>
      <c r="C15" s="29" t="s">
        <v>62</v>
      </c>
      <c r="D15" s="29"/>
      <c r="E15" s="2">
        <f t="shared" si="5"/>
        <v>10</v>
      </c>
      <c r="F15" s="2">
        <f t="shared" si="6"/>
        <v>231</v>
      </c>
      <c r="G15" s="2">
        <f t="shared" si="7"/>
        <v>82</v>
      </c>
      <c r="H15" s="2">
        <f t="shared" si="0"/>
        <v>313</v>
      </c>
      <c r="I15" s="2">
        <v>10</v>
      </c>
      <c r="J15" s="2">
        <v>231</v>
      </c>
      <c r="K15" s="2">
        <v>82</v>
      </c>
      <c r="L15" s="2">
        <v>313</v>
      </c>
      <c r="M15" s="2">
        <v>0</v>
      </c>
      <c r="N15" s="2">
        <v>0</v>
      </c>
      <c r="O15" s="2">
        <v>0</v>
      </c>
      <c r="P15" s="2">
        <f t="shared" si="1"/>
        <v>0</v>
      </c>
      <c r="Q15" s="2">
        <v>0</v>
      </c>
      <c r="R15" s="2">
        <v>0</v>
      </c>
      <c r="S15" s="2">
        <v>0</v>
      </c>
      <c r="T15" s="2">
        <f t="shared" si="2"/>
        <v>0</v>
      </c>
      <c r="U15" s="2">
        <v>0</v>
      </c>
      <c r="V15" s="2">
        <v>0</v>
      </c>
      <c r="W15" s="2">
        <v>0</v>
      </c>
      <c r="X15" s="2">
        <f t="shared" si="3"/>
        <v>0</v>
      </c>
      <c r="Y15" s="2">
        <v>0</v>
      </c>
      <c r="Z15" s="2">
        <v>0</v>
      </c>
      <c r="AA15" s="2">
        <v>0</v>
      </c>
      <c r="AB15" s="2">
        <f t="shared" si="4"/>
        <v>0</v>
      </c>
    </row>
    <row r="16" spans="2:28" ht="12" customHeight="1">
      <c r="B16" s="6"/>
      <c r="C16" s="39" t="s">
        <v>61</v>
      </c>
      <c r="D16" s="40"/>
      <c r="E16" s="2">
        <f t="shared" si="5"/>
        <v>5</v>
      </c>
      <c r="F16" s="2">
        <f t="shared" si="6"/>
        <v>170</v>
      </c>
      <c r="G16" s="2">
        <f t="shared" si="7"/>
        <v>426</v>
      </c>
      <c r="H16" s="2">
        <f t="shared" si="0"/>
        <v>596</v>
      </c>
      <c r="I16" s="2">
        <v>5</v>
      </c>
      <c r="J16" s="2">
        <v>170</v>
      </c>
      <c r="K16" s="2">
        <v>426</v>
      </c>
      <c r="L16" s="2">
        <v>596</v>
      </c>
      <c r="M16" s="2">
        <v>0</v>
      </c>
      <c r="N16" s="2">
        <v>0</v>
      </c>
      <c r="O16" s="2">
        <v>0</v>
      </c>
      <c r="P16" s="2">
        <f t="shared" si="1"/>
        <v>0</v>
      </c>
      <c r="Q16" s="2">
        <v>0</v>
      </c>
      <c r="R16" s="2">
        <v>0</v>
      </c>
      <c r="S16" s="2">
        <v>0</v>
      </c>
      <c r="T16" s="2">
        <f t="shared" si="2"/>
        <v>0</v>
      </c>
      <c r="U16" s="2">
        <v>0</v>
      </c>
      <c r="V16" s="2">
        <v>0</v>
      </c>
      <c r="W16" s="2">
        <v>0</v>
      </c>
      <c r="X16" s="2">
        <f t="shared" si="3"/>
        <v>0</v>
      </c>
      <c r="Y16" s="2">
        <v>0</v>
      </c>
      <c r="Z16" s="2">
        <v>0</v>
      </c>
      <c r="AA16" s="2">
        <v>0</v>
      </c>
      <c r="AB16" s="2">
        <f t="shared" si="4"/>
        <v>0</v>
      </c>
    </row>
    <row r="17" spans="2:28" ht="12" customHeight="1">
      <c r="B17" s="6"/>
      <c r="C17" s="29" t="s">
        <v>60</v>
      </c>
      <c r="D17" s="29"/>
      <c r="E17" s="2">
        <f t="shared" si="5"/>
        <v>3</v>
      </c>
      <c r="F17" s="2">
        <f t="shared" si="6"/>
        <v>542</v>
      </c>
      <c r="G17" s="2">
        <f t="shared" si="7"/>
        <v>115</v>
      </c>
      <c r="H17" s="2">
        <f t="shared" si="0"/>
        <v>657</v>
      </c>
      <c r="I17" s="2">
        <v>3</v>
      </c>
      <c r="J17" s="2">
        <v>542</v>
      </c>
      <c r="K17" s="2">
        <v>115</v>
      </c>
      <c r="L17" s="2">
        <v>657</v>
      </c>
      <c r="M17" s="2">
        <v>0</v>
      </c>
      <c r="N17" s="2">
        <v>0</v>
      </c>
      <c r="O17" s="2">
        <v>0</v>
      </c>
      <c r="P17" s="2">
        <f t="shared" si="1"/>
        <v>0</v>
      </c>
      <c r="Q17" s="2">
        <v>0</v>
      </c>
      <c r="R17" s="2">
        <v>0</v>
      </c>
      <c r="S17" s="2">
        <v>0</v>
      </c>
      <c r="T17" s="2">
        <f t="shared" si="2"/>
        <v>0</v>
      </c>
      <c r="U17" s="2">
        <v>0</v>
      </c>
      <c r="V17" s="2">
        <v>0</v>
      </c>
      <c r="W17" s="2">
        <v>0</v>
      </c>
      <c r="X17" s="2">
        <f t="shared" si="3"/>
        <v>0</v>
      </c>
      <c r="Y17" s="2">
        <v>0</v>
      </c>
      <c r="Z17" s="2">
        <v>0</v>
      </c>
      <c r="AA17" s="2">
        <v>0</v>
      </c>
      <c r="AB17" s="2">
        <f t="shared" si="4"/>
        <v>0</v>
      </c>
    </row>
    <row r="18" spans="2:28" ht="12" customHeight="1">
      <c r="B18" s="6"/>
      <c r="C18" s="29" t="s">
        <v>59</v>
      </c>
      <c r="D18" s="29"/>
      <c r="E18" s="2">
        <f t="shared" si="5"/>
        <v>4</v>
      </c>
      <c r="F18" s="2">
        <f t="shared" si="6"/>
        <v>536</v>
      </c>
      <c r="G18" s="2">
        <f t="shared" si="7"/>
        <v>128</v>
      </c>
      <c r="H18" s="2">
        <f t="shared" si="0"/>
        <v>664</v>
      </c>
      <c r="I18" s="2">
        <v>4</v>
      </c>
      <c r="J18" s="2">
        <v>536</v>
      </c>
      <c r="K18" s="2">
        <v>128</v>
      </c>
      <c r="L18" s="2">
        <v>664</v>
      </c>
      <c r="M18" s="2">
        <v>0</v>
      </c>
      <c r="N18" s="2">
        <v>0</v>
      </c>
      <c r="O18" s="2">
        <v>0</v>
      </c>
      <c r="P18" s="2">
        <f t="shared" si="1"/>
        <v>0</v>
      </c>
      <c r="Q18" s="2">
        <v>0</v>
      </c>
      <c r="R18" s="2">
        <v>0</v>
      </c>
      <c r="S18" s="2">
        <v>0</v>
      </c>
      <c r="T18" s="2">
        <f t="shared" si="2"/>
        <v>0</v>
      </c>
      <c r="U18" s="2">
        <v>0</v>
      </c>
      <c r="V18" s="2">
        <v>0</v>
      </c>
      <c r="W18" s="2">
        <v>0</v>
      </c>
      <c r="X18" s="2">
        <f t="shared" si="3"/>
        <v>0</v>
      </c>
      <c r="Y18" s="2">
        <v>0</v>
      </c>
      <c r="Z18" s="2">
        <v>0</v>
      </c>
      <c r="AA18" s="2">
        <v>0</v>
      </c>
      <c r="AB18" s="2">
        <f t="shared" si="4"/>
        <v>0</v>
      </c>
    </row>
    <row r="19" spans="2:28" ht="12" customHeight="1">
      <c r="B19" s="6"/>
      <c r="C19" s="35" t="s">
        <v>58</v>
      </c>
      <c r="D19" s="35"/>
      <c r="E19" s="2">
        <f t="shared" si="5"/>
        <v>7</v>
      </c>
      <c r="F19" s="2">
        <f t="shared" si="6"/>
        <v>517</v>
      </c>
      <c r="G19" s="2">
        <f t="shared" si="7"/>
        <v>114</v>
      </c>
      <c r="H19" s="2">
        <f t="shared" si="0"/>
        <v>631</v>
      </c>
      <c r="I19" s="2">
        <v>7</v>
      </c>
      <c r="J19" s="2">
        <v>517</v>
      </c>
      <c r="K19" s="2">
        <v>114</v>
      </c>
      <c r="L19" s="2">
        <v>631</v>
      </c>
      <c r="M19" s="2">
        <v>0</v>
      </c>
      <c r="N19" s="2">
        <v>0</v>
      </c>
      <c r="O19" s="2">
        <v>0</v>
      </c>
      <c r="P19" s="2">
        <f t="shared" si="1"/>
        <v>0</v>
      </c>
      <c r="Q19" s="2">
        <v>0</v>
      </c>
      <c r="R19" s="2">
        <v>0</v>
      </c>
      <c r="S19" s="2">
        <v>0</v>
      </c>
      <c r="T19" s="2">
        <f t="shared" si="2"/>
        <v>0</v>
      </c>
      <c r="U19" s="2">
        <v>0</v>
      </c>
      <c r="V19" s="2">
        <v>0</v>
      </c>
      <c r="W19" s="2">
        <v>0</v>
      </c>
      <c r="X19" s="2">
        <f t="shared" si="3"/>
        <v>0</v>
      </c>
      <c r="Y19" s="2">
        <v>0</v>
      </c>
      <c r="Z19" s="2">
        <v>0</v>
      </c>
      <c r="AA19" s="2">
        <v>0</v>
      </c>
      <c r="AB19" s="2">
        <f t="shared" si="4"/>
        <v>0</v>
      </c>
    </row>
    <row r="20" spans="2:28" ht="12" customHeight="1">
      <c r="B20" s="6"/>
      <c r="C20" s="35" t="s">
        <v>57</v>
      </c>
      <c r="D20" s="35"/>
      <c r="E20" s="2">
        <f t="shared" si="5"/>
        <v>8</v>
      </c>
      <c r="F20" s="2">
        <f t="shared" si="6"/>
        <v>774</v>
      </c>
      <c r="G20" s="2">
        <f t="shared" si="7"/>
        <v>116</v>
      </c>
      <c r="H20" s="2">
        <f t="shared" si="0"/>
        <v>890</v>
      </c>
      <c r="I20" s="2">
        <v>8</v>
      </c>
      <c r="J20" s="2">
        <v>774</v>
      </c>
      <c r="K20" s="2">
        <v>116</v>
      </c>
      <c r="L20" s="2">
        <v>890</v>
      </c>
      <c r="M20" s="2">
        <v>0</v>
      </c>
      <c r="N20" s="2">
        <v>0</v>
      </c>
      <c r="O20" s="2">
        <v>0</v>
      </c>
      <c r="P20" s="2">
        <f t="shared" si="1"/>
        <v>0</v>
      </c>
      <c r="Q20" s="2">
        <v>0</v>
      </c>
      <c r="R20" s="2">
        <v>0</v>
      </c>
      <c r="S20" s="2">
        <v>0</v>
      </c>
      <c r="T20" s="2">
        <f t="shared" si="2"/>
        <v>0</v>
      </c>
      <c r="U20" s="2">
        <v>0</v>
      </c>
      <c r="V20" s="2">
        <v>0</v>
      </c>
      <c r="W20" s="2">
        <v>0</v>
      </c>
      <c r="X20" s="2">
        <f t="shared" si="3"/>
        <v>0</v>
      </c>
      <c r="Y20" s="2">
        <v>0</v>
      </c>
      <c r="Z20" s="2">
        <v>0</v>
      </c>
      <c r="AA20" s="2">
        <v>0</v>
      </c>
      <c r="AB20" s="2">
        <f t="shared" si="4"/>
        <v>0</v>
      </c>
    </row>
    <row r="21" spans="2:28" ht="12" customHeight="1">
      <c r="B21" s="6"/>
      <c r="C21" s="29" t="s">
        <v>56</v>
      </c>
      <c r="D21" s="29"/>
      <c r="E21" s="2">
        <f t="shared" si="5"/>
        <v>24</v>
      </c>
      <c r="F21" s="2">
        <f t="shared" si="6"/>
        <v>4550</v>
      </c>
      <c r="G21" s="2">
        <f t="shared" si="7"/>
        <v>838</v>
      </c>
      <c r="H21" s="2">
        <f t="shared" si="0"/>
        <v>5388</v>
      </c>
      <c r="I21" s="2">
        <v>24</v>
      </c>
      <c r="J21" s="2">
        <v>4550</v>
      </c>
      <c r="K21" s="2">
        <v>838</v>
      </c>
      <c r="L21" s="2">
        <v>5388</v>
      </c>
      <c r="M21" s="2">
        <v>0</v>
      </c>
      <c r="N21" s="2">
        <v>0</v>
      </c>
      <c r="O21" s="2">
        <v>0</v>
      </c>
      <c r="P21" s="2">
        <f t="shared" si="1"/>
        <v>0</v>
      </c>
      <c r="Q21" s="2">
        <v>0</v>
      </c>
      <c r="R21" s="2">
        <v>0</v>
      </c>
      <c r="S21" s="2">
        <v>0</v>
      </c>
      <c r="T21" s="2">
        <f t="shared" si="2"/>
        <v>0</v>
      </c>
      <c r="U21" s="2">
        <v>0</v>
      </c>
      <c r="V21" s="2">
        <v>0</v>
      </c>
      <c r="W21" s="2">
        <v>0</v>
      </c>
      <c r="X21" s="2">
        <f t="shared" si="3"/>
        <v>0</v>
      </c>
      <c r="Y21" s="2">
        <v>0</v>
      </c>
      <c r="Z21" s="2">
        <v>0</v>
      </c>
      <c r="AA21" s="2">
        <v>0</v>
      </c>
      <c r="AB21" s="2">
        <f t="shared" si="4"/>
        <v>0</v>
      </c>
    </row>
    <row r="22" spans="2:28" ht="12" customHeight="1">
      <c r="B22" s="6"/>
      <c r="C22" s="29" t="s">
        <v>55</v>
      </c>
      <c r="D22" s="29"/>
      <c r="E22" s="2">
        <f t="shared" si="5"/>
        <v>0</v>
      </c>
      <c r="F22" s="2">
        <f t="shared" si="6"/>
        <v>0</v>
      </c>
      <c r="G22" s="2">
        <f t="shared" si="7"/>
        <v>0</v>
      </c>
      <c r="H22" s="2">
        <f t="shared" si="0"/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1"/>
        <v>0</v>
      </c>
      <c r="Q22" s="2">
        <v>0</v>
      </c>
      <c r="R22" s="2">
        <v>0</v>
      </c>
      <c r="S22" s="2">
        <v>0</v>
      </c>
      <c r="T22" s="2">
        <f t="shared" si="2"/>
        <v>0</v>
      </c>
      <c r="U22" s="2">
        <v>0</v>
      </c>
      <c r="V22" s="2">
        <v>0</v>
      </c>
      <c r="W22" s="2">
        <v>0</v>
      </c>
      <c r="X22" s="2">
        <f t="shared" si="3"/>
        <v>0</v>
      </c>
      <c r="Y22" s="2">
        <v>0</v>
      </c>
      <c r="Z22" s="2">
        <v>0</v>
      </c>
      <c r="AA22" s="2">
        <v>0</v>
      </c>
      <c r="AB22" s="2">
        <f t="shared" si="4"/>
        <v>0</v>
      </c>
    </row>
    <row r="23" spans="2:28" ht="12" customHeight="1">
      <c r="B23" s="6"/>
      <c r="C23" s="29" t="s">
        <v>54</v>
      </c>
      <c r="D23" s="29"/>
      <c r="E23" s="2">
        <f t="shared" si="5"/>
        <v>13</v>
      </c>
      <c r="F23" s="2">
        <f t="shared" si="6"/>
        <v>732</v>
      </c>
      <c r="G23" s="2">
        <f t="shared" si="7"/>
        <v>117</v>
      </c>
      <c r="H23" s="2">
        <f t="shared" si="0"/>
        <v>849</v>
      </c>
      <c r="I23" s="2">
        <v>13</v>
      </c>
      <c r="J23" s="2">
        <v>732</v>
      </c>
      <c r="K23" s="2">
        <v>117</v>
      </c>
      <c r="L23" s="2">
        <v>849</v>
      </c>
      <c r="M23" s="2">
        <v>0</v>
      </c>
      <c r="N23" s="2">
        <v>0</v>
      </c>
      <c r="O23" s="2">
        <v>0</v>
      </c>
      <c r="P23" s="2">
        <f t="shared" si="1"/>
        <v>0</v>
      </c>
      <c r="Q23" s="2">
        <v>0</v>
      </c>
      <c r="R23" s="2">
        <v>0</v>
      </c>
      <c r="S23" s="2">
        <v>0</v>
      </c>
      <c r="T23" s="2">
        <f t="shared" si="2"/>
        <v>0</v>
      </c>
      <c r="U23" s="2">
        <v>0</v>
      </c>
      <c r="V23" s="2">
        <v>0</v>
      </c>
      <c r="W23" s="2">
        <v>0</v>
      </c>
      <c r="X23" s="2">
        <f t="shared" si="3"/>
        <v>0</v>
      </c>
      <c r="Y23" s="2">
        <v>0</v>
      </c>
      <c r="Z23" s="2">
        <v>0</v>
      </c>
      <c r="AA23" s="2">
        <v>0</v>
      </c>
      <c r="AB23" s="2">
        <f t="shared" si="4"/>
        <v>0</v>
      </c>
    </row>
    <row r="24" spans="2:28" ht="12" customHeight="1">
      <c r="B24" s="6"/>
      <c r="C24" s="29" t="s">
        <v>53</v>
      </c>
      <c r="D24" s="29"/>
      <c r="E24" s="2">
        <f t="shared" si="5"/>
        <v>4</v>
      </c>
      <c r="F24" s="2">
        <f t="shared" si="6"/>
        <v>906</v>
      </c>
      <c r="G24" s="2">
        <f t="shared" si="7"/>
        <v>70</v>
      </c>
      <c r="H24" s="2">
        <f t="shared" si="0"/>
        <v>976</v>
      </c>
      <c r="I24" s="2">
        <v>4</v>
      </c>
      <c r="J24" s="2">
        <v>906</v>
      </c>
      <c r="K24" s="2">
        <v>70</v>
      </c>
      <c r="L24" s="2">
        <v>976</v>
      </c>
      <c r="M24" s="2">
        <v>0</v>
      </c>
      <c r="N24" s="2">
        <v>0</v>
      </c>
      <c r="O24" s="2">
        <v>0</v>
      </c>
      <c r="P24" s="2">
        <f t="shared" si="1"/>
        <v>0</v>
      </c>
      <c r="Q24" s="2">
        <v>0</v>
      </c>
      <c r="R24" s="2">
        <v>0</v>
      </c>
      <c r="S24" s="2">
        <v>0</v>
      </c>
      <c r="T24" s="2">
        <f t="shared" si="2"/>
        <v>0</v>
      </c>
      <c r="U24" s="2">
        <v>0</v>
      </c>
      <c r="V24" s="2">
        <v>0</v>
      </c>
      <c r="W24" s="2">
        <v>0</v>
      </c>
      <c r="X24" s="2">
        <f t="shared" si="3"/>
        <v>0</v>
      </c>
      <c r="Y24" s="2">
        <v>0</v>
      </c>
      <c r="Z24" s="2">
        <v>0</v>
      </c>
      <c r="AA24" s="2">
        <v>0</v>
      </c>
      <c r="AB24" s="2">
        <f t="shared" si="4"/>
        <v>0</v>
      </c>
    </row>
    <row r="25" spans="2:28" ht="12" customHeight="1">
      <c r="B25" s="6"/>
      <c r="C25" s="39" t="s">
        <v>52</v>
      </c>
      <c r="D25" s="40"/>
      <c r="E25" s="2">
        <f t="shared" si="5"/>
        <v>0</v>
      </c>
      <c r="F25" s="2">
        <f t="shared" si="6"/>
        <v>0</v>
      </c>
      <c r="G25" s="2">
        <f t="shared" si="7"/>
        <v>0</v>
      </c>
      <c r="H25" s="2">
        <f t="shared" si="0"/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f t="shared" si="1"/>
        <v>0</v>
      </c>
      <c r="Q25" s="2">
        <v>0</v>
      </c>
      <c r="R25" s="2">
        <v>0</v>
      </c>
      <c r="S25" s="2">
        <v>0</v>
      </c>
      <c r="T25" s="2">
        <f t="shared" si="2"/>
        <v>0</v>
      </c>
      <c r="U25" s="2">
        <v>0</v>
      </c>
      <c r="V25" s="2">
        <v>0</v>
      </c>
      <c r="W25" s="2">
        <v>0</v>
      </c>
      <c r="X25" s="2">
        <f t="shared" si="3"/>
        <v>0</v>
      </c>
      <c r="Y25" s="2">
        <v>0</v>
      </c>
      <c r="Z25" s="2">
        <v>0</v>
      </c>
      <c r="AA25" s="2">
        <v>0</v>
      </c>
      <c r="AB25" s="2">
        <f t="shared" si="4"/>
        <v>0</v>
      </c>
    </row>
    <row r="26" spans="2:28" ht="12" customHeight="1">
      <c r="B26" s="6"/>
      <c r="C26" s="29" t="s">
        <v>51</v>
      </c>
      <c r="D26" s="29"/>
      <c r="E26" s="2">
        <f t="shared" si="5"/>
        <v>11</v>
      </c>
      <c r="F26" s="2">
        <f t="shared" si="6"/>
        <v>560</v>
      </c>
      <c r="G26" s="2">
        <f t="shared" si="7"/>
        <v>110</v>
      </c>
      <c r="H26" s="2">
        <f t="shared" si="0"/>
        <v>670</v>
      </c>
      <c r="I26" s="2">
        <v>11</v>
      </c>
      <c r="J26" s="2">
        <v>560</v>
      </c>
      <c r="K26" s="2">
        <v>110</v>
      </c>
      <c r="L26" s="2">
        <v>670</v>
      </c>
      <c r="M26" s="2">
        <v>0</v>
      </c>
      <c r="N26" s="2">
        <v>0</v>
      </c>
      <c r="O26" s="2">
        <v>0</v>
      </c>
      <c r="P26" s="2">
        <f t="shared" si="1"/>
        <v>0</v>
      </c>
      <c r="Q26" s="2">
        <v>0</v>
      </c>
      <c r="R26" s="2">
        <v>0</v>
      </c>
      <c r="S26" s="2">
        <v>0</v>
      </c>
      <c r="T26" s="2">
        <f t="shared" si="2"/>
        <v>0</v>
      </c>
      <c r="U26" s="2">
        <v>0</v>
      </c>
      <c r="V26" s="2">
        <v>0</v>
      </c>
      <c r="W26" s="2">
        <v>0</v>
      </c>
      <c r="X26" s="2">
        <f t="shared" si="3"/>
        <v>0</v>
      </c>
      <c r="Y26" s="2">
        <v>0</v>
      </c>
      <c r="Z26" s="2">
        <v>0</v>
      </c>
      <c r="AA26" s="2">
        <v>0</v>
      </c>
      <c r="AB26" s="2">
        <f t="shared" si="4"/>
        <v>0</v>
      </c>
    </row>
    <row r="27" spans="2:28" ht="12" customHeight="1">
      <c r="B27" s="6"/>
      <c r="C27" s="29" t="s">
        <v>50</v>
      </c>
      <c r="D27" s="29"/>
      <c r="E27" s="2">
        <f t="shared" si="5"/>
        <v>8</v>
      </c>
      <c r="F27" s="2">
        <f t="shared" si="6"/>
        <v>1463</v>
      </c>
      <c r="G27" s="2">
        <f t="shared" si="7"/>
        <v>117</v>
      </c>
      <c r="H27" s="2">
        <f t="shared" si="0"/>
        <v>1580</v>
      </c>
      <c r="I27" s="2">
        <v>8</v>
      </c>
      <c r="J27" s="2">
        <v>1463</v>
      </c>
      <c r="K27" s="2">
        <v>117</v>
      </c>
      <c r="L27" s="2">
        <v>1580</v>
      </c>
      <c r="M27" s="2">
        <v>0</v>
      </c>
      <c r="N27" s="2">
        <v>0</v>
      </c>
      <c r="O27" s="2">
        <v>0</v>
      </c>
      <c r="P27" s="2">
        <f t="shared" si="1"/>
        <v>0</v>
      </c>
      <c r="Q27" s="2">
        <v>0</v>
      </c>
      <c r="R27" s="2">
        <v>0</v>
      </c>
      <c r="S27" s="2">
        <v>0</v>
      </c>
      <c r="T27" s="2">
        <f t="shared" si="2"/>
        <v>0</v>
      </c>
      <c r="U27" s="2">
        <v>0</v>
      </c>
      <c r="V27" s="2">
        <v>0</v>
      </c>
      <c r="W27" s="2">
        <v>0</v>
      </c>
      <c r="X27" s="2">
        <f t="shared" si="3"/>
        <v>0</v>
      </c>
      <c r="Y27" s="2">
        <v>0</v>
      </c>
      <c r="Z27" s="2">
        <v>0</v>
      </c>
      <c r="AA27" s="2">
        <v>0</v>
      </c>
      <c r="AB27" s="2">
        <f t="shared" si="4"/>
        <v>0</v>
      </c>
    </row>
    <row r="28" spans="2:28" ht="12" customHeight="1">
      <c r="B28" s="6"/>
      <c r="C28" s="29" t="s">
        <v>49</v>
      </c>
      <c r="D28" s="29"/>
      <c r="E28" s="2">
        <f t="shared" si="5"/>
        <v>10</v>
      </c>
      <c r="F28" s="2">
        <f t="shared" si="6"/>
        <v>1363</v>
      </c>
      <c r="G28" s="2">
        <f t="shared" si="7"/>
        <v>273</v>
      </c>
      <c r="H28" s="2">
        <f t="shared" si="0"/>
        <v>1636</v>
      </c>
      <c r="I28" s="2">
        <v>10</v>
      </c>
      <c r="J28" s="2">
        <v>1363</v>
      </c>
      <c r="K28" s="2">
        <v>273</v>
      </c>
      <c r="L28" s="2">
        <v>1636</v>
      </c>
      <c r="M28" s="2">
        <v>0</v>
      </c>
      <c r="N28" s="2">
        <v>0</v>
      </c>
      <c r="O28" s="2">
        <v>0</v>
      </c>
      <c r="P28" s="2">
        <f t="shared" si="1"/>
        <v>0</v>
      </c>
      <c r="Q28" s="2">
        <v>0</v>
      </c>
      <c r="R28" s="2">
        <v>0</v>
      </c>
      <c r="S28" s="2">
        <v>0</v>
      </c>
      <c r="T28" s="2">
        <f t="shared" si="2"/>
        <v>0</v>
      </c>
      <c r="U28" s="2">
        <v>0</v>
      </c>
      <c r="V28" s="2">
        <v>0</v>
      </c>
      <c r="W28" s="2">
        <v>0</v>
      </c>
      <c r="X28" s="2">
        <f t="shared" si="3"/>
        <v>0</v>
      </c>
      <c r="Y28" s="2">
        <v>0</v>
      </c>
      <c r="Z28" s="2">
        <v>0</v>
      </c>
      <c r="AA28" s="2">
        <v>0</v>
      </c>
      <c r="AB28" s="2">
        <f t="shared" si="4"/>
        <v>0</v>
      </c>
    </row>
    <row r="29" spans="2:28" ht="12" customHeight="1">
      <c r="B29" s="6"/>
      <c r="C29" s="29" t="s">
        <v>48</v>
      </c>
      <c r="D29" s="29"/>
      <c r="E29" s="2">
        <f t="shared" si="5"/>
        <v>14</v>
      </c>
      <c r="F29" s="2">
        <f t="shared" si="6"/>
        <v>1688</v>
      </c>
      <c r="G29" s="2">
        <f t="shared" si="7"/>
        <v>228</v>
      </c>
      <c r="H29" s="2">
        <f t="shared" si="0"/>
        <v>1916</v>
      </c>
      <c r="I29" s="2">
        <v>14</v>
      </c>
      <c r="J29" s="2">
        <v>1688</v>
      </c>
      <c r="K29" s="2">
        <v>228</v>
      </c>
      <c r="L29" s="2">
        <v>1916</v>
      </c>
      <c r="M29" s="2">
        <v>0</v>
      </c>
      <c r="N29" s="2">
        <v>0</v>
      </c>
      <c r="O29" s="2">
        <v>0</v>
      </c>
      <c r="P29" s="2">
        <f t="shared" si="1"/>
        <v>0</v>
      </c>
      <c r="Q29" s="2">
        <v>0</v>
      </c>
      <c r="R29" s="2">
        <v>0</v>
      </c>
      <c r="S29" s="2">
        <v>0</v>
      </c>
      <c r="T29" s="2">
        <f t="shared" si="2"/>
        <v>0</v>
      </c>
      <c r="U29" s="2">
        <v>0</v>
      </c>
      <c r="V29" s="2">
        <v>0</v>
      </c>
      <c r="W29" s="2">
        <v>0</v>
      </c>
      <c r="X29" s="2">
        <f t="shared" si="3"/>
        <v>0</v>
      </c>
      <c r="Y29" s="2">
        <v>0</v>
      </c>
      <c r="Z29" s="2">
        <v>0</v>
      </c>
      <c r="AA29" s="2">
        <v>0</v>
      </c>
      <c r="AB29" s="2">
        <f t="shared" si="4"/>
        <v>0</v>
      </c>
    </row>
    <row r="30" spans="2:28" ht="12" customHeight="1">
      <c r="B30" s="6"/>
      <c r="C30" s="29" t="s">
        <v>47</v>
      </c>
      <c r="D30" s="29"/>
      <c r="E30" s="2">
        <f t="shared" si="5"/>
        <v>28</v>
      </c>
      <c r="F30" s="2">
        <f t="shared" si="6"/>
        <v>3819</v>
      </c>
      <c r="G30" s="2">
        <f t="shared" si="7"/>
        <v>388</v>
      </c>
      <c r="H30" s="2">
        <f t="shared" si="0"/>
        <v>4207</v>
      </c>
      <c r="I30" s="2">
        <v>28</v>
      </c>
      <c r="J30" s="2">
        <v>3819</v>
      </c>
      <c r="K30" s="2">
        <v>388</v>
      </c>
      <c r="L30" s="2">
        <v>4207</v>
      </c>
      <c r="M30" s="2">
        <v>0</v>
      </c>
      <c r="N30" s="2">
        <v>0</v>
      </c>
      <c r="O30" s="2">
        <v>0</v>
      </c>
      <c r="P30" s="2">
        <f t="shared" si="1"/>
        <v>0</v>
      </c>
      <c r="Q30" s="2">
        <v>0</v>
      </c>
      <c r="R30" s="2">
        <v>0</v>
      </c>
      <c r="S30" s="2">
        <v>0</v>
      </c>
      <c r="T30" s="2">
        <f t="shared" si="2"/>
        <v>0</v>
      </c>
      <c r="U30" s="2">
        <v>0</v>
      </c>
      <c r="V30" s="2">
        <v>0</v>
      </c>
      <c r="W30" s="2">
        <v>0</v>
      </c>
      <c r="X30" s="2">
        <f t="shared" si="3"/>
        <v>0</v>
      </c>
      <c r="Y30" s="2">
        <v>0</v>
      </c>
      <c r="Z30" s="2">
        <v>0</v>
      </c>
      <c r="AA30" s="2">
        <v>0</v>
      </c>
      <c r="AB30" s="2">
        <f t="shared" si="4"/>
        <v>0</v>
      </c>
    </row>
    <row r="31" spans="2:28" ht="12" customHeight="1">
      <c r="B31" s="6"/>
      <c r="C31" s="29" t="s">
        <v>46</v>
      </c>
      <c r="D31" s="29"/>
      <c r="E31" s="2">
        <f t="shared" si="5"/>
        <v>56</v>
      </c>
      <c r="F31" s="2">
        <f t="shared" si="6"/>
        <v>23894</v>
      </c>
      <c r="G31" s="2">
        <f t="shared" si="7"/>
        <v>5984</v>
      </c>
      <c r="H31" s="2">
        <f t="shared" si="0"/>
        <v>29878</v>
      </c>
      <c r="I31" s="2">
        <v>56</v>
      </c>
      <c r="J31" s="2">
        <v>23894</v>
      </c>
      <c r="K31" s="2">
        <v>5984</v>
      </c>
      <c r="L31" s="2">
        <v>29878</v>
      </c>
      <c r="M31" s="2">
        <v>0</v>
      </c>
      <c r="N31" s="2">
        <v>0</v>
      </c>
      <c r="O31" s="2">
        <v>0</v>
      </c>
      <c r="P31" s="2">
        <f t="shared" si="1"/>
        <v>0</v>
      </c>
      <c r="Q31" s="2">
        <v>0</v>
      </c>
      <c r="R31" s="2">
        <v>0</v>
      </c>
      <c r="S31" s="2">
        <v>0</v>
      </c>
      <c r="T31" s="2">
        <f t="shared" si="2"/>
        <v>0</v>
      </c>
      <c r="U31" s="2">
        <v>0</v>
      </c>
      <c r="V31" s="2">
        <v>0</v>
      </c>
      <c r="W31" s="2">
        <v>0</v>
      </c>
      <c r="X31" s="2">
        <f t="shared" si="3"/>
        <v>0</v>
      </c>
      <c r="Y31" s="2">
        <v>0</v>
      </c>
      <c r="Z31" s="2">
        <v>0</v>
      </c>
      <c r="AA31" s="2">
        <v>0</v>
      </c>
      <c r="AB31" s="2">
        <f t="shared" si="4"/>
        <v>0</v>
      </c>
    </row>
    <row r="32" spans="2:28" ht="12" customHeight="1">
      <c r="B32" s="6"/>
      <c r="C32" s="29" t="s">
        <v>45</v>
      </c>
      <c r="D32" s="29"/>
      <c r="E32" s="2">
        <f t="shared" si="5"/>
        <v>45</v>
      </c>
      <c r="F32" s="2">
        <f t="shared" si="6"/>
        <v>21259</v>
      </c>
      <c r="G32" s="2">
        <f t="shared" si="7"/>
        <v>2714</v>
      </c>
      <c r="H32" s="2">
        <f t="shared" si="0"/>
        <v>23973</v>
      </c>
      <c r="I32" s="2">
        <v>45</v>
      </c>
      <c r="J32" s="2">
        <v>21259</v>
      </c>
      <c r="K32" s="2">
        <v>2714</v>
      </c>
      <c r="L32" s="2">
        <v>23973</v>
      </c>
      <c r="M32" s="2">
        <v>0</v>
      </c>
      <c r="N32" s="2">
        <v>0</v>
      </c>
      <c r="O32" s="2">
        <v>0</v>
      </c>
      <c r="P32" s="2">
        <f t="shared" si="1"/>
        <v>0</v>
      </c>
      <c r="Q32" s="2">
        <v>0</v>
      </c>
      <c r="R32" s="2">
        <v>0</v>
      </c>
      <c r="S32" s="2">
        <v>0</v>
      </c>
      <c r="T32" s="2">
        <f t="shared" si="2"/>
        <v>0</v>
      </c>
      <c r="U32" s="2">
        <v>0</v>
      </c>
      <c r="V32" s="2">
        <v>0</v>
      </c>
      <c r="W32" s="2">
        <v>0</v>
      </c>
      <c r="X32" s="2">
        <f t="shared" si="3"/>
        <v>0</v>
      </c>
      <c r="Y32" s="2">
        <v>0</v>
      </c>
      <c r="Z32" s="2">
        <v>0</v>
      </c>
      <c r="AA32" s="2">
        <v>0</v>
      </c>
      <c r="AB32" s="2">
        <f t="shared" si="4"/>
        <v>0</v>
      </c>
    </row>
    <row r="33" spans="2:28" ht="12" customHeight="1">
      <c r="B33" s="6"/>
      <c r="C33" s="29" t="s">
        <v>44</v>
      </c>
      <c r="D33" s="29"/>
      <c r="E33" s="2">
        <f t="shared" si="5"/>
        <v>6</v>
      </c>
      <c r="F33" s="2">
        <f t="shared" si="6"/>
        <v>384</v>
      </c>
      <c r="G33" s="2">
        <f t="shared" si="7"/>
        <v>361</v>
      </c>
      <c r="H33" s="2">
        <f t="shared" si="0"/>
        <v>745</v>
      </c>
      <c r="I33" s="2">
        <v>6</v>
      </c>
      <c r="J33" s="2">
        <v>384</v>
      </c>
      <c r="K33" s="2">
        <v>361</v>
      </c>
      <c r="L33" s="2">
        <v>745</v>
      </c>
      <c r="M33" s="2">
        <v>0</v>
      </c>
      <c r="N33" s="2">
        <v>0</v>
      </c>
      <c r="O33" s="2">
        <v>0</v>
      </c>
      <c r="P33" s="2">
        <f t="shared" si="1"/>
        <v>0</v>
      </c>
      <c r="Q33" s="2">
        <v>0</v>
      </c>
      <c r="R33" s="2">
        <v>0</v>
      </c>
      <c r="S33" s="2">
        <v>0</v>
      </c>
      <c r="T33" s="2">
        <f t="shared" si="2"/>
        <v>0</v>
      </c>
      <c r="U33" s="2">
        <v>0</v>
      </c>
      <c r="V33" s="2">
        <v>0</v>
      </c>
      <c r="W33" s="2">
        <v>0</v>
      </c>
      <c r="X33" s="2">
        <f t="shared" si="3"/>
        <v>0</v>
      </c>
      <c r="Y33" s="2">
        <v>0</v>
      </c>
      <c r="Z33" s="2">
        <v>0</v>
      </c>
      <c r="AA33" s="2">
        <v>0</v>
      </c>
      <c r="AB33" s="2">
        <f t="shared" si="4"/>
        <v>0</v>
      </c>
    </row>
    <row r="34" spans="2:28" ht="12" customHeight="1">
      <c r="B34" s="6"/>
      <c r="C34" s="29" t="s">
        <v>43</v>
      </c>
      <c r="D34" s="29"/>
      <c r="E34" s="2">
        <f t="shared" si="5"/>
        <v>0</v>
      </c>
      <c r="F34" s="2">
        <f t="shared" si="6"/>
        <v>0</v>
      </c>
      <c r="G34" s="2">
        <f t="shared" si="7"/>
        <v>0</v>
      </c>
      <c r="H34" s="2">
        <f t="shared" si="0"/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f t="shared" si="1"/>
        <v>0</v>
      </c>
      <c r="Q34" s="2">
        <v>0</v>
      </c>
      <c r="R34" s="2">
        <v>0</v>
      </c>
      <c r="S34" s="2">
        <v>0</v>
      </c>
      <c r="T34" s="2">
        <f t="shared" si="2"/>
        <v>0</v>
      </c>
      <c r="U34" s="2">
        <v>0</v>
      </c>
      <c r="V34" s="2">
        <v>0</v>
      </c>
      <c r="W34" s="2">
        <v>0</v>
      </c>
      <c r="X34" s="2">
        <f t="shared" si="3"/>
        <v>0</v>
      </c>
      <c r="Y34" s="2">
        <v>0</v>
      </c>
      <c r="Z34" s="2">
        <v>0</v>
      </c>
      <c r="AA34" s="2">
        <v>0</v>
      </c>
      <c r="AB34" s="2">
        <f t="shared" si="4"/>
        <v>0</v>
      </c>
    </row>
    <row r="35" spans="2:28" ht="12" customHeight="1">
      <c r="B35" s="6"/>
      <c r="C35" s="29" t="s">
        <v>42</v>
      </c>
      <c r="D35" s="29"/>
      <c r="E35" s="2">
        <f t="shared" si="5"/>
        <v>3</v>
      </c>
      <c r="F35" s="2">
        <f t="shared" si="6"/>
        <v>702</v>
      </c>
      <c r="G35" s="2">
        <f t="shared" si="7"/>
        <v>105</v>
      </c>
      <c r="H35" s="2">
        <f t="shared" si="0"/>
        <v>807</v>
      </c>
      <c r="I35" s="2">
        <v>3</v>
      </c>
      <c r="J35" s="2">
        <v>702</v>
      </c>
      <c r="K35" s="2">
        <v>105</v>
      </c>
      <c r="L35" s="2">
        <v>807</v>
      </c>
      <c r="M35" s="2">
        <v>0</v>
      </c>
      <c r="N35" s="2">
        <v>0</v>
      </c>
      <c r="O35" s="2">
        <v>0</v>
      </c>
      <c r="P35" s="2">
        <f t="shared" si="1"/>
        <v>0</v>
      </c>
      <c r="Q35" s="2">
        <v>0</v>
      </c>
      <c r="R35" s="2">
        <v>0</v>
      </c>
      <c r="S35" s="2">
        <v>0</v>
      </c>
      <c r="T35" s="2">
        <f t="shared" si="2"/>
        <v>0</v>
      </c>
      <c r="U35" s="2">
        <v>0</v>
      </c>
      <c r="V35" s="2">
        <v>0</v>
      </c>
      <c r="W35" s="2">
        <v>0</v>
      </c>
      <c r="X35" s="2">
        <f t="shared" si="3"/>
        <v>0</v>
      </c>
      <c r="Y35" s="2">
        <v>0</v>
      </c>
      <c r="Z35" s="2">
        <v>0</v>
      </c>
      <c r="AA35" s="2">
        <v>0</v>
      </c>
      <c r="AB35" s="2">
        <f t="shared" si="4"/>
        <v>0</v>
      </c>
    </row>
    <row r="36" spans="2:28" ht="12" customHeight="1">
      <c r="B36" s="9" t="s">
        <v>41</v>
      </c>
      <c r="C36" s="8"/>
      <c r="D36" s="7"/>
      <c r="E36" s="2">
        <f t="shared" si="5"/>
        <v>41</v>
      </c>
      <c r="F36" s="2">
        <f t="shared" si="6"/>
        <v>2109</v>
      </c>
      <c r="G36" s="2">
        <f t="shared" si="7"/>
        <v>561</v>
      </c>
      <c r="H36" s="2">
        <f t="shared" si="0"/>
        <v>2670</v>
      </c>
      <c r="I36" s="2">
        <f>SUM(I37:I40)</f>
        <v>35</v>
      </c>
      <c r="J36" s="2">
        <f>SUM(J37:J40)</f>
        <v>1698</v>
      </c>
      <c r="K36" s="2">
        <f>SUM(K37:K40)</f>
        <v>512</v>
      </c>
      <c r="L36" s="2">
        <f>SUM(J36:K36)</f>
        <v>2210</v>
      </c>
      <c r="M36" s="2">
        <f>SUM(M37:M40)</f>
        <v>0</v>
      </c>
      <c r="N36" s="2">
        <f>SUM(N37:N40)</f>
        <v>0</v>
      </c>
      <c r="O36" s="2">
        <f>SUM(O37:O40)</f>
        <v>0</v>
      </c>
      <c r="P36" s="2">
        <f t="shared" si="1"/>
        <v>0</v>
      </c>
      <c r="Q36" s="2">
        <f>SUM(Q37:Q40)</f>
        <v>6</v>
      </c>
      <c r="R36" s="2">
        <f>SUM(R37:R40)</f>
        <v>411</v>
      </c>
      <c r="S36" s="2">
        <f>SUM(S37:S40)</f>
        <v>49</v>
      </c>
      <c r="T36" s="2">
        <f t="shared" si="2"/>
        <v>460</v>
      </c>
      <c r="U36" s="2">
        <f>SUM(U37:U40)</f>
        <v>0</v>
      </c>
      <c r="V36" s="2">
        <f>SUM(V37:V40)</f>
        <v>0</v>
      </c>
      <c r="W36" s="2">
        <f>SUM(W37:W40)</f>
        <v>0</v>
      </c>
      <c r="X36" s="2">
        <f t="shared" si="3"/>
        <v>0</v>
      </c>
      <c r="Y36" s="2">
        <f>SUM(Y37:Y40)</f>
        <v>0</v>
      </c>
      <c r="Z36" s="2">
        <f>SUM(Z37:Z40)</f>
        <v>0</v>
      </c>
      <c r="AA36" s="2">
        <f>SUM(AA37:AA40)</f>
        <v>0</v>
      </c>
      <c r="AB36" s="2">
        <f t="shared" si="4"/>
        <v>0</v>
      </c>
    </row>
    <row r="37" spans="2:28" ht="12" customHeight="1">
      <c r="B37" s="6"/>
      <c r="C37" s="29" t="s">
        <v>40</v>
      </c>
      <c r="D37" s="29"/>
      <c r="E37" s="2">
        <f t="shared" si="5"/>
        <v>31</v>
      </c>
      <c r="F37" s="2">
        <f t="shared" si="6"/>
        <v>1519</v>
      </c>
      <c r="G37" s="2">
        <f t="shared" si="7"/>
        <v>474</v>
      </c>
      <c r="H37" s="2">
        <f t="shared" si="0"/>
        <v>1993</v>
      </c>
      <c r="I37" s="2">
        <v>31</v>
      </c>
      <c r="J37" s="2">
        <v>1519</v>
      </c>
      <c r="K37" s="2">
        <v>474</v>
      </c>
      <c r="L37" s="2">
        <v>1993</v>
      </c>
      <c r="M37" s="2">
        <v>0</v>
      </c>
      <c r="N37" s="2">
        <v>0</v>
      </c>
      <c r="O37" s="2">
        <v>0</v>
      </c>
      <c r="P37" s="2">
        <f t="shared" si="1"/>
        <v>0</v>
      </c>
      <c r="Q37" s="2">
        <v>0</v>
      </c>
      <c r="R37" s="2">
        <v>0</v>
      </c>
      <c r="S37" s="2">
        <v>0</v>
      </c>
      <c r="T37" s="2">
        <f t="shared" si="2"/>
        <v>0</v>
      </c>
      <c r="U37" s="2">
        <v>0</v>
      </c>
      <c r="V37" s="2">
        <v>0</v>
      </c>
      <c r="W37" s="2">
        <v>0</v>
      </c>
      <c r="X37" s="2">
        <f t="shared" si="3"/>
        <v>0</v>
      </c>
      <c r="Y37" s="2">
        <v>0</v>
      </c>
      <c r="Z37" s="2">
        <v>0</v>
      </c>
      <c r="AA37" s="2">
        <v>0</v>
      </c>
      <c r="AB37" s="2">
        <f t="shared" si="4"/>
        <v>0</v>
      </c>
    </row>
    <row r="38" spans="2:28" ht="12" customHeight="1">
      <c r="B38" s="6"/>
      <c r="C38" s="29" t="s">
        <v>39</v>
      </c>
      <c r="D38" s="29"/>
      <c r="E38" s="2">
        <f t="shared" si="5"/>
        <v>4</v>
      </c>
      <c r="F38" s="2">
        <f t="shared" si="6"/>
        <v>179</v>
      </c>
      <c r="G38" s="2">
        <f t="shared" si="7"/>
        <v>38</v>
      </c>
      <c r="H38" s="2">
        <f aca="true" t="shared" si="8" ref="H38:H69">SUM(F38:G38)</f>
        <v>217</v>
      </c>
      <c r="I38" s="2">
        <v>4</v>
      </c>
      <c r="J38" s="2">
        <v>179</v>
      </c>
      <c r="K38" s="2">
        <v>38</v>
      </c>
      <c r="L38" s="2">
        <v>217</v>
      </c>
      <c r="M38" s="2">
        <v>0</v>
      </c>
      <c r="N38" s="2">
        <v>0</v>
      </c>
      <c r="O38" s="2">
        <v>0</v>
      </c>
      <c r="P38" s="2">
        <f aca="true" t="shared" si="9" ref="P38:P69">SUM(N38:O38)</f>
        <v>0</v>
      </c>
      <c r="Q38" s="2">
        <v>0</v>
      </c>
      <c r="R38" s="2">
        <v>0</v>
      </c>
      <c r="S38" s="2">
        <v>0</v>
      </c>
      <c r="T38" s="2">
        <f aca="true" t="shared" si="10" ref="T38:T60">SUM(R38:S38)</f>
        <v>0</v>
      </c>
      <c r="U38" s="2">
        <v>0</v>
      </c>
      <c r="V38" s="2">
        <v>0</v>
      </c>
      <c r="W38" s="2">
        <v>0</v>
      </c>
      <c r="X38" s="2">
        <f aca="true" t="shared" si="11" ref="X38:X60">SUM(V38:W38)</f>
        <v>0</v>
      </c>
      <c r="Y38" s="2">
        <v>0</v>
      </c>
      <c r="Z38" s="2">
        <v>0</v>
      </c>
      <c r="AA38" s="2">
        <v>0</v>
      </c>
      <c r="AB38" s="2">
        <f aca="true" t="shared" si="12" ref="AB38:AB67">SUM(Z38:AA38)</f>
        <v>0</v>
      </c>
    </row>
    <row r="39" spans="2:28" ht="12" customHeight="1">
      <c r="B39" s="6"/>
      <c r="C39" s="29" t="s">
        <v>38</v>
      </c>
      <c r="D39" s="29"/>
      <c r="E39" s="2">
        <f t="shared" si="5"/>
        <v>0</v>
      </c>
      <c r="F39" s="2">
        <f t="shared" si="6"/>
        <v>0</v>
      </c>
      <c r="G39" s="2">
        <f t="shared" si="7"/>
        <v>0</v>
      </c>
      <c r="H39" s="2">
        <f t="shared" si="8"/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f t="shared" si="9"/>
        <v>0</v>
      </c>
      <c r="Q39" s="2">
        <v>0</v>
      </c>
      <c r="R39" s="2">
        <v>0</v>
      </c>
      <c r="S39" s="2">
        <v>0</v>
      </c>
      <c r="T39" s="2">
        <f t="shared" si="10"/>
        <v>0</v>
      </c>
      <c r="U39" s="2">
        <v>0</v>
      </c>
      <c r="V39" s="2">
        <v>0</v>
      </c>
      <c r="W39" s="2">
        <v>0</v>
      </c>
      <c r="X39" s="2">
        <f t="shared" si="11"/>
        <v>0</v>
      </c>
      <c r="Y39" s="2">
        <v>0</v>
      </c>
      <c r="Z39" s="2">
        <v>0</v>
      </c>
      <c r="AA39" s="2">
        <v>0</v>
      </c>
      <c r="AB39" s="2">
        <f t="shared" si="12"/>
        <v>0</v>
      </c>
    </row>
    <row r="40" spans="2:28" ht="12" customHeight="1">
      <c r="B40" s="6"/>
      <c r="C40" s="29" t="s">
        <v>37</v>
      </c>
      <c r="D40" s="29"/>
      <c r="E40" s="2">
        <f t="shared" si="5"/>
        <v>6</v>
      </c>
      <c r="F40" s="2">
        <f t="shared" si="6"/>
        <v>411</v>
      </c>
      <c r="G40" s="2">
        <f t="shared" si="7"/>
        <v>49</v>
      </c>
      <c r="H40" s="2">
        <f t="shared" si="8"/>
        <v>460</v>
      </c>
      <c r="I40" s="2">
        <v>0</v>
      </c>
      <c r="J40" s="2">
        <v>0</v>
      </c>
      <c r="K40" s="2">
        <v>0</v>
      </c>
      <c r="L40" s="2">
        <f>SUM(J40:K40)</f>
        <v>0</v>
      </c>
      <c r="M40" s="2">
        <v>0</v>
      </c>
      <c r="N40" s="2">
        <v>0</v>
      </c>
      <c r="O40" s="2">
        <v>0</v>
      </c>
      <c r="P40" s="2">
        <f t="shared" si="9"/>
        <v>0</v>
      </c>
      <c r="Q40" s="2">
        <v>6</v>
      </c>
      <c r="R40" s="2">
        <v>411</v>
      </c>
      <c r="S40" s="2">
        <v>49</v>
      </c>
      <c r="T40" s="2">
        <f t="shared" si="10"/>
        <v>460</v>
      </c>
      <c r="U40" s="2">
        <v>0</v>
      </c>
      <c r="V40" s="2">
        <v>0</v>
      </c>
      <c r="W40" s="2">
        <v>0</v>
      </c>
      <c r="X40" s="2">
        <f t="shared" si="11"/>
        <v>0</v>
      </c>
      <c r="Y40" s="2">
        <v>0</v>
      </c>
      <c r="Z40" s="2">
        <v>0</v>
      </c>
      <c r="AA40" s="2">
        <v>0</v>
      </c>
      <c r="AB40" s="2">
        <f t="shared" si="12"/>
        <v>0</v>
      </c>
    </row>
    <row r="41" spans="2:28" ht="12" customHeight="1">
      <c r="B41" s="3" t="s">
        <v>36</v>
      </c>
      <c r="C41" s="3"/>
      <c r="D41" s="3"/>
      <c r="E41" s="2">
        <f aca="true" t="shared" si="13" ref="E41:E77">SUM(I41+M41+Q41+U41+Y41)</f>
        <v>178</v>
      </c>
      <c r="F41" s="2">
        <f>SUM(F42:F50)</f>
        <v>14209</v>
      </c>
      <c r="G41" s="2">
        <f>SUM(G42:G50)</f>
        <v>1623</v>
      </c>
      <c r="H41" s="2">
        <f t="shared" si="8"/>
        <v>15832</v>
      </c>
      <c r="I41" s="2">
        <f>SUM(I42:I50)</f>
        <v>158</v>
      </c>
      <c r="J41" s="2">
        <f>SUM(J42:J50)</f>
        <v>11535</v>
      </c>
      <c r="K41" s="2">
        <f>SUM(K42:K50)</f>
        <v>1119</v>
      </c>
      <c r="L41" s="2">
        <f>SUM(J41:K41)</f>
        <v>12654</v>
      </c>
      <c r="M41" s="2">
        <f>SUM(M42:M50)</f>
        <v>20</v>
      </c>
      <c r="N41" s="2">
        <f>SUM(N42:N50)</f>
        <v>2674</v>
      </c>
      <c r="O41" s="2">
        <f>SUM(O42:O50)</f>
        <v>504</v>
      </c>
      <c r="P41" s="2">
        <f t="shared" si="9"/>
        <v>3178</v>
      </c>
      <c r="Q41" s="2">
        <f>SUM(Q42:Q50)</f>
        <v>0</v>
      </c>
      <c r="R41" s="2">
        <f>SUM(R42:R50)</f>
        <v>0</v>
      </c>
      <c r="S41" s="2">
        <f>SUM(S42:S50)</f>
        <v>0</v>
      </c>
      <c r="T41" s="2">
        <f t="shared" si="10"/>
        <v>0</v>
      </c>
      <c r="U41" s="2">
        <f>SUM(U42:U50)</f>
        <v>0</v>
      </c>
      <c r="V41" s="2">
        <f>SUM(V42:V50)</f>
        <v>0</v>
      </c>
      <c r="W41" s="2">
        <f>SUM(W42:W50)</f>
        <v>0</v>
      </c>
      <c r="X41" s="2">
        <f t="shared" si="11"/>
        <v>0</v>
      </c>
      <c r="Y41" s="2">
        <f>SUM(Y42:Y50)</f>
        <v>0</v>
      </c>
      <c r="Z41" s="2">
        <f>SUM(Z42:Z50)</f>
        <v>0</v>
      </c>
      <c r="AA41" s="2">
        <f>SUM(AA42:AA50)</f>
        <v>0</v>
      </c>
      <c r="AB41" s="2">
        <f t="shared" si="12"/>
        <v>0</v>
      </c>
    </row>
    <row r="42" spans="2:28" ht="12" customHeight="1">
      <c r="B42" s="3"/>
      <c r="C42" s="38" t="s">
        <v>35</v>
      </c>
      <c r="D42" s="38"/>
      <c r="E42" s="2">
        <f t="shared" si="13"/>
        <v>52</v>
      </c>
      <c r="F42" s="2">
        <f aca="true" t="shared" si="14" ref="F42:F77">SUM(J42+N42+R42+V42+Z42)</f>
        <v>3315</v>
      </c>
      <c r="G42" s="2">
        <f aca="true" t="shared" si="15" ref="G42:G77">SUM(K42+O42+S42+W42+AA42)</f>
        <v>50</v>
      </c>
      <c r="H42" s="2">
        <f t="shared" si="8"/>
        <v>3365</v>
      </c>
      <c r="I42" s="2">
        <v>52</v>
      </c>
      <c r="J42" s="2">
        <v>3315</v>
      </c>
      <c r="K42" s="2">
        <v>50</v>
      </c>
      <c r="L42" s="2">
        <v>3365</v>
      </c>
      <c r="M42" s="2">
        <v>0</v>
      </c>
      <c r="N42" s="2">
        <v>0</v>
      </c>
      <c r="O42" s="2">
        <v>0</v>
      </c>
      <c r="P42" s="2">
        <f t="shared" si="9"/>
        <v>0</v>
      </c>
      <c r="Q42" s="2">
        <v>0</v>
      </c>
      <c r="R42" s="2">
        <v>0</v>
      </c>
      <c r="S42" s="2">
        <v>0</v>
      </c>
      <c r="T42" s="2">
        <f t="shared" si="10"/>
        <v>0</v>
      </c>
      <c r="U42" s="2">
        <v>0</v>
      </c>
      <c r="V42" s="2">
        <v>0</v>
      </c>
      <c r="W42" s="2">
        <v>0</v>
      </c>
      <c r="X42" s="2">
        <f t="shared" si="11"/>
        <v>0</v>
      </c>
      <c r="Y42" s="2">
        <v>0</v>
      </c>
      <c r="Z42" s="2">
        <v>0</v>
      </c>
      <c r="AA42" s="2">
        <v>0</v>
      </c>
      <c r="AB42" s="2">
        <f t="shared" si="12"/>
        <v>0</v>
      </c>
    </row>
    <row r="43" spans="2:28" ht="12" customHeight="1">
      <c r="B43" s="3"/>
      <c r="C43" s="38" t="s">
        <v>34</v>
      </c>
      <c r="D43" s="38"/>
      <c r="E43" s="2">
        <f t="shared" si="13"/>
        <v>44</v>
      </c>
      <c r="F43" s="2">
        <f t="shared" si="14"/>
        <v>1894</v>
      </c>
      <c r="G43" s="2">
        <f t="shared" si="15"/>
        <v>167</v>
      </c>
      <c r="H43" s="2">
        <f t="shared" si="8"/>
        <v>2061</v>
      </c>
      <c r="I43" s="2">
        <v>44</v>
      </c>
      <c r="J43" s="2">
        <v>1894</v>
      </c>
      <c r="K43" s="2">
        <v>167</v>
      </c>
      <c r="L43" s="2">
        <v>2061</v>
      </c>
      <c r="M43" s="2">
        <v>0</v>
      </c>
      <c r="N43" s="2">
        <v>0</v>
      </c>
      <c r="O43" s="2">
        <v>0</v>
      </c>
      <c r="P43" s="2">
        <f t="shared" si="9"/>
        <v>0</v>
      </c>
      <c r="Q43" s="2">
        <v>0</v>
      </c>
      <c r="R43" s="2">
        <v>0</v>
      </c>
      <c r="S43" s="2">
        <v>0</v>
      </c>
      <c r="T43" s="2">
        <f t="shared" si="10"/>
        <v>0</v>
      </c>
      <c r="U43" s="2">
        <v>0</v>
      </c>
      <c r="V43" s="2">
        <v>0</v>
      </c>
      <c r="W43" s="2">
        <v>0</v>
      </c>
      <c r="X43" s="2">
        <f t="shared" si="11"/>
        <v>0</v>
      </c>
      <c r="Y43" s="2">
        <v>0</v>
      </c>
      <c r="Z43" s="2">
        <v>0</v>
      </c>
      <c r="AA43" s="2">
        <v>0</v>
      </c>
      <c r="AB43" s="2">
        <f t="shared" si="12"/>
        <v>0</v>
      </c>
    </row>
    <row r="44" spans="2:28" ht="12" customHeight="1">
      <c r="B44" s="3"/>
      <c r="C44" s="38" t="s">
        <v>33</v>
      </c>
      <c r="D44" s="38"/>
      <c r="E44" s="2">
        <f t="shared" si="13"/>
        <v>45</v>
      </c>
      <c r="F44" s="2">
        <f t="shared" si="14"/>
        <v>4332</v>
      </c>
      <c r="G44" s="2">
        <f t="shared" si="15"/>
        <v>238</v>
      </c>
      <c r="H44" s="2">
        <f t="shared" si="8"/>
        <v>4570</v>
      </c>
      <c r="I44" s="2">
        <v>45</v>
      </c>
      <c r="J44" s="2">
        <v>4332</v>
      </c>
      <c r="K44" s="2">
        <v>238</v>
      </c>
      <c r="L44" s="2">
        <v>4570</v>
      </c>
      <c r="M44" s="2">
        <v>0</v>
      </c>
      <c r="N44" s="2">
        <v>0</v>
      </c>
      <c r="O44" s="2">
        <v>0</v>
      </c>
      <c r="P44" s="2">
        <f t="shared" si="9"/>
        <v>0</v>
      </c>
      <c r="Q44" s="2">
        <v>0</v>
      </c>
      <c r="R44" s="2">
        <v>0</v>
      </c>
      <c r="S44" s="2">
        <v>0</v>
      </c>
      <c r="T44" s="2">
        <f t="shared" si="10"/>
        <v>0</v>
      </c>
      <c r="U44" s="2">
        <v>0</v>
      </c>
      <c r="V44" s="2">
        <v>0</v>
      </c>
      <c r="W44" s="2">
        <v>0</v>
      </c>
      <c r="X44" s="2">
        <f t="shared" si="11"/>
        <v>0</v>
      </c>
      <c r="Y44" s="2">
        <v>0</v>
      </c>
      <c r="Z44" s="2">
        <v>0</v>
      </c>
      <c r="AA44" s="2">
        <v>0</v>
      </c>
      <c r="AB44" s="2">
        <f t="shared" si="12"/>
        <v>0</v>
      </c>
    </row>
    <row r="45" spans="2:28" ht="12" customHeight="1">
      <c r="B45" s="3"/>
      <c r="C45" s="38" t="s">
        <v>32</v>
      </c>
      <c r="D45" s="38"/>
      <c r="E45" s="2">
        <f t="shared" si="13"/>
        <v>0</v>
      </c>
      <c r="F45" s="2">
        <f t="shared" si="14"/>
        <v>0</v>
      </c>
      <c r="G45" s="2">
        <f t="shared" si="15"/>
        <v>0</v>
      </c>
      <c r="H45" s="2">
        <f t="shared" si="8"/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f t="shared" si="9"/>
        <v>0</v>
      </c>
      <c r="Q45" s="2">
        <v>0</v>
      </c>
      <c r="R45" s="2">
        <v>0</v>
      </c>
      <c r="S45" s="2">
        <v>0</v>
      </c>
      <c r="T45" s="2">
        <f t="shared" si="10"/>
        <v>0</v>
      </c>
      <c r="U45" s="2">
        <v>0</v>
      </c>
      <c r="V45" s="2">
        <v>0</v>
      </c>
      <c r="W45" s="2">
        <v>0</v>
      </c>
      <c r="X45" s="2">
        <f t="shared" si="11"/>
        <v>0</v>
      </c>
      <c r="Y45" s="2">
        <v>0</v>
      </c>
      <c r="Z45" s="2">
        <v>0</v>
      </c>
      <c r="AA45" s="2">
        <v>0</v>
      </c>
      <c r="AB45" s="2">
        <f t="shared" si="12"/>
        <v>0</v>
      </c>
    </row>
    <row r="46" spans="2:28" ht="12" customHeight="1">
      <c r="B46" s="3"/>
      <c r="C46" s="38" t="s">
        <v>31</v>
      </c>
      <c r="D46" s="38"/>
      <c r="E46" s="2">
        <f t="shared" si="13"/>
        <v>0</v>
      </c>
      <c r="F46" s="2">
        <f t="shared" si="14"/>
        <v>0</v>
      </c>
      <c r="G46" s="2">
        <f t="shared" si="15"/>
        <v>0</v>
      </c>
      <c r="H46" s="2">
        <f t="shared" si="8"/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f t="shared" si="9"/>
        <v>0</v>
      </c>
      <c r="Q46" s="2">
        <v>0</v>
      </c>
      <c r="R46" s="2">
        <v>0</v>
      </c>
      <c r="S46" s="2">
        <v>0</v>
      </c>
      <c r="T46" s="2">
        <f t="shared" si="10"/>
        <v>0</v>
      </c>
      <c r="U46" s="2">
        <v>0</v>
      </c>
      <c r="V46" s="2">
        <v>0</v>
      </c>
      <c r="W46" s="2">
        <v>0</v>
      </c>
      <c r="X46" s="2">
        <f t="shared" si="11"/>
        <v>0</v>
      </c>
      <c r="Y46" s="2">
        <v>0</v>
      </c>
      <c r="Z46" s="2">
        <v>0</v>
      </c>
      <c r="AA46" s="2">
        <v>0</v>
      </c>
      <c r="AB46" s="2">
        <f t="shared" si="12"/>
        <v>0</v>
      </c>
    </row>
    <row r="47" spans="2:28" ht="12" customHeight="1">
      <c r="B47" s="4"/>
      <c r="C47" s="38" t="s">
        <v>30</v>
      </c>
      <c r="D47" s="38"/>
      <c r="E47" s="2">
        <f t="shared" si="13"/>
        <v>2</v>
      </c>
      <c r="F47" s="2">
        <f t="shared" si="14"/>
        <v>132</v>
      </c>
      <c r="G47" s="2">
        <f t="shared" si="15"/>
        <v>24</v>
      </c>
      <c r="H47" s="2">
        <f t="shared" si="8"/>
        <v>156</v>
      </c>
      <c r="I47" s="2">
        <v>2</v>
      </c>
      <c r="J47" s="2">
        <v>132</v>
      </c>
      <c r="K47" s="2">
        <v>24</v>
      </c>
      <c r="L47" s="2">
        <v>156</v>
      </c>
      <c r="M47" s="2">
        <v>0</v>
      </c>
      <c r="N47" s="2">
        <v>0</v>
      </c>
      <c r="O47" s="2">
        <v>0</v>
      </c>
      <c r="P47" s="2">
        <f t="shared" si="9"/>
        <v>0</v>
      </c>
      <c r="Q47" s="2">
        <v>0</v>
      </c>
      <c r="R47" s="2">
        <v>0</v>
      </c>
      <c r="S47" s="2">
        <v>0</v>
      </c>
      <c r="T47" s="2">
        <f t="shared" si="10"/>
        <v>0</v>
      </c>
      <c r="U47" s="2">
        <v>0</v>
      </c>
      <c r="V47" s="2">
        <v>0</v>
      </c>
      <c r="W47" s="2">
        <v>0</v>
      </c>
      <c r="X47" s="2">
        <f t="shared" si="11"/>
        <v>0</v>
      </c>
      <c r="Y47" s="2">
        <v>0</v>
      </c>
      <c r="Z47" s="2">
        <v>0</v>
      </c>
      <c r="AA47" s="2">
        <v>0</v>
      </c>
      <c r="AB47" s="2">
        <f t="shared" si="12"/>
        <v>0</v>
      </c>
    </row>
    <row r="48" spans="2:28" ht="12" customHeight="1">
      <c r="B48" s="4"/>
      <c r="C48" s="38" t="s">
        <v>29</v>
      </c>
      <c r="D48" s="38"/>
      <c r="E48" s="2">
        <f t="shared" si="13"/>
        <v>4</v>
      </c>
      <c r="F48" s="2">
        <f t="shared" si="14"/>
        <v>98</v>
      </c>
      <c r="G48" s="2">
        <f t="shared" si="15"/>
        <v>19</v>
      </c>
      <c r="H48" s="2">
        <f t="shared" si="8"/>
        <v>117</v>
      </c>
      <c r="I48" s="2">
        <v>4</v>
      </c>
      <c r="J48" s="2">
        <v>98</v>
      </c>
      <c r="K48" s="2">
        <v>19</v>
      </c>
      <c r="L48" s="2">
        <v>117</v>
      </c>
      <c r="M48" s="2">
        <v>0</v>
      </c>
      <c r="N48" s="2">
        <v>0</v>
      </c>
      <c r="O48" s="2">
        <v>0</v>
      </c>
      <c r="P48" s="2">
        <f t="shared" si="9"/>
        <v>0</v>
      </c>
      <c r="Q48" s="2">
        <v>0</v>
      </c>
      <c r="R48" s="2">
        <v>0</v>
      </c>
      <c r="S48" s="2">
        <v>0</v>
      </c>
      <c r="T48" s="2">
        <f t="shared" si="10"/>
        <v>0</v>
      </c>
      <c r="U48" s="2">
        <v>0</v>
      </c>
      <c r="V48" s="2">
        <v>0</v>
      </c>
      <c r="W48" s="2">
        <v>0</v>
      </c>
      <c r="X48" s="2">
        <f t="shared" si="11"/>
        <v>0</v>
      </c>
      <c r="Y48" s="2">
        <v>0</v>
      </c>
      <c r="Z48" s="2">
        <v>0</v>
      </c>
      <c r="AA48" s="2">
        <v>0</v>
      </c>
      <c r="AB48" s="2">
        <f t="shared" si="12"/>
        <v>0</v>
      </c>
    </row>
    <row r="49" spans="2:28" ht="12" customHeight="1">
      <c r="B49" s="4"/>
      <c r="C49" s="38" t="s">
        <v>28</v>
      </c>
      <c r="D49" s="38"/>
      <c r="E49" s="2">
        <f t="shared" si="13"/>
        <v>20</v>
      </c>
      <c r="F49" s="2">
        <f t="shared" si="14"/>
        <v>2674</v>
      </c>
      <c r="G49" s="2">
        <f t="shared" si="15"/>
        <v>504</v>
      </c>
      <c r="H49" s="2">
        <f t="shared" si="8"/>
        <v>3178</v>
      </c>
      <c r="I49" s="2">
        <v>0</v>
      </c>
      <c r="J49" s="2">
        <v>0</v>
      </c>
      <c r="K49" s="2">
        <v>0</v>
      </c>
      <c r="L49" s="2">
        <v>0</v>
      </c>
      <c r="M49" s="2">
        <v>20</v>
      </c>
      <c r="N49" s="2">
        <v>2674</v>
      </c>
      <c r="O49" s="2">
        <v>504</v>
      </c>
      <c r="P49" s="2">
        <v>3178</v>
      </c>
      <c r="Q49" s="2">
        <v>0</v>
      </c>
      <c r="R49" s="2">
        <v>0</v>
      </c>
      <c r="S49" s="2">
        <v>0</v>
      </c>
      <c r="T49" s="2">
        <f t="shared" si="10"/>
        <v>0</v>
      </c>
      <c r="U49" s="2">
        <v>0</v>
      </c>
      <c r="V49" s="2">
        <v>0</v>
      </c>
      <c r="W49" s="2">
        <v>0</v>
      </c>
      <c r="X49" s="2">
        <f t="shared" si="11"/>
        <v>0</v>
      </c>
      <c r="Y49" s="2">
        <v>0</v>
      </c>
      <c r="Z49" s="2">
        <v>0</v>
      </c>
      <c r="AA49" s="2">
        <v>0</v>
      </c>
      <c r="AB49" s="2">
        <f t="shared" si="12"/>
        <v>0</v>
      </c>
    </row>
    <row r="50" spans="2:28" ht="12" customHeight="1">
      <c r="B50" s="4"/>
      <c r="C50" s="38" t="s">
        <v>27</v>
      </c>
      <c r="D50" s="38"/>
      <c r="E50" s="2">
        <f t="shared" si="13"/>
        <v>11</v>
      </c>
      <c r="F50" s="2">
        <f t="shared" si="14"/>
        <v>1764</v>
      </c>
      <c r="G50" s="2">
        <f t="shared" si="15"/>
        <v>621</v>
      </c>
      <c r="H50" s="2">
        <f t="shared" si="8"/>
        <v>2385</v>
      </c>
      <c r="I50" s="2">
        <v>11</v>
      </c>
      <c r="J50" s="2">
        <v>1764</v>
      </c>
      <c r="K50" s="2">
        <v>621</v>
      </c>
      <c r="L50" s="2">
        <v>2385</v>
      </c>
      <c r="M50" s="2">
        <v>0</v>
      </c>
      <c r="N50" s="2">
        <v>0</v>
      </c>
      <c r="O50" s="2">
        <v>0</v>
      </c>
      <c r="P50" s="2">
        <f t="shared" si="9"/>
        <v>0</v>
      </c>
      <c r="Q50" s="2">
        <v>0</v>
      </c>
      <c r="R50" s="2">
        <v>0</v>
      </c>
      <c r="S50" s="2">
        <v>0</v>
      </c>
      <c r="T50" s="2">
        <f t="shared" si="10"/>
        <v>0</v>
      </c>
      <c r="U50" s="2">
        <v>0</v>
      </c>
      <c r="V50" s="2">
        <v>0</v>
      </c>
      <c r="W50" s="2">
        <v>0</v>
      </c>
      <c r="X50" s="2">
        <f t="shared" si="11"/>
        <v>0</v>
      </c>
      <c r="Y50" s="2">
        <v>0</v>
      </c>
      <c r="Z50" s="2">
        <v>0</v>
      </c>
      <c r="AA50" s="2">
        <v>0</v>
      </c>
      <c r="AB50" s="2">
        <f t="shared" si="12"/>
        <v>0</v>
      </c>
    </row>
    <row r="51" spans="2:28" ht="12" customHeight="1">
      <c r="B51" s="3" t="s">
        <v>26</v>
      </c>
      <c r="C51" s="3"/>
      <c r="D51" s="3"/>
      <c r="E51" s="2">
        <f t="shared" si="13"/>
        <v>86</v>
      </c>
      <c r="F51" s="2">
        <f t="shared" si="14"/>
        <v>7241</v>
      </c>
      <c r="G51" s="2">
        <f t="shared" si="15"/>
        <v>4887</v>
      </c>
      <c r="H51" s="2">
        <f t="shared" si="8"/>
        <v>12128</v>
      </c>
      <c r="I51" s="2">
        <f>SUM(I52:I54)</f>
        <v>86</v>
      </c>
      <c r="J51" s="2">
        <f>SUM(J52:J54)</f>
        <v>7241</v>
      </c>
      <c r="K51" s="2">
        <f>SUM(K52:K54)</f>
        <v>4887</v>
      </c>
      <c r="L51" s="2">
        <f>SUM(J51:K51)</f>
        <v>12128</v>
      </c>
      <c r="M51" s="2">
        <f>SUM(M52:M54)</f>
        <v>0</v>
      </c>
      <c r="N51" s="2">
        <f>SUM(N52:N54)</f>
        <v>0</v>
      </c>
      <c r="O51" s="2">
        <f>SUM(O52:O54)</f>
        <v>0</v>
      </c>
      <c r="P51" s="2">
        <f t="shared" si="9"/>
        <v>0</v>
      </c>
      <c r="Q51" s="2">
        <f>SUM(Q52:Q54)</f>
        <v>0</v>
      </c>
      <c r="R51" s="2">
        <f>SUM(R52:R54)</f>
        <v>0</v>
      </c>
      <c r="S51" s="2">
        <f>SUM(S52:S54)</f>
        <v>0</v>
      </c>
      <c r="T51" s="2">
        <f t="shared" si="10"/>
        <v>0</v>
      </c>
      <c r="U51" s="2">
        <f>SUM(U52:U54)</f>
        <v>0</v>
      </c>
      <c r="V51" s="2">
        <f>SUM(V52:V54)</f>
        <v>0</v>
      </c>
      <c r="W51" s="2">
        <f>SUM(W52:W54)</f>
        <v>0</v>
      </c>
      <c r="X51" s="2">
        <f t="shared" si="11"/>
        <v>0</v>
      </c>
      <c r="Y51" s="2">
        <f>SUM(Y52:Y54)</f>
        <v>0</v>
      </c>
      <c r="Z51" s="2">
        <f>SUM(Z52:Z54)</f>
        <v>0</v>
      </c>
      <c r="AA51" s="2">
        <f>SUM(AA52:AA54)</f>
        <v>0</v>
      </c>
      <c r="AB51" s="2">
        <f t="shared" si="12"/>
        <v>0</v>
      </c>
    </row>
    <row r="52" spans="2:28" ht="12" customHeight="1">
      <c r="B52" s="4"/>
      <c r="C52" s="38" t="s">
        <v>25</v>
      </c>
      <c r="D52" s="38"/>
      <c r="E52" s="2">
        <f t="shared" si="13"/>
        <v>28</v>
      </c>
      <c r="F52" s="2">
        <f t="shared" si="14"/>
        <v>1424</v>
      </c>
      <c r="G52" s="2">
        <f t="shared" si="15"/>
        <v>467</v>
      </c>
      <c r="H52" s="2">
        <f t="shared" si="8"/>
        <v>1891</v>
      </c>
      <c r="I52" s="2">
        <v>28</v>
      </c>
      <c r="J52" s="2">
        <v>1424</v>
      </c>
      <c r="K52" s="2">
        <v>467</v>
      </c>
      <c r="L52" s="2">
        <v>1891</v>
      </c>
      <c r="M52" s="2">
        <v>0</v>
      </c>
      <c r="N52" s="2">
        <v>0</v>
      </c>
      <c r="O52" s="2">
        <v>0</v>
      </c>
      <c r="P52" s="2">
        <f t="shared" si="9"/>
        <v>0</v>
      </c>
      <c r="Q52" s="2">
        <v>0</v>
      </c>
      <c r="R52" s="2">
        <v>0</v>
      </c>
      <c r="S52" s="2">
        <v>0</v>
      </c>
      <c r="T52" s="2">
        <f t="shared" si="10"/>
        <v>0</v>
      </c>
      <c r="U52" s="2">
        <v>0</v>
      </c>
      <c r="V52" s="2">
        <v>0</v>
      </c>
      <c r="W52" s="2">
        <v>0</v>
      </c>
      <c r="X52" s="2">
        <f t="shared" si="11"/>
        <v>0</v>
      </c>
      <c r="Y52" s="2">
        <v>0</v>
      </c>
      <c r="Z52" s="2">
        <v>0</v>
      </c>
      <c r="AA52" s="2">
        <v>0</v>
      </c>
      <c r="AB52" s="2">
        <f t="shared" si="12"/>
        <v>0</v>
      </c>
    </row>
    <row r="53" spans="2:28" ht="12" customHeight="1">
      <c r="B53" s="4"/>
      <c r="C53" s="38" t="s">
        <v>24</v>
      </c>
      <c r="D53" s="38"/>
      <c r="E53" s="2">
        <f t="shared" si="13"/>
        <v>57</v>
      </c>
      <c r="F53" s="2">
        <f t="shared" si="14"/>
        <v>5782</v>
      </c>
      <c r="G53" s="2">
        <f t="shared" si="15"/>
        <v>4412</v>
      </c>
      <c r="H53" s="2">
        <f t="shared" si="8"/>
        <v>10194</v>
      </c>
      <c r="I53" s="2">
        <v>57</v>
      </c>
      <c r="J53" s="2">
        <v>5782</v>
      </c>
      <c r="K53" s="2">
        <v>4412</v>
      </c>
      <c r="L53" s="2">
        <v>10194</v>
      </c>
      <c r="M53" s="2">
        <v>0</v>
      </c>
      <c r="N53" s="2">
        <v>0</v>
      </c>
      <c r="O53" s="2">
        <v>0</v>
      </c>
      <c r="P53" s="2">
        <f t="shared" si="9"/>
        <v>0</v>
      </c>
      <c r="Q53" s="2">
        <v>0</v>
      </c>
      <c r="R53" s="2">
        <v>0</v>
      </c>
      <c r="S53" s="2">
        <v>0</v>
      </c>
      <c r="T53" s="2">
        <f t="shared" si="10"/>
        <v>0</v>
      </c>
      <c r="U53" s="2">
        <v>0</v>
      </c>
      <c r="V53" s="2">
        <v>0</v>
      </c>
      <c r="W53" s="2">
        <v>0</v>
      </c>
      <c r="X53" s="2">
        <f t="shared" si="11"/>
        <v>0</v>
      </c>
      <c r="Y53" s="2">
        <v>0</v>
      </c>
      <c r="Z53" s="2">
        <v>0</v>
      </c>
      <c r="AA53" s="2">
        <v>0</v>
      </c>
      <c r="AB53" s="2">
        <f t="shared" si="12"/>
        <v>0</v>
      </c>
    </row>
    <row r="54" spans="2:28" ht="12" customHeight="1">
      <c r="B54" s="4"/>
      <c r="C54" s="38" t="s">
        <v>23</v>
      </c>
      <c r="D54" s="38"/>
      <c r="E54" s="2">
        <f t="shared" si="13"/>
        <v>1</v>
      </c>
      <c r="F54" s="2">
        <f t="shared" si="14"/>
        <v>35</v>
      </c>
      <c r="G54" s="2">
        <f t="shared" si="15"/>
        <v>8</v>
      </c>
      <c r="H54" s="2">
        <f t="shared" si="8"/>
        <v>43</v>
      </c>
      <c r="I54" s="2">
        <v>1</v>
      </c>
      <c r="J54" s="2">
        <v>35</v>
      </c>
      <c r="K54" s="2">
        <v>8</v>
      </c>
      <c r="L54" s="2">
        <v>43</v>
      </c>
      <c r="M54" s="2">
        <v>0</v>
      </c>
      <c r="N54" s="2">
        <v>0</v>
      </c>
      <c r="O54" s="2">
        <v>0</v>
      </c>
      <c r="P54" s="2">
        <f t="shared" si="9"/>
        <v>0</v>
      </c>
      <c r="Q54" s="2">
        <v>0</v>
      </c>
      <c r="R54" s="2">
        <v>0</v>
      </c>
      <c r="S54" s="2">
        <v>0</v>
      </c>
      <c r="T54" s="2">
        <f t="shared" si="10"/>
        <v>0</v>
      </c>
      <c r="U54" s="2">
        <v>0</v>
      </c>
      <c r="V54" s="2">
        <v>0</v>
      </c>
      <c r="W54" s="2">
        <v>0</v>
      </c>
      <c r="X54" s="2">
        <f t="shared" si="11"/>
        <v>0</v>
      </c>
      <c r="Y54" s="2">
        <v>0</v>
      </c>
      <c r="Z54" s="2">
        <v>0</v>
      </c>
      <c r="AA54" s="2">
        <v>0</v>
      </c>
      <c r="AB54" s="2">
        <f t="shared" si="12"/>
        <v>0</v>
      </c>
    </row>
    <row r="55" spans="2:28" ht="12" customHeight="1">
      <c r="B55" s="3" t="s">
        <v>22</v>
      </c>
      <c r="C55" s="3"/>
      <c r="D55" s="3"/>
      <c r="E55" s="2">
        <f t="shared" si="13"/>
        <v>50</v>
      </c>
      <c r="F55" s="2">
        <f t="shared" si="14"/>
        <v>5115</v>
      </c>
      <c r="G55" s="2">
        <f t="shared" si="15"/>
        <v>7457</v>
      </c>
      <c r="H55" s="2">
        <f t="shared" si="8"/>
        <v>12572</v>
      </c>
      <c r="I55" s="2">
        <f>SUM(I56:I58)</f>
        <v>50</v>
      </c>
      <c r="J55" s="2">
        <f>SUM(J56:J58)</f>
        <v>5115</v>
      </c>
      <c r="K55" s="2">
        <f>SUM(K56:K58)</f>
        <v>7457</v>
      </c>
      <c r="L55" s="2">
        <f>SUM(J55:K55)</f>
        <v>12572</v>
      </c>
      <c r="M55" s="2">
        <f>SUM(M56:M58)</f>
        <v>0</v>
      </c>
      <c r="N55" s="2">
        <f>SUM(N56:N58)</f>
        <v>0</v>
      </c>
      <c r="O55" s="2">
        <f>SUM(O56:O58)</f>
        <v>0</v>
      </c>
      <c r="P55" s="2">
        <f t="shared" si="9"/>
        <v>0</v>
      </c>
      <c r="Q55" s="2">
        <f>SUM(Q56:Q58)</f>
        <v>0</v>
      </c>
      <c r="R55" s="2">
        <f>SUM(R56:R58)</f>
        <v>0</v>
      </c>
      <c r="S55" s="2">
        <f>SUM(S56:S58)</f>
        <v>0</v>
      </c>
      <c r="T55" s="2">
        <f t="shared" si="10"/>
        <v>0</v>
      </c>
      <c r="U55" s="2">
        <f>SUM(U56:U58)</f>
        <v>0</v>
      </c>
      <c r="V55" s="2">
        <f>SUM(V56:V58)</f>
        <v>0</v>
      </c>
      <c r="W55" s="2">
        <f>SUM(W56:W58)</f>
        <v>0</v>
      </c>
      <c r="X55" s="2">
        <f t="shared" si="11"/>
        <v>0</v>
      </c>
      <c r="Y55" s="2">
        <f>SUM(Y56:Y58)</f>
        <v>0</v>
      </c>
      <c r="Z55" s="2">
        <f>SUM(Z56:Z58)</f>
        <v>0</v>
      </c>
      <c r="AA55" s="2">
        <f>SUM(AA56:AA58)</f>
        <v>0</v>
      </c>
      <c r="AB55" s="2">
        <f t="shared" si="12"/>
        <v>0</v>
      </c>
    </row>
    <row r="56" spans="2:28" ht="12" customHeight="1">
      <c r="B56" s="4"/>
      <c r="C56" s="38" t="s">
        <v>21</v>
      </c>
      <c r="D56" s="38"/>
      <c r="E56" s="2">
        <f t="shared" si="13"/>
        <v>19</v>
      </c>
      <c r="F56" s="2">
        <f t="shared" si="14"/>
        <v>4231</v>
      </c>
      <c r="G56" s="2">
        <f t="shared" si="15"/>
        <v>2760</v>
      </c>
      <c r="H56" s="2">
        <f t="shared" si="8"/>
        <v>6991</v>
      </c>
      <c r="I56" s="2">
        <v>19</v>
      </c>
      <c r="J56" s="2">
        <v>4231</v>
      </c>
      <c r="K56" s="2">
        <v>2760</v>
      </c>
      <c r="L56" s="2">
        <v>6991</v>
      </c>
      <c r="M56" s="2">
        <v>0</v>
      </c>
      <c r="N56" s="2">
        <v>0</v>
      </c>
      <c r="O56" s="2">
        <v>0</v>
      </c>
      <c r="P56" s="2">
        <f t="shared" si="9"/>
        <v>0</v>
      </c>
      <c r="Q56" s="2">
        <v>0</v>
      </c>
      <c r="R56" s="2">
        <v>0</v>
      </c>
      <c r="S56" s="2">
        <v>0</v>
      </c>
      <c r="T56" s="2">
        <f t="shared" si="10"/>
        <v>0</v>
      </c>
      <c r="U56" s="2">
        <v>0</v>
      </c>
      <c r="V56" s="2">
        <v>0</v>
      </c>
      <c r="W56" s="2">
        <v>0</v>
      </c>
      <c r="X56" s="2">
        <f t="shared" si="11"/>
        <v>0</v>
      </c>
      <c r="Y56" s="2">
        <v>0</v>
      </c>
      <c r="Z56" s="2">
        <v>0</v>
      </c>
      <c r="AA56" s="2">
        <v>0</v>
      </c>
      <c r="AB56" s="2">
        <f t="shared" si="12"/>
        <v>0</v>
      </c>
    </row>
    <row r="57" spans="2:28" ht="12" customHeight="1">
      <c r="B57" s="4"/>
      <c r="C57" s="38" t="s">
        <v>20</v>
      </c>
      <c r="D57" s="38"/>
      <c r="E57" s="2">
        <f t="shared" si="13"/>
        <v>1</v>
      </c>
      <c r="F57" s="2">
        <f t="shared" si="14"/>
        <v>5</v>
      </c>
      <c r="G57" s="2">
        <f t="shared" si="15"/>
        <v>8</v>
      </c>
      <c r="H57" s="2">
        <f t="shared" si="8"/>
        <v>13</v>
      </c>
      <c r="I57" s="2">
        <v>1</v>
      </c>
      <c r="J57" s="2">
        <v>5</v>
      </c>
      <c r="K57" s="2">
        <v>8</v>
      </c>
      <c r="L57" s="2">
        <v>13</v>
      </c>
      <c r="M57" s="2">
        <v>0</v>
      </c>
      <c r="N57" s="2">
        <v>0</v>
      </c>
      <c r="O57" s="2">
        <v>0</v>
      </c>
      <c r="P57" s="2">
        <f t="shared" si="9"/>
        <v>0</v>
      </c>
      <c r="Q57" s="2">
        <v>0</v>
      </c>
      <c r="R57" s="2">
        <v>0</v>
      </c>
      <c r="S57" s="2">
        <v>0</v>
      </c>
      <c r="T57" s="2">
        <f t="shared" si="10"/>
        <v>0</v>
      </c>
      <c r="U57" s="2">
        <v>0</v>
      </c>
      <c r="V57" s="2">
        <v>0</v>
      </c>
      <c r="W57" s="2">
        <v>0</v>
      </c>
      <c r="X57" s="2">
        <f t="shared" si="11"/>
        <v>0</v>
      </c>
      <c r="Y57" s="2">
        <v>0</v>
      </c>
      <c r="Z57" s="2">
        <v>0</v>
      </c>
      <c r="AA57" s="2">
        <v>0</v>
      </c>
      <c r="AB57" s="2">
        <f t="shared" si="12"/>
        <v>0</v>
      </c>
    </row>
    <row r="58" spans="2:28" ht="12" customHeight="1">
      <c r="B58" s="4"/>
      <c r="C58" s="38" t="s">
        <v>19</v>
      </c>
      <c r="D58" s="38"/>
      <c r="E58" s="2">
        <f t="shared" si="13"/>
        <v>30</v>
      </c>
      <c r="F58" s="2">
        <f t="shared" si="14"/>
        <v>879</v>
      </c>
      <c r="G58" s="2">
        <f t="shared" si="15"/>
        <v>4689</v>
      </c>
      <c r="H58" s="2">
        <f t="shared" si="8"/>
        <v>5568</v>
      </c>
      <c r="I58" s="2">
        <v>30</v>
      </c>
      <c r="J58" s="2">
        <v>879</v>
      </c>
      <c r="K58" s="2">
        <v>4689</v>
      </c>
      <c r="L58" s="2">
        <v>5568</v>
      </c>
      <c r="M58" s="2">
        <v>0</v>
      </c>
      <c r="N58" s="2">
        <v>0</v>
      </c>
      <c r="O58" s="2">
        <v>0</v>
      </c>
      <c r="P58" s="2">
        <f t="shared" si="9"/>
        <v>0</v>
      </c>
      <c r="Q58" s="2">
        <v>0</v>
      </c>
      <c r="R58" s="2">
        <v>0</v>
      </c>
      <c r="S58" s="2">
        <v>0</v>
      </c>
      <c r="T58" s="2">
        <f t="shared" si="10"/>
        <v>0</v>
      </c>
      <c r="U58" s="2">
        <v>0</v>
      </c>
      <c r="V58" s="2">
        <v>0</v>
      </c>
      <c r="W58" s="2">
        <v>0</v>
      </c>
      <c r="X58" s="2">
        <f t="shared" si="11"/>
        <v>0</v>
      </c>
      <c r="Y58" s="2">
        <v>0</v>
      </c>
      <c r="Z58" s="2">
        <v>0</v>
      </c>
      <c r="AA58" s="2">
        <v>0</v>
      </c>
      <c r="AB58" s="2">
        <f t="shared" si="12"/>
        <v>0</v>
      </c>
    </row>
    <row r="59" spans="2:28" ht="12" customHeight="1">
      <c r="B59" s="3" t="s">
        <v>18</v>
      </c>
      <c r="C59" s="3"/>
      <c r="D59" s="3"/>
      <c r="E59" s="2">
        <f t="shared" si="13"/>
        <v>0</v>
      </c>
      <c r="F59" s="2">
        <f t="shared" si="14"/>
        <v>0</v>
      </c>
      <c r="G59" s="2">
        <f t="shared" si="15"/>
        <v>0</v>
      </c>
      <c r="H59" s="2">
        <f t="shared" si="8"/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f t="shared" si="9"/>
        <v>0</v>
      </c>
      <c r="Q59" s="2">
        <v>0</v>
      </c>
      <c r="R59" s="2">
        <v>0</v>
      </c>
      <c r="S59" s="2">
        <v>0</v>
      </c>
      <c r="T59" s="2">
        <f t="shared" si="10"/>
        <v>0</v>
      </c>
      <c r="U59" s="2">
        <v>0</v>
      </c>
      <c r="V59" s="2">
        <v>0</v>
      </c>
      <c r="W59" s="2">
        <v>0</v>
      </c>
      <c r="X59" s="2">
        <f t="shared" si="11"/>
        <v>0</v>
      </c>
      <c r="Y59" s="2">
        <v>0</v>
      </c>
      <c r="Z59" s="2">
        <v>0</v>
      </c>
      <c r="AA59" s="2">
        <v>0</v>
      </c>
      <c r="AB59" s="2">
        <f t="shared" si="12"/>
        <v>0</v>
      </c>
    </row>
    <row r="60" spans="2:28" ht="12" customHeight="1">
      <c r="B60" s="3" t="s">
        <v>17</v>
      </c>
      <c r="C60" s="3"/>
      <c r="D60" s="3"/>
      <c r="E60" s="2">
        <f t="shared" si="13"/>
        <v>212</v>
      </c>
      <c r="F60" s="2">
        <f t="shared" si="14"/>
        <v>9418</v>
      </c>
      <c r="G60" s="2">
        <f t="shared" si="15"/>
        <v>11519</v>
      </c>
      <c r="H60" s="2">
        <f t="shared" si="8"/>
        <v>20937</v>
      </c>
      <c r="I60" s="2">
        <f>SUM(I61:I73)</f>
        <v>145</v>
      </c>
      <c r="J60" s="2">
        <f>SUM(J61:J73)</f>
        <v>5372</v>
      </c>
      <c r="K60" s="2">
        <f>SUM(K61:K73)</f>
        <v>5778</v>
      </c>
      <c r="L60" s="2">
        <f>SUM(J60:K60)</f>
        <v>11150</v>
      </c>
      <c r="M60" s="2">
        <f>SUM(M61:M73)</f>
        <v>0</v>
      </c>
      <c r="N60" s="2">
        <f>SUM(N61:N73)</f>
        <v>0</v>
      </c>
      <c r="O60" s="2">
        <f>SUM(O61:O73)</f>
        <v>0</v>
      </c>
      <c r="P60" s="2">
        <f t="shared" si="9"/>
        <v>0</v>
      </c>
      <c r="Q60" s="2">
        <f>SUM(Q61:Q73)</f>
        <v>12</v>
      </c>
      <c r="R60" s="2">
        <f>SUM(R61:R73)</f>
        <v>706</v>
      </c>
      <c r="S60" s="2">
        <f>SUM(S61:S73)</f>
        <v>1805</v>
      </c>
      <c r="T60" s="2">
        <f t="shared" si="10"/>
        <v>2511</v>
      </c>
      <c r="U60" s="2">
        <f>SUM(U61:U73)</f>
        <v>8</v>
      </c>
      <c r="V60" s="2">
        <f>SUM(V61:V73)</f>
        <v>358</v>
      </c>
      <c r="W60" s="2">
        <f>SUM(W61:W73)</f>
        <v>551</v>
      </c>
      <c r="X60" s="2">
        <f t="shared" si="11"/>
        <v>909</v>
      </c>
      <c r="Y60" s="2">
        <f>SUM(Y61:Y73)</f>
        <v>47</v>
      </c>
      <c r="Z60" s="2">
        <f>SUM(Z61:Z73)</f>
        <v>2982</v>
      </c>
      <c r="AA60" s="2">
        <f>SUM(AA61:AA73)</f>
        <v>3385</v>
      </c>
      <c r="AB60" s="2">
        <f t="shared" si="12"/>
        <v>6367</v>
      </c>
    </row>
    <row r="61" spans="2:28" ht="12" customHeight="1">
      <c r="B61" s="5"/>
      <c r="C61" s="41" t="s">
        <v>16</v>
      </c>
      <c r="D61" s="42"/>
      <c r="E61" s="2">
        <f t="shared" si="13"/>
        <v>4</v>
      </c>
      <c r="F61" s="2">
        <f t="shared" si="14"/>
        <v>74</v>
      </c>
      <c r="G61" s="2">
        <f t="shared" si="15"/>
        <v>0</v>
      </c>
      <c r="H61" s="2">
        <f t="shared" si="8"/>
        <v>74</v>
      </c>
      <c r="I61" s="2">
        <v>4</v>
      </c>
      <c r="J61" s="2">
        <v>74</v>
      </c>
      <c r="K61" s="2">
        <v>0</v>
      </c>
      <c r="L61" s="2">
        <v>74</v>
      </c>
      <c r="M61" s="2">
        <v>0</v>
      </c>
      <c r="N61" s="2">
        <v>0</v>
      </c>
      <c r="O61" s="2">
        <v>0</v>
      </c>
      <c r="P61" s="2">
        <f t="shared" si="9"/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f t="shared" si="12"/>
        <v>0</v>
      </c>
    </row>
    <row r="62" spans="2:28" ht="12" customHeight="1">
      <c r="B62" s="4"/>
      <c r="C62" s="38" t="s">
        <v>15</v>
      </c>
      <c r="D62" s="38"/>
      <c r="E62" s="2">
        <f t="shared" si="13"/>
        <v>4</v>
      </c>
      <c r="F62" s="2">
        <f t="shared" si="14"/>
        <v>68</v>
      </c>
      <c r="G62" s="2">
        <f t="shared" si="15"/>
        <v>58</v>
      </c>
      <c r="H62" s="2">
        <f t="shared" si="8"/>
        <v>126</v>
      </c>
      <c r="I62" s="2">
        <v>3</v>
      </c>
      <c r="J62" s="2">
        <v>62</v>
      </c>
      <c r="K62" s="2">
        <v>54</v>
      </c>
      <c r="L62" s="2">
        <v>116</v>
      </c>
      <c r="M62" s="2">
        <v>0</v>
      </c>
      <c r="N62" s="2">
        <v>0</v>
      </c>
      <c r="O62" s="2">
        <v>0</v>
      </c>
      <c r="P62" s="2">
        <f t="shared" si="9"/>
        <v>0</v>
      </c>
      <c r="Q62" s="2">
        <v>1</v>
      </c>
      <c r="R62" s="2">
        <v>6</v>
      </c>
      <c r="S62" s="2">
        <v>4</v>
      </c>
      <c r="T62" s="2">
        <v>10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f t="shared" si="12"/>
        <v>0</v>
      </c>
    </row>
    <row r="63" spans="2:28" ht="12" customHeight="1">
      <c r="B63" s="4"/>
      <c r="C63" s="38" t="s">
        <v>14</v>
      </c>
      <c r="D63" s="38"/>
      <c r="E63" s="2">
        <f t="shared" si="13"/>
        <v>4</v>
      </c>
      <c r="F63" s="2">
        <f t="shared" si="14"/>
        <v>4</v>
      </c>
      <c r="G63" s="2">
        <f t="shared" si="15"/>
        <v>614</v>
      </c>
      <c r="H63" s="2">
        <f t="shared" si="8"/>
        <v>618</v>
      </c>
      <c r="I63" s="2">
        <v>3</v>
      </c>
      <c r="J63" s="2">
        <v>4</v>
      </c>
      <c r="K63" s="2">
        <v>34</v>
      </c>
      <c r="L63" s="2">
        <v>38</v>
      </c>
      <c r="M63" s="2">
        <v>0</v>
      </c>
      <c r="N63" s="2">
        <v>0</v>
      </c>
      <c r="O63" s="2">
        <v>0</v>
      </c>
      <c r="P63" s="2">
        <f t="shared" si="9"/>
        <v>0</v>
      </c>
      <c r="Q63" s="2">
        <v>1</v>
      </c>
      <c r="R63" s="2">
        <v>0</v>
      </c>
      <c r="S63" s="2">
        <v>580</v>
      </c>
      <c r="T63" s="2">
        <v>580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f t="shared" si="12"/>
        <v>0</v>
      </c>
    </row>
    <row r="64" spans="2:28" ht="12" customHeight="1">
      <c r="B64" s="4"/>
      <c r="C64" s="38" t="s">
        <v>13</v>
      </c>
      <c r="D64" s="38"/>
      <c r="E64" s="2">
        <f t="shared" si="13"/>
        <v>3</v>
      </c>
      <c r="F64" s="2">
        <f t="shared" si="14"/>
        <v>113</v>
      </c>
      <c r="G64" s="2">
        <f t="shared" si="15"/>
        <v>25</v>
      </c>
      <c r="H64" s="2">
        <f t="shared" si="8"/>
        <v>138</v>
      </c>
      <c r="I64" s="2">
        <v>3</v>
      </c>
      <c r="J64" s="2">
        <v>113</v>
      </c>
      <c r="K64" s="2">
        <v>25</v>
      </c>
      <c r="L64" s="2">
        <v>138</v>
      </c>
      <c r="M64" s="2">
        <v>0</v>
      </c>
      <c r="N64" s="2">
        <v>0</v>
      </c>
      <c r="O64" s="2">
        <v>0</v>
      </c>
      <c r="P64" s="2">
        <f t="shared" si="9"/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f t="shared" si="12"/>
        <v>0</v>
      </c>
    </row>
    <row r="65" spans="2:28" ht="12" customHeight="1">
      <c r="B65" s="4"/>
      <c r="C65" s="38" t="s">
        <v>12</v>
      </c>
      <c r="D65" s="38"/>
      <c r="E65" s="2">
        <f t="shared" si="13"/>
        <v>3</v>
      </c>
      <c r="F65" s="2">
        <f t="shared" si="14"/>
        <v>76</v>
      </c>
      <c r="G65" s="2">
        <f t="shared" si="15"/>
        <v>5</v>
      </c>
      <c r="H65" s="2">
        <f t="shared" si="8"/>
        <v>81</v>
      </c>
      <c r="I65" s="2">
        <v>3</v>
      </c>
      <c r="J65" s="2">
        <v>76</v>
      </c>
      <c r="K65" s="2">
        <v>5</v>
      </c>
      <c r="L65" s="2">
        <v>81</v>
      </c>
      <c r="M65" s="2">
        <v>0</v>
      </c>
      <c r="N65" s="2">
        <v>0</v>
      </c>
      <c r="O65" s="2">
        <v>0</v>
      </c>
      <c r="P65" s="2">
        <f t="shared" si="9"/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f t="shared" si="12"/>
        <v>0</v>
      </c>
    </row>
    <row r="66" spans="2:28" ht="12" customHeight="1">
      <c r="B66" s="4"/>
      <c r="C66" s="38" t="s">
        <v>11</v>
      </c>
      <c r="D66" s="38"/>
      <c r="E66" s="2">
        <f t="shared" si="13"/>
        <v>36</v>
      </c>
      <c r="F66" s="2">
        <f t="shared" si="14"/>
        <v>2367</v>
      </c>
      <c r="G66" s="2">
        <f t="shared" si="15"/>
        <v>1258</v>
      </c>
      <c r="H66" s="2">
        <f t="shared" si="8"/>
        <v>3625</v>
      </c>
      <c r="I66" s="2">
        <v>36</v>
      </c>
      <c r="J66" s="2">
        <v>2367</v>
      </c>
      <c r="K66" s="2">
        <v>1258</v>
      </c>
      <c r="L66" s="2">
        <v>3625</v>
      </c>
      <c r="M66" s="2">
        <v>0</v>
      </c>
      <c r="N66" s="2">
        <v>0</v>
      </c>
      <c r="O66" s="2">
        <v>0</v>
      </c>
      <c r="P66" s="2">
        <f t="shared" si="9"/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f t="shared" si="12"/>
        <v>0</v>
      </c>
    </row>
    <row r="67" spans="2:28" ht="12" customHeight="1">
      <c r="B67" s="4"/>
      <c r="C67" s="38" t="s">
        <v>10</v>
      </c>
      <c r="D67" s="38"/>
      <c r="E67" s="2">
        <f t="shared" si="13"/>
        <v>5</v>
      </c>
      <c r="F67" s="2">
        <f t="shared" si="14"/>
        <v>101</v>
      </c>
      <c r="G67" s="2">
        <f t="shared" si="15"/>
        <v>12</v>
      </c>
      <c r="H67" s="2">
        <f t="shared" si="8"/>
        <v>113</v>
      </c>
      <c r="I67" s="2">
        <v>3</v>
      </c>
      <c r="J67" s="2">
        <v>69</v>
      </c>
      <c r="K67" s="2">
        <v>11</v>
      </c>
      <c r="L67" s="2">
        <v>80</v>
      </c>
      <c r="M67" s="2">
        <v>0</v>
      </c>
      <c r="N67" s="2">
        <v>0</v>
      </c>
      <c r="O67" s="2">
        <v>0</v>
      </c>
      <c r="P67" s="2">
        <f t="shared" si="9"/>
        <v>0</v>
      </c>
      <c r="Q67" s="2">
        <v>2</v>
      </c>
      <c r="R67" s="2">
        <v>32</v>
      </c>
      <c r="S67" s="2">
        <v>1</v>
      </c>
      <c r="T67" s="2">
        <v>33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f t="shared" si="12"/>
        <v>0</v>
      </c>
    </row>
    <row r="68" spans="2:28" ht="12" customHeight="1">
      <c r="B68" s="4"/>
      <c r="C68" s="38" t="s">
        <v>9</v>
      </c>
      <c r="D68" s="38"/>
      <c r="E68" s="2">
        <f t="shared" si="13"/>
        <v>27</v>
      </c>
      <c r="F68" s="2">
        <f t="shared" si="14"/>
        <v>1026</v>
      </c>
      <c r="G68" s="2">
        <f t="shared" si="15"/>
        <v>4560</v>
      </c>
      <c r="H68" s="2">
        <f t="shared" si="8"/>
        <v>5586</v>
      </c>
      <c r="I68" s="2">
        <v>18</v>
      </c>
      <c r="J68" s="2">
        <v>624</v>
      </c>
      <c r="K68" s="2">
        <v>3054</v>
      </c>
      <c r="L68" s="2">
        <v>3678</v>
      </c>
      <c r="M68" s="2">
        <v>0</v>
      </c>
      <c r="N68" s="2">
        <v>0</v>
      </c>
      <c r="O68" s="2">
        <v>0</v>
      </c>
      <c r="P68" s="2">
        <f t="shared" si="9"/>
        <v>0</v>
      </c>
      <c r="Q68" s="2">
        <v>0</v>
      </c>
      <c r="R68" s="2">
        <v>0</v>
      </c>
      <c r="S68" s="2">
        <v>0</v>
      </c>
      <c r="T68" s="2">
        <v>0</v>
      </c>
      <c r="U68" s="2">
        <v>4</v>
      </c>
      <c r="V68" s="2">
        <v>170</v>
      </c>
      <c r="W68" s="2">
        <v>281</v>
      </c>
      <c r="X68" s="2">
        <v>451</v>
      </c>
      <c r="Y68" s="2">
        <v>5</v>
      </c>
      <c r="Z68" s="2">
        <v>232</v>
      </c>
      <c r="AA68" s="2">
        <v>1225</v>
      </c>
      <c r="AB68" s="2">
        <v>1457</v>
      </c>
    </row>
    <row r="69" spans="2:28" ht="12" customHeight="1">
      <c r="B69" s="4"/>
      <c r="C69" s="38" t="s">
        <v>8</v>
      </c>
      <c r="D69" s="38"/>
      <c r="E69" s="2">
        <f t="shared" si="13"/>
        <v>3</v>
      </c>
      <c r="F69" s="2">
        <f t="shared" si="14"/>
        <v>33</v>
      </c>
      <c r="G69" s="2">
        <f t="shared" si="15"/>
        <v>6</v>
      </c>
      <c r="H69" s="2">
        <f t="shared" si="8"/>
        <v>39</v>
      </c>
      <c r="I69" s="2">
        <v>1</v>
      </c>
      <c r="J69" s="2">
        <v>8</v>
      </c>
      <c r="K69" s="2">
        <v>2</v>
      </c>
      <c r="L69" s="2">
        <v>10</v>
      </c>
      <c r="M69" s="2">
        <v>0</v>
      </c>
      <c r="N69" s="2">
        <v>0</v>
      </c>
      <c r="O69" s="2">
        <v>0</v>
      </c>
      <c r="P69" s="2">
        <f t="shared" si="9"/>
        <v>0</v>
      </c>
      <c r="Q69" s="2">
        <v>2</v>
      </c>
      <c r="R69" s="2">
        <v>25</v>
      </c>
      <c r="S69" s="2">
        <v>4</v>
      </c>
      <c r="T69" s="2">
        <v>29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</row>
    <row r="70" spans="2:28" ht="12" customHeight="1">
      <c r="B70" s="3"/>
      <c r="C70" s="38" t="s">
        <v>7</v>
      </c>
      <c r="D70" s="38"/>
      <c r="E70" s="2">
        <f t="shared" si="13"/>
        <v>24</v>
      </c>
      <c r="F70" s="2">
        <f t="shared" si="14"/>
        <v>327</v>
      </c>
      <c r="G70" s="2">
        <f t="shared" si="15"/>
        <v>724</v>
      </c>
      <c r="H70" s="2">
        <f aca="true" t="shared" si="16" ref="H70:H77">SUM(F70:G70)</f>
        <v>1051</v>
      </c>
      <c r="I70" s="2">
        <v>24</v>
      </c>
      <c r="J70" s="2">
        <v>327</v>
      </c>
      <c r="K70" s="2">
        <v>724</v>
      </c>
      <c r="L70" s="2">
        <v>1051</v>
      </c>
      <c r="M70" s="2">
        <v>0</v>
      </c>
      <c r="N70" s="2">
        <v>0</v>
      </c>
      <c r="O70" s="2">
        <v>0</v>
      </c>
      <c r="P70" s="2">
        <f aca="true" t="shared" si="17" ref="P70:P77">SUM(N70:O70)</f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</row>
    <row r="71" spans="2:28" ht="12" customHeight="1">
      <c r="B71" s="4"/>
      <c r="C71" s="38" t="s">
        <v>6</v>
      </c>
      <c r="D71" s="38"/>
      <c r="E71" s="2">
        <f t="shared" si="13"/>
        <v>58</v>
      </c>
      <c r="F71" s="2">
        <f t="shared" si="14"/>
        <v>3169</v>
      </c>
      <c r="G71" s="2">
        <f t="shared" si="15"/>
        <v>2523</v>
      </c>
      <c r="H71" s="2">
        <f t="shared" si="16"/>
        <v>5692</v>
      </c>
      <c r="I71" s="2">
        <v>12</v>
      </c>
      <c r="J71" s="2">
        <v>231</v>
      </c>
      <c r="K71" s="2">
        <v>95</v>
      </c>
      <c r="L71" s="2">
        <v>326</v>
      </c>
      <c r="M71" s="2">
        <v>0</v>
      </c>
      <c r="N71" s="2">
        <v>0</v>
      </c>
      <c r="O71" s="2">
        <v>0</v>
      </c>
      <c r="P71" s="2">
        <f t="shared" si="17"/>
        <v>0</v>
      </c>
      <c r="Q71" s="2">
        <v>1</v>
      </c>
      <c r="R71" s="2">
        <v>10</v>
      </c>
      <c r="S71" s="2">
        <v>0</v>
      </c>
      <c r="T71" s="2">
        <v>10</v>
      </c>
      <c r="U71" s="2">
        <v>3</v>
      </c>
      <c r="V71" s="2">
        <v>178</v>
      </c>
      <c r="W71" s="2">
        <v>268</v>
      </c>
      <c r="X71" s="2">
        <v>446</v>
      </c>
      <c r="Y71" s="2">
        <v>42</v>
      </c>
      <c r="Z71" s="2">
        <v>2750</v>
      </c>
      <c r="AA71" s="2">
        <v>2160</v>
      </c>
      <c r="AB71" s="2">
        <v>4910</v>
      </c>
    </row>
    <row r="72" spans="2:28" ht="12" customHeight="1">
      <c r="B72" s="4"/>
      <c r="C72" s="38" t="s">
        <v>5</v>
      </c>
      <c r="D72" s="38"/>
      <c r="E72" s="2">
        <f t="shared" si="13"/>
        <v>0</v>
      </c>
      <c r="F72" s="2">
        <f t="shared" si="14"/>
        <v>0</v>
      </c>
      <c r="G72" s="2">
        <f t="shared" si="15"/>
        <v>0</v>
      </c>
      <c r="H72" s="2">
        <f t="shared" si="16"/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f t="shared" si="17"/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</row>
    <row r="73" spans="2:28" ht="12" customHeight="1">
      <c r="B73" s="4"/>
      <c r="C73" s="38" t="s">
        <v>4</v>
      </c>
      <c r="D73" s="38"/>
      <c r="E73" s="2">
        <f t="shared" si="13"/>
        <v>41</v>
      </c>
      <c r="F73" s="2">
        <f t="shared" si="14"/>
        <v>2060</v>
      </c>
      <c r="G73" s="2">
        <f t="shared" si="15"/>
        <v>1734</v>
      </c>
      <c r="H73" s="2">
        <f t="shared" si="16"/>
        <v>3794</v>
      </c>
      <c r="I73" s="2">
        <v>35</v>
      </c>
      <c r="J73" s="2">
        <v>1417</v>
      </c>
      <c r="K73" s="2">
        <v>516</v>
      </c>
      <c r="L73" s="2">
        <v>1993</v>
      </c>
      <c r="M73" s="2">
        <v>0</v>
      </c>
      <c r="N73" s="2">
        <v>0</v>
      </c>
      <c r="O73" s="2">
        <v>0</v>
      </c>
      <c r="P73" s="2">
        <f t="shared" si="17"/>
        <v>0</v>
      </c>
      <c r="Q73" s="2">
        <v>5</v>
      </c>
      <c r="R73" s="2">
        <v>633</v>
      </c>
      <c r="S73" s="2">
        <v>1216</v>
      </c>
      <c r="T73" s="2">
        <v>1849</v>
      </c>
      <c r="U73" s="2">
        <v>1</v>
      </c>
      <c r="V73" s="2">
        <v>10</v>
      </c>
      <c r="W73" s="2">
        <v>2</v>
      </c>
      <c r="X73" s="2">
        <v>12</v>
      </c>
      <c r="Y73" s="2">
        <v>0</v>
      </c>
      <c r="Z73" s="2">
        <v>0</v>
      </c>
      <c r="AA73" s="2">
        <v>0</v>
      </c>
      <c r="AB73" s="2">
        <v>0</v>
      </c>
    </row>
    <row r="74" spans="2:28" ht="12" customHeight="1">
      <c r="B74" s="3" t="s">
        <v>3</v>
      </c>
      <c r="C74" s="3"/>
      <c r="D74" s="3"/>
      <c r="E74" s="2">
        <f t="shared" si="13"/>
        <v>96</v>
      </c>
      <c r="F74" s="2">
        <f t="shared" si="14"/>
        <v>12954</v>
      </c>
      <c r="G74" s="2">
        <f t="shared" si="15"/>
        <v>7032</v>
      </c>
      <c r="H74" s="2">
        <f t="shared" si="16"/>
        <v>19986</v>
      </c>
      <c r="I74" s="2">
        <f>SUM(I75:I76)</f>
        <v>0</v>
      </c>
      <c r="J74" s="2">
        <f>SUM(J75:J76)</f>
        <v>0</v>
      </c>
      <c r="K74" s="2">
        <f>SUM(K75:K76)</f>
        <v>0</v>
      </c>
      <c r="L74" s="2">
        <f>SUM(J74:K74)</f>
        <v>0</v>
      </c>
      <c r="M74" s="2">
        <f>SUM(M75:M76)</f>
        <v>0</v>
      </c>
      <c r="N74" s="2">
        <f>SUM(N75:N76)</f>
        <v>0</v>
      </c>
      <c r="O74" s="2">
        <f>SUM(O75:O76)</f>
        <v>0</v>
      </c>
      <c r="P74" s="2">
        <f t="shared" si="17"/>
        <v>0</v>
      </c>
      <c r="Q74" s="2">
        <f>SUM(Q75:Q76)</f>
        <v>2</v>
      </c>
      <c r="R74" s="2">
        <f>SUM(R75:R76)</f>
        <v>614</v>
      </c>
      <c r="S74" s="2">
        <f>SUM(S75:S76)</f>
        <v>204</v>
      </c>
      <c r="T74" s="2">
        <f>SUM(R74:S74)</f>
        <v>818</v>
      </c>
      <c r="U74" s="2">
        <f>SUM(U75:U76)</f>
        <v>24</v>
      </c>
      <c r="V74" s="2">
        <f>SUM(V75:V76)</f>
        <v>1357</v>
      </c>
      <c r="W74" s="2">
        <f>SUM(W75:W76)</f>
        <v>306</v>
      </c>
      <c r="X74" s="2">
        <f>SUM(V74:W74)</f>
        <v>1663</v>
      </c>
      <c r="Y74" s="2">
        <f>SUM(Y75:Y76)</f>
        <v>70</v>
      </c>
      <c r="Z74" s="2">
        <f>SUM(Z75:Z76)</f>
        <v>10983</v>
      </c>
      <c r="AA74" s="2">
        <f>SUM(AA75:AA76)</f>
        <v>6522</v>
      </c>
      <c r="AB74" s="2">
        <f>SUM(Z74:AA74)</f>
        <v>17505</v>
      </c>
    </row>
    <row r="75" spans="2:28" ht="12" customHeight="1">
      <c r="B75" s="4"/>
      <c r="C75" s="38" t="s">
        <v>2</v>
      </c>
      <c r="D75" s="38"/>
      <c r="E75" s="2">
        <f t="shared" si="13"/>
        <v>24</v>
      </c>
      <c r="F75" s="2">
        <f t="shared" si="14"/>
        <v>1357</v>
      </c>
      <c r="G75" s="2">
        <f t="shared" si="15"/>
        <v>306</v>
      </c>
      <c r="H75" s="2">
        <f t="shared" si="16"/>
        <v>1663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f t="shared" si="17"/>
        <v>0</v>
      </c>
      <c r="Q75" s="2">
        <v>0</v>
      </c>
      <c r="R75" s="2">
        <v>0</v>
      </c>
      <c r="S75" s="2">
        <v>0</v>
      </c>
      <c r="T75" s="2">
        <v>0</v>
      </c>
      <c r="U75" s="2">
        <v>24</v>
      </c>
      <c r="V75" s="2">
        <v>1357</v>
      </c>
      <c r="W75" s="2">
        <v>306</v>
      </c>
      <c r="X75" s="2">
        <v>1663</v>
      </c>
      <c r="Y75" s="2">
        <v>0</v>
      </c>
      <c r="Z75" s="2">
        <v>0</v>
      </c>
      <c r="AA75" s="2">
        <v>0</v>
      </c>
      <c r="AB75" s="2">
        <v>0</v>
      </c>
    </row>
    <row r="76" spans="2:28" ht="12" customHeight="1">
      <c r="B76" s="4"/>
      <c r="C76" s="38" t="s">
        <v>1</v>
      </c>
      <c r="D76" s="38"/>
      <c r="E76" s="2">
        <f t="shared" si="13"/>
        <v>72</v>
      </c>
      <c r="F76" s="2">
        <f t="shared" si="14"/>
        <v>11597</v>
      </c>
      <c r="G76" s="2">
        <f t="shared" si="15"/>
        <v>6726</v>
      </c>
      <c r="H76" s="2">
        <f t="shared" si="16"/>
        <v>18323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f t="shared" si="17"/>
        <v>0</v>
      </c>
      <c r="Q76" s="2">
        <v>2</v>
      </c>
      <c r="R76" s="2">
        <v>614</v>
      </c>
      <c r="S76" s="2">
        <v>204</v>
      </c>
      <c r="T76" s="2">
        <v>818</v>
      </c>
      <c r="U76" s="2">
        <v>0</v>
      </c>
      <c r="V76" s="2">
        <v>0</v>
      </c>
      <c r="W76" s="2">
        <v>0</v>
      </c>
      <c r="X76" s="2">
        <v>0</v>
      </c>
      <c r="Y76" s="2">
        <v>70</v>
      </c>
      <c r="Z76" s="2">
        <v>10983</v>
      </c>
      <c r="AA76" s="2">
        <v>6522</v>
      </c>
      <c r="AB76" s="2">
        <v>17505</v>
      </c>
    </row>
    <row r="77" spans="2:28" ht="12" customHeight="1">
      <c r="B77" s="3" t="s">
        <v>0</v>
      </c>
      <c r="C77" s="3"/>
      <c r="D77" s="3"/>
      <c r="E77" s="2">
        <f t="shared" si="13"/>
        <v>4</v>
      </c>
      <c r="F77" s="2">
        <f t="shared" si="14"/>
        <v>304</v>
      </c>
      <c r="G77" s="2">
        <f t="shared" si="15"/>
        <v>23</v>
      </c>
      <c r="H77" s="2">
        <f t="shared" si="16"/>
        <v>327</v>
      </c>
      <c r="I77" s="2">
        <v>4</v>
      </c>
      <c r="J77" s="2">
        <v>304</v>
      </c>
      <c r="K77" s="2">
        <v>23</v>
      </c>
      <c r="L77" s="2">
        <v>327</v>
      </c>
      <c r="M77" s="2">
        <v>0</v>
      </c>
      <c r="N77" s="2">
        <v>0</v>
      </c>
      <c r="O77" s="2">
        <v>0</v>
      </c>
      <c r="P77" s="2">
        <f t="shared" si="17"/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f>SUM(V77:W77)</f>
        <v>0</v>
      </c>
      <c r="Y77" s="2">
        <v>0</v>
      </c>
      <c r="Z77" s="2">
        <v>0</v>
      </c>
      <c r="AA77" s="2">
        <v>0</v>
      </c>
      <c r="AB77" s="2">
        <v>0</v>
      </c>
    </row>
    <row r="79" ht="12">
      <c r="B79" s="19" t="s">
        <v>91</v>
      </c>
    </row>
  </sheetData>
  <mergeCells count="76">
    <mergeCell ref="B1:E1"/>
    <mergeCell ref="J4:L4"/>
    <mergeCell ref="N4:P4"/>
    <mergeCell ref="R4:T4"/>
    <mergeCell ref="I3:L3"/>
    <mergeCell ref="M3:P3"/>
    <mergeCell ref="Q3:T3"/>
    <mergeCell ref="C73:D73"/>
    <mergeCell ref="C75:D75"/>
    <mergeCell ref="C76:D76"/>
    <mergeCell ref="C69:D69"/>
    <mergeCell ref="C70:D70"/>
    <mergeCell ref="C71:D71"/>
    <mergeCell ref="C72:D72"/>
    <mergeCell ref="C67:D67"/>
    <mergeCell ref="C68:D68"/>
    <mergeCell ref="C61:D61"/>
    <mergeCell ref="C62:D62"/>
    <mergeCell ref="C63:D63"/>
    <mergeCell ref="C64:D64"/>
    <mergeCell ref="C65:D65"/>
    <mergeCell ref="C66:D66"/>
    <mergeCell ref="C57:D57"/>
    <mergeCell ref="C58:D58"/>
    <mergeCell ref="C53:D53"/>
    <mergeCell ref="C54:D54"/>
    <mergeCell ref="C56:D56"/>
    <mergeCell ref="C49:D49"/>
    <mergeCell ref="C50:D50"/>
    <mergeCell ref="C52:D52"/>
    <mergeCell ref="C45:D45"/>
    <mergeCell ref="C46:D46"/>
    <mergeCell ref="C47:D47"/>
    <mergeCell ref="C48:D48"/>
    <mergeCell ref="C42:D42"/>
    <mergeCell ref="C43:D43"/>
    <mergeCell ref="C44:D44"/>
    <mergeCell ref="E3:H3"/>
    <mergeCell ref="C38:D38"/>
    <mergeCell ref="C39:D39"/>
    <mergeCell ref="C40:D40"/>
    <mergeCell ref="C14:D14"/>
    <mergeCell ref="C16:D16"/>
    <mergeCell ref="C25:D25"/>
    <mergeCell ref="U3:X3"/>
    <mergeCell ref="Y3:AB3"/>
    <mergeCell ref="M4:M5"/>
    <mergeCell ref="Q4:Q5"/>
    <mergeCell ref="U4:U5"/>
    <mergeCell ref="Y4:Y5"/>
    <mergeCell ref="Z4:AB4"/>
    <mergeCell ref="V4:X4"/>
    <mergeCell ref="C34:D34"/>
    <mergeCell ref="C35:D35"/>
    <mergeCell ref="C37:D37"/>
    <mergeCell ref="C30:D30"/>
    <mergeCell ref="C31:D31"/>
    <mergeCell ref="C32:D32"/>
    <mergeCell ref="C33:D33"/>
    <mergeCell ref="C28:D28"/>
    <mergeCell ref="C29:D29"/>
    <mergeCell ref="C22:D22"/>
    <mergeCell ref="C23:D23"/>
    <mergeCell ref="C24:D24"/>
    <mergeCell ref="C26:D26"/>
    <mergeCell ref="C27:D27"/>
    <mergeCell ref="C18:D18"/>
    <mergeCell ref="C19:D19"/>
    <mergeCell ref="C20:D20"/>
    <mergeCell ref="C21:D21"/>
    <mergeCell ref="C15:D15"/>
    <mergeCell ref="C17:D17"/>
    <mergeCell ref="E4:E5"/>
    <mergeCell ref="I4:I5"/>
    <mergeCell ref="C13:D13"/>
    <mergeCell ref="F4:H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2000-03-27T06:06:57Z</dcterms:created>
  <dcterms:modified xsi:type="dcterms:W3CDTF">2002-02-07T06:26:12Z</dcterms:modified>
  <cp:category/>
  <cp:version/>
  <cp:contentType/>
  <cp:contentStatus/>
</cp:coreProperties>
</file>