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(１月）" sheetId="1" r:id="rId1"/>
    <sheet name="(２月）" sheetId="2" r:id="rId2"/>
    <sheet name="(３月） " sheetId="3" r:id="rId3"/>
    <sheet name="(４月）  " sheetId="4" r:id="rId4"/>
    <sheet name="(５月）   " sheetId="5" r:id="rId5"/>
    <sheet name="(６月）   " sheetId="6" r:id="rId6"/>
    <sheet name="(７月）   " sheetId="7" r:id="rId7"/>
    <sheet name="(８月）" sheetId="8" r:id="rId8"/>
    <sheet name="(９月）" sheetId="9" r:id="rId9"/>
    <sheet name="(１０月）" sheetId="10" r:id="rId10"/>
    <sheet name="(１１月）" sheetId="11" r:id="rId11"/>
    <sheet name="(１２月）" sheetId="12" r:id="rId12"/>
  </sheets>
  <definedNames>
    <definedName name="_xlnm.Print_Area" localSheetId="9">'(１０月）'!$A$1:$V$105</definedName>
    <definedName name="_xlnm.Print_Area" localSheetId="10">'(１１月）'!$A$1:$V$105</definedName>
    <definedName name="_xlnm.Print_Area" localSheetId="11">'(１２月）'!$A$1:$V$105</definedName>
    <definedName name="_xlnm.Print_Area" localSheetId="0">'(１月）'!$A$1:$H$105</definedName>
    <definedName name="_xlnm.Print_Area" localSheetId="1">'(２月）'!$A$1:$H$105</definedName>
    <definedName name="_xlnm.Print_Area" localSheetId="2">'(３月） '!$A$1:$H$105</definedName>
    <definedName name="_xlnm.Print_Area" localSheetId="3">'(４月）  '!$A$1:$H$105</definedName>
    <definedName name="_xlnm.Print_Area" localSheetId="4">'(５月）   '!$A$1:$H$105</definedName>
    <definedName name="_xlnm.Print_Area" localSheetId="5">'(６月）   '!$A$1:$H$105</definedName>
    <definedName name="_xlnm.Print_Area" localSheetId="6">'(７月）   '!$A$1:$H$105</definedName>
    <definedName name="_xlnm.Print_Area" localSheetId="7">'(８月）'!$A$1:$V$105</definedName>
    <definedName name="_xlnm.Print_Area" localSheetId="8">'(９月）'!$A$1:$V$105</definedName>
    <definedName name="_xlnm.Print_Titles" localSheetId="9">'(１０月）'!$3:$7</definedName>
    <definedName name="_xlnm.Print_Titles" localSheetId="10">'(１１月）'!$3:$7</definedName>
    <definedName name="_xlnm.Print_Titles" localSheetId="11">'(１２月）'!$3:$7</definedName>
    <definedName name="_xlnm.Print_Titles" localSheetId="0">'(１月）'!$1:$7</definedName>
    <definedName name="_xlnm.Print_Titles" localSheetId="1">'(２月）'!$1:$7</definedName>
    <definedName name="_xlnm.Print_Titles" localSheetId="2">'(３月） '!$1:$7</definedName>
    <definedName name="_xlnm.Print_Titles" localSheetId="3">'(４月）  '!$1:$7</definedName>
    <definedName name="_xlnm.Print_Titles" localSheetId="4">'(５月）   '!$1:$7</definedName>
    <definedName name="_xlnm.Print_Titles" localSheetId="5">'(６月）   '!$1:$7</definedName>
    <definedName name="_xlnm.Print_Titles" localSheetId="6">'(７月）   '!$1:$7</definedName>
    <definedName name="_xlnm.Print_Titles" localSheetId="7">'(８月）'!$3:$7</definedName>
    <definedName name="_xlnm.Print_Titles" localSheetId="8">'(９月）'!$3:$7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<sst xmlns="http://schemas.openxmlformats.org/spreadsheetml/2006/main" count="1169" uniqueCount="113">
  <si>
    <t>明和村</t>
  </si>
  <si>
    <t>群馬県の人口及び世帯数</t>
  </si>
  <si>
    <t>県計</t>
  </si>
  <si>
    <t>対前月
増　減</t>
  </si>
  <si>
    <t>自然増</t>
  </si>
  <si>
    <t>出生</t>
  </si>
  <si>
    <t>死亡</t>
  </si>
  <si>
    <t>自然動態</t>
  </si>
  <si>
    <t>社会動態</t>
  </si>
  <si>
    <t>社会増</t>
  </si>
  <si>
    <t>転入</t>
  </si>
  <si>
    <t>転出</t>
  </si>
  <si>
    <t>世帯数</t>
  </si>
  <si>
    <t>総数</t>
  </si>
  <si>
    <t>増加</t>
  </si>
  <si>
    <t>減少</t>
  </si>
  <si>
    <t>男</t>
  </si>
  <si>
    <t>女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</si>
  <si>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</si>
  <si>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</si>
  <si>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</si>
  <si>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</si>
  <si>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</si>
  <si>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</si>
  <si>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</si>
  <si>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</si>
  <si>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</si>
  <si>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</si>
  <si>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</si>
  <si>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</si>
  <si>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</si>
  <si>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</si>
  <si>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</si>
  <si>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</si>
  <si>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</si>
  <si>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</si>
  <si>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</si>
  <si>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</si>
  <si>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</si>
  <si>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</si>
  <si>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</si>
  <si>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</si>
  <si>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</si>
  <si>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</si>
  <si>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</si>
  <si>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</si>
  <si>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</si>
  <si>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</si>
  <si>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</si>
  <si>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</si>
  <si>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</si>
  <si>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</si>
  <si>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</si>
  <si>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</si>
  <si>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</si>
  <si>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</si>
  <si>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</si>
  <si>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</si>
  <si>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</si>
  <si>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</si>
  <si>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</si>
  <si>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</si>
  <si>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</si>
  <si>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</si>
  <si>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</si>
  <si>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</si>
  <si>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</si>
  <si>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</si>
  <si>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</si>
  <si>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</si>
  <si>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</si>
  <si>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</si>
  <si>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</si>
  <si>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</si>
  <si>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</si>
  <si>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</si>
  <si>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</si>
  <si>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</si>
  <si>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</si>
  <si>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</si>
  <si>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</si>
  <si>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</si>
  <si>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</si>
  <si>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</si>
  <si>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</si>
  <si>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</si>
  <si>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</si>
  <si>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</si>
  <si>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</si>
  <si>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</si>
  <si>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</si>
  <si>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</si>
  <si>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</si>
  <si>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</si>
  <si>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</si>
  <si>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吉岡村</t>
  </si>
  <si>
    <t>笠懸村</t>
  </si>
  <si>
    <t>人口（人）</t>
  </si>
  <si>
    <t>昭和61年1月1日現在</t>
  </si>
  <si>
    <t>昭和61年2月1日現在</t>
  </si>
  <si>
    <t>昭和61年3月1日現在</t>
  </si>
  <si>
    <t>昭和61年4月1日現在</t>
  </si>
  <si>
    <t>昭和61年5月1日現在</t>
  </si>
  <si>
    <t>昭和61年6月1日現在</t>
  </si>
  <si>
    <t>昭和61年7月1日現在</t>
  </si>
  <si>
    <t>昭和61年８月１日現在</t>
  </si>
  <si>
    <t>昭和61年９月１日現在</t>
  </si>
  <si>
    <t>昭和61年１０月１日現在</t>
  </si>
  <si>
    <t>昭和61年１１月１日現在</t>
  </si>
  <si>
    <t>昭和61年１２月１日現在</t>
  </si>
  <si>
    <t>市計</t>
  </si>
  <si>
    <t>郡計</t>
  </si>
  <si>
    <t>人口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</si>
</sst>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);\(#,##0.0\)"/>
    <numFmt numFmtId="190" formatCode="0.00000;&quot;△ &quot;0.00000"/>
    <numFmt numFmtId="191" formatCode="0.00000%"/>
    <numFmt numFmtId="192" formatCode="0.00000_ "/>
    <numFmt numFmtId="193" formatCode="0.00_ "/>
    <numFmt numFmtId="194" formatCode="0.000;&quot;△ &quot;0.000"/>
    <numFmt numFmtId="195" formatCode="#,##0_ "/>
  </numFmts>
  <fonts count="7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/>
    </xf>
    <xf numFmtId="49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/>
    </xf>
    <xf numFmtId="0" fontId="6" fillId="0" borderId="0" xfId="0" applyFont="1" applyAlignment="1">
      <alignment/>
    </xf>
    <xf numFmtId="190" fontId="2" fillId="0" borderId="6" xfId="16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81" fontId="2" fillId="0" borderId="0" xfId="16" applyNumberFormat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195" fontId="2" fillId="0" borderId="7" xfId="0" applyNumberFormat="1" applyFont="1" applyBorder="1" applyAlignment="1">
      <alignment horizontal="right" vertical="center"/>
    </xf>
    <xf numFmtId="195" fontId="4" fillId="0" borderId="8" xfId="16" applyNumberFormat="1" applyFont="1" applyBorder="1" applyAlignment="1">
      <alignment horizontal="right" vertical="center" wrapText="1"/>
    </xf>
    <xf numFmtId="195" fontId="2" fillId="0" borderId="8" xfId="16" applyNumberFormat="1" applyFont="1" applyBorder="1" applyAlignment="1">
      <alignment horizontal="right" vertical="center" wrapText="1"/>
    </xf>
    <xf numFmtId="195" fontId="4" fillId="0" borderId="8" xfId="16" applyNumberFormat="1" applyFont="1" applyBorder="1" applyAlignment="1" quotePrefix="1">
      <alignment horizontal="right" vertical="center" wrapText="1"/>
    </xf>
    <xf numFmtId="195" fontId="2" fillId="0" borderId="8" xfId="16" applyNumberFormat="1" applyFont="1" applyBorder="1" applyAlignment="1" quotePrefix="1">
      <alignment horizontal="right" vertical="center" wrapText="1"/>
    </xf>
    <xf numFmtId="195" fontId="0" fillId="0" borderId="8" xfId="16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49" fontId="2" fillId="2" borderId="5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49" fontId="4" fillId="2" borderId="5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875" style="0" customWidth="1"/>
    <col min="6" max="8" width="10.875" style="0" customWidth="1"/>
  </cols>
  <sheetData>
    <row r="1" spans="2:8" ht="14.25" customHeight="1">
      <c r="B1" s="14" t="s">
        <v>1</v>
      </c>
      <c r="C1" s="1"/>
      <c r="D1" s="1"/>
      <c r="G1" s="49" t="s">
        <v>98</v>
      </c>
      <c r="H1" s="49"/>
    </row>
    <row r="2" ht="12" customHeight="1"/>
    <row r="3" spans="2:8" s="2" customFormat="1" ht="12" customHeight="1">
      <c r="B3" s="38"/>
      <c r="C3" s="29"/>
      <c r="D3" s="39"/>
      <c r="E3" s="28" t="s">
        <v>12</v>
      </c>
      <c r="F3" s="28" t="s">
        <v>97</v>
      </c>
      <c r="G3" s="29"/>
      <c r="H3" s="39"/>
    </row>
    <row r="4" spans="2:8" s="2" customFormat="1" ht="12" customHeight="1">
      <c r="B4" s="40"/>
      <c r="C4" s="41"/>
      <c r="D4" s="42"/>
      <c r="E4" s="30"/>
      <c r="F4" s="30"/>
      <c r="G4" s="31"/>
      <c r="H4" s="43"/>
    </row>
    <row r="5" spans="2:8" s="2" customFormat="1" ht="12" customHeight="1">
      <c r="B5" s="40"/>
      <c r="C5" s="41"/>
      <c r="D5" s="42"/>
      <c r="E5" s="34"/>
      <c r="F5" s="32" t="s">
        <v>13</v>
      </c>
      <c r="G5" s="32" t="s">
        <v>16</v>
      </c>
      <c r="H5" s="32" t="s">
        <v>17</v>
      </c>
    </row>
    <row r="6" spans="2:8" s="2" customFormat="1" ht="12" customHeight="1">
      <c r="B6" s="30"/>
      <c r="C6" s="31"/>
      <c r="D6" s="43"/>
      <c r="E6" s="35"/>
      <c r="F6" s="33"/>
      <c r="G6" s="33"/>
      <c r="H6" s="33"/>
    </row>
    <row r="7" spans="2:8" s="2" customFormat="1" ht="12" customHeight="1">
      <c r="B7" s="7"/>
      <c r="C7" s="10"/>
      <c r="D7" s="13"/>
      <c r="E7" s="21"/>
      <c r="F7" s="21"/>
      <c r="G7" s="21"/>
      <c r="H7" s="21"/>
    </row>
    <row r="8" spans="2:8" s="2" customFormat="1" ht="12" customHeight="1">
      <c r="B8" s="44" t="s">
        <v>2</v>
      </c>
      <c r="C8" s="45"/>
      <c r="D8" s="46"/>
      <c r="E8" s="22">
        <f>SUM(E9:E10)</f>
        <v>557764</v>
      </c>
      <c r="F8" s="22">
        <f>SUM(G8:H8)</f>
        <v>1923783</v>
      </c>
      <c r="G8" s="22">
        <f>SUM(G9:G10)</f>
        <v>948255</v>
      </c>
      <c r="H8" s="22">
        <f>SUM(H9:H10)</f>
        <v>975528</v>
      </c>
    </row>
    <row r="9" spans="2:8" s="2" customFormat="1" ht="12" customHeight="1">
      <c r="B9" s="44" t="s">
        <v>110</v>
      </c>
      <c r="C9" s="47"/>
      <c r="D9" s="37"/>
      <c r="E9" s="22">
        <f>SUM(E12:E22)</f>
        <v>366232</v>
      </c>
      <c r="F9" s="22">
        <f>SUM(G9:H9)</f>
        <v>1208667</v>
      </c>
      <c r="G9" s="22">
        <f>SUM(G12:G22)</f>
        <v>594602</v>
      </c>
      <c r="H9" s="22">
        <f>SUM(H12:H22)</f>
        <v>614065</v>
      </c>
    </row>
    <row r="10" spans="2:8" s="2" customFormat="1" ht="12" customHeight="1">
      <c r="B10" s="44" t="s">
        <v>111</v>
      </c>
      <c r="C10" s="47"/>
      <c r="D10" s="37"/>
      <c r="E10" s="22">
        <f>SUM(E24,E35,E41,E48,E56,E62,E65,E75,E85,E91,E97,E100)</f>
        <v>191532</v>
      </c>
      <c r="F10" s="22">
        <f>SUM(G10:H10)</f>
        <v>715116</v>
      </c>
      <c r="G10" s="22">
        <f>SUM(G24,G35,G41,G48,G56,G62,G65,G75,G85,G91,G97,G100)</f>
        <v>353653</v>
      </c>
      <c r="H10" s="22">
        <f>SUM(H24,H35,H41,H48,H56,H62,H65,H75,H85,H91,H97,H100)</f>
        <v>361463</v>
      </c>
    </row>
    <row r="11" spans="2:8" s="2" customFormat="1" ht="12" customHeight="1">
      <c r="B11" s="8"/>
      <c r="C11" s="19"/>
      <c r="D11" s="20"/>
      <c r="E11" s="22"/>
      <c r="F11" s="22"/>
      <c r="G11" s="22"/>
      <c r="H11" s="22"/>
    </row>
    <row r="12" spans="2:8" s="2" customFormat="1" ht="12" customHeight="1">
      <c r="B12" s="3"/>
      <c r="C12" s="36" t="s">
        <v>18</v>
      </c>
      <c r="D12" s="37"/>
      <c r="E12" s="23">
        <v>86787</v>
      </c>
      <c r="F12" s="23">
        <f>SUM(G12:H12)</f>
        <v>277791</v>
      </c>
      <c r="G12" s="23">
        <v>135821</v>
      </c>
      <c r="H12" s="23">
        <v>141970</v>
      </c>
    </row>
    <row r="13" spans="2:8" s="2" customFormat="1" ht="12" customHeight="1">
      <c r="B13" s="3"/>
      <c r="C13" s="36" t="s">
        <v>19</v>
      </c>
      <c r="D13" s="37"/>
      <c r="E13" s="23">
        <v>74604</v>
      </c>
      <c r="F13" s="23">
        <f aca="true" t="shared" si="0" ref="F13:F22">SUM(G13:H13)</f>
        <v>232088</v>
      </c>
      <c r="G13" s="23">
        <v>114506</v>
      </c>
      <c r="H13" s="23">
        <v>117582</v>
      </c>
    </row>
    <row r="14" spans="2:8" s="2" customFormat="1" ht="12" customHeight="1">
      <c r="B14" s="6"/>
      <c r="C14" s="36" t="s">
        <v>20</v>
      </c>
      <c r="D14" s="37"/>
      <c r="E14" s="23">
        <v>40037</v>
      </c>
      <c r="F14" s="23">
        <f t="shared" si="0"/>
        <v>131341</v>
      </c>
      <c r="G14" s="23">
        <v>63256</v>
      </c>
      <c r="H14" s="23">
        <v>68085</v>
      </c>
    </row>
    <row r="15" spans="2:8" s="2" customFormat="1" ht="12" customHeight="1">
      <c r="B15" s="6"/>
      <c r="C15" s="36" t="s">
        <v>21</v>
      </c>
      <c r="D15" s="37"/>
      <c r="E15" s="23">
        <v>32845</v>
      </c>
      <c r="F15" s="23">
        <f t="shared" si="0"/>
        <v>112667</v>
      </c>
      <c r="G15" s="23">
        <v>55806</v>
      </c>
      <c r="H15" s="23">
        <v>56861</v>
      </c>
    </row>
    <row r="16" spans="2:8" s="2" customFormat="1" ht="12" customHeight="1">
      <c r="B16" s="6"/>
      <c r="C16" s="36" t="s">
        <v>22</v>
      </c>
      <c r="D16" s="37"/>
      <c r="E16" s="23">
        <v>40422</v>
      </c>
      <c r="F16" s="23">
        <f t="shared" si="0"/>
        <v>134039</v>
      </c>
      <c r="G16" s="23">
        <v>68017</v>
      </c>
      <c r="H16" s="23">
        <v>66022</v>
      </c>
    </row>
    <row r="17" spans="2:8" s="2" customFormat="1" ht="12" customHeight="1">
      <c r="B17" s="6"/>
      <c r="C17" s="36" t="s">
        <v>23</v>
      </c>
      <c r="D17" s="37"/>
      <c r="E17" s="23">
        <v>13725</v>
      </c>
      <c r="F17" s="23">
        <f t="shared" si="0"/>
        <v>47205</v>
      </c>
      <c r="G17" s="23">
        <v>22952</v>
      </c>
      <c r="H17" s="23">
        <v>24253</v>
      </c>
    </row>
    <row r="18" spans="2:8" s="2" customFormat="1" ht="12" customHeight="1">
      <c r="B18" s="6"/>
      <c r="C18" s="36" t="s">
        <v>24</v>
      </c>
      <c r="D18" s="37"/>
      <c r="E18" s="23">
        <v>22262</v>
      </c>
      <c r="F18" s="23">
        <f t="shared" si="0"/>
        <v>75244</v>
      </c>
      <c r="G18" s="23">
        <v>37197</v>
      </c>
      <c r="H18" s="23">
        <v>38047</v>
      </c>
    </row>
    <row r="19" spans="2:8" s="2" customFormat="1" ht="12" customHeight="1">
      <c r="B19" s="6"/>
      <c r="C19" s="36" t="s">
        <v>25</v>
      </c>
      <c r="D19" s="37"/>
      <c r="E19" s="23">
        <v>13971</v>
      </c>
      <c r="F19" s="23">
        <f t="shared" si="0"/>
        <v>47853</v>
      </c>
      <c r="G19" s="23">
        <v>23390</v>
      </c>
      <c r="H19" s="23">
        <v>24463</v>
      </c>
    </row>
    <row r="20" spans="2:8" s="2" customFormat="1" ht="12" customHeight="1">
      <c r="B20" s="6"/>
      <c r="C20" s="36" t="s">
        <v>26</v>
      </c>
      <c r="D20" s="37"/>
      <c r="E20" s="23">
        <v>15845</v>
      </c>
      <c r="F20" s="23">
        <f t="shared" si="0"/>
        <v>57207</v>
      </c>
      <c r="G20" s="23">
        <v>28087</v>
      </c>
      <c r="H20" s="23">
        <v>29120</v>
      </c>
    </row>
    <row r="21" spans="2:8" s="2" customFormat="1" ht="12" customHeight="1">
      <c r="B21" s="6"/>
      <c r="C21" s="36" t="s">
        <v>27</v>
      </c>
      <c r="D21" s="37"/>
      <c r="E21" s="23">
        <v>13085</v>
      </c>
      <c r="F21" s="23">
        <f t="shared" si="0"/>
        <v>48612</v>
      </c>
      <c r="G21" s="23">
        <v>23637</v>
      </c>
      <c r="H21" s="23">
        <v>24975</v>
      </c>
    </row>
    <row r="22" spans="2:8" s="2" customFormat="1" ht="12" customHeight="1">
      <c r="B22" s="6"/>
      <c r="C22" s="36" t="s">
        <v>28</v>
      </c>
      <c r="D22" s="37"/>
      <c r="E22" s="23">
        <v>12649</v>
      </c>
      <c r="F22" s="23">
        <f t="shared" si="0"/>
        <v>44620</v>
      </c>
      <c r="G22" s="23">
        <v>21933</v>
      </c>
      <c r="H22" s="23">
        <v>22687</v>
      </c>
    </row>
    <row r="23" spans="2:8" s="2" customFormat="1" ht="12" customHeight="1">
      <c r="B23" s="44"/>
      <c r="C23" s="45"/>
      <c r="D23" s="46"/>
      <c r="E23" s="22"/>
      <c r="F23" s="22"/>
      <c r="G23" s="22"/>
      <c r="H23" s="22"/>
    </row>
    <row r="24" spans="2:8" s="2" customFormat="1" ht="12" customHeight="1">
      <c r="B24" s="8"/>
      <c r="C24" s="48" t="s">
        <v>29</v>
      </c>
      <c r="D24" s="46"/>
      <c r="E24" s="22">
        <f>SUM(E25:E33)</f>
        <v>21675</v>
      </c>
      <c r="F24" s="22">
        <f>SUM(G24:H24)</f>
        <v>90736</v>
      </c>
      <c r="G24" s="22">
        <f>SUM(G25:G33)</f>
        <v>44807</v>
      </c>
      <c r="H24" s="22">
        <f>SUM(H25:H33)</f>
        <v>45929</v>
      </c>
    </row>
    <row r="25" spans="2:8" s="2" customFormat="1" ht="12" customHeight="1">
      <c r="B25" s="6"/>
      <c r="C25" s="11"/>
      <c r="D25" s="9" t="s">
        <v>30</v>
      </c>
      <c r="E25" s="23">
        <v>2133</v>
      </c>
      <c r="F25" s="23">
        <f>SUM(G25:H25)</f>
        <v>9233</v>
      </c>
      <c r="G25" s="23">
        <v>4562</v>
      </c>
      <c r="H25" s="23">
        <v>4671</v>
      </c>
    </row>
    <row r="26" spans="2:8" s="2" customFormat="1" ht="12" customHeight="1">
      <c r="B26" s="6"/>
      <c r="C26" s="11"/>
      <c r="D26" s="9" t="s">
        <v>31</v>
      </c>
      <c r="E26" s="23">
        <v>3196</v>
      </c>
      <c r="F26" s="23">
        <f aca="true" t="shared" si="1" ref="F26:F33">SUM(G26:H26)</f>
        <v>13700</v>
      </c>
      <c r="G26" s="23">
        <v>6776</v>
      </c>
      <c r="H26" s="23">
        <v>6924</v>
      </c>
    </row>
    <row r="27" spans="2:8" s="2" customFormat="1" ht="12" customHeight="1">
      <c r="B27" s="6"/>
      <c r="C27" s="11"/>
      <c r="D27" s="9" t="s">
        <v>32</v>
      </c>
      <c r="E27" s="23">
        <v>3983</v>
      </c>
      <c r="F27" s="23">
        <f t="shared" si="1"/>
        <v>16564</v>
      </c>
      <c r="G27" s="23">
        <v>8158</v>
      </c>
      <c r="H27" s="23">
        <v>8406</v>
      </c>
    </row>
    <row r="28" spans="2:8" s="2" customFormat="1" ht="12" customHeight="1">
      <c r="B28" s="6"/>
      <c r="C28" s="11"/>
      <c r="D28" s="9" t="s">
        <v>33</v>
      </c>
      <c r="E28" s="23">
        <v>3250</v>
      </c>
      <c r="F28" s="23">
        <f t="shared" si="1"/>
        <v>12983</v>
      </c>
      <c r="G28" s="23">
        <v>6422</v>
      </c>
      <c r="H28" s="23">
        <v>6561</v>
      </c>
    </row>
    <row r="29" spans="2:8" s="2" customFormat="1" ht="12" customHeight="1">
      <c r="B29" s="6"/>
      <c r="C29" s="12"/>
      <c r="D29" s="5" t="s">
        <v>34</v>
      </c>
      <c r="E29" s="23">
        <v>1772</v>
      </c>
      <c r="F29" s="23">
        <f t="shared" si="1"/>
        <v>7992</v>
      </c>
      <c r="G29" s="23">
        <v>3966</v>
      </c>
      <c r="H29" s="23">
        <v>4026</v>
      </c>
    </row>
    <row r="30" spans="2:8" s="2" customFormat="1" ht="12" customHeight="1">
      <c r="B30" s="6"/>
      <c r="C30" s="12"/>
      <c r="D30" s="5" t="s">
        <v>35</v>
      </c>
      <c r="E30" s="23">
        <v>2439</v>
      </c>
      <c r="F30" s="23">
        <f t="shared" si="1"/>
        <v>10502</v>
      </c>
      <c r="G30" s="23">
        <v>5200</v>
      </c>
      <c r="H30" s="23">
        <v>5302</v>
      </c>
    </row>
    <row r="31" spans="2:8" s="2" customFormat="1" ht="12" customHeight="1">
      <c r="B31" s="6"/>
      <c r="C31" s="12"/>
      <c r="D31" s="5" t="s">
        <v>36</v>
      </c>
      <c r="E31" s="23">
        <v>2973</v>
      </c>
      <c r="F31" s="23">
        <f t="shared" si="1"/>
        <v>12424</v>
      </c>
      <c r="G31" s="23">
        <v>6132</v>
      </c>
      <c r="H31" s="23">
        <v>6292</v>
      </c>
    </row>
    <row r="32" spans="2:8" s="2" customFormat="1" ht="12" customHeight="1">
      <c r="B32" s="6"/>
      <c r="C32" s="12"/>
      <c r="D32" s="5" t="s">
        <v>37</v>
      </c>
      <c r="E32" s="23">
        <v>825</v>
      </c>
      <c r="F32" s="23">
        <f t="shared" si="1"/>
        <v>3197</v>
      </c>
      <c r="G32" s="23">
        <v>1591</v>
      </c>
      <c r="H32" s="23">
        <v>1606</v>
      </c>
    </row>
    <row r="33" spans="2:8" s="2" customFormat="1" ht="12" customHeight="1">
      <c r="B33" s="6"/>
      <c r="C33" s="12"/>
      <c r="D33" s="5" t="s">
        <v>38</v>
      </c>
      <c r="E33" s="23">
        <v>1104</v>
      </c>
      <c r="F33" s="23">
        <f t="shared" si="1"/>
        <v>4141</v>
      </c>
      <c r="G33" s="23">
        <v>2000</v>
      </c>
      <c r="H33" s="23">
        <v>2141</v>
      </c>
    </row>
    <row r="34" spans="2:8" s="2" customFormat="1" ht="12" customHeight="1">
      <c r="B34" s="6"/>
      <c r="C34" s="12"/>
      <c r="D34" s="5"/>
      <c r="E34" s="23"/>
      <c r="F34" s="23"/>
      <c r="G34" s="23"/>
      <c r="H34" s="23"/>
    </row>
    <row r="35" spans="2:8" s="2" customFormat="1" ht="12" customHeight="1">
      <c r="B35" s="6"/>
      <c r="C35" s="48" t="s">
        <v>39</v>
      </c>
      <c r="D35" s="46"/>
      <c r="E35" s="24">
        <f>SUM(E36:E39)</f>
        <v>18454</v>
      </c>
      <c r="F35" s="22">
        <f>SUM(G35:H35)</f>
        <v>70950</v>
      </c>
      <c r="G35" s="22">
        <f>SUM(G36:G39)</f>
        <v>35002</v>
      </c>
      <c r="H35" s="22">
        <f>SUM(H36:H39)</f>
        <v>35948</v>
      </c>
    </row>
    <row r="36" spans="2:8" s="2" customFormat="1" ht="12" customHeight="1">
      <c r="B36" s="6"/>
      <c r="C36" s="11"/>
      <c r="D36" s="5" t="s">
        <v>40</v>
      </c>
      <c r="E36" s="23">
        <v>5429</v>
      </c>
      <c r="F36" s="23">
        <f>SUM(G36:H36)</f>
        <v>21313</v>
      </c>
      <c r="G36" s="23">
        <v>10317</v>
      </c>
      <c r="H36" s="23">
        <v>10996</v>
      </c>
    </row>
    <row r="37" spans="2:8" s="2" customFormat="1" ht="12" customHeight="1">
      <c r="B37" s="6"/>
      <c r="C37" s="11"/>
      <c r="D37" s="5" t="s">
        <v>41</v>
      </c>
      <c r="E37" s="23">
        <v>1499</v>
      </c>
      <c r="F37" s="23">
        <f>SUM(G37:H37)</f>
        <v>5722</v>
      </c>
      <c r="G37" s="23">
        <v>2818</v>
      </c>
      <c r="H37" s="23">
        <v>2904</v>
      </c>
    </row>
    <row r="38" spans="2:8" s="2" customFormat="1" ht="12" customHeight="1">
      <c r="B38" s="6"/>
      <c r="C38" s="11"/>
      <c r="D38" s="5" t="s">
        <v>42</v>
      </c>
      <c r="E38" s="25">
        <v>3770</v>
      </c>
      <c r="F38" s="23">
        <f>SUM(G38:H38)</f>
        <v>15277</v>
      </c>
      <c r="G38" s="23">
        <v>7606</v>
      </c>
      <c r="H38" s="23">
        <v>7671</v>
      </c>
    </row>
    <row r="39" spans="2:8" s="2" customFormat="1" ht="12" customHeight="1">
      <c r="B39" s="6"/>
      <c r="C39" s="11"/>
      <c r="D39" s="5" t="s">
        <v>43</v>
      </c>
      <c r="E39" s="23">
        <v>7756</v>
      </c>
      <c r="F39" s="23">
        <f>SUM(G39:H39)</f>
        <v>28638</v>
      </c>
      <c r="G39" s="23">
        <v>14261</v>
      </c>
      <c r="H39" s="23">
        <v>14377</v>
      </c>
    </row>
    <row r="40" spans="2:8" s="2" customFormat="1" ht="12" customHeight="1">
      <c r="B40" s="6"/>
      <c r="C40" s="11"/>
      <c r="D40" s="5"/>
      <c r="E40" s="23"/>
      <c r="F40" s="23"/>
      <c r="G40" s="23"/>
      <c r="H40" s="23"/>
    </row>
    <row r="41" spans="2:8" s="2" customFormat="1" ht="12" customHeight="1">
      <c r="B41" s="6"/>
      <c r="C41" s="48" t="s">
        <v>44</v>
      </c>
      <c r="D41" s="46"/>
      <c r="E41" s="22">
        <f>SUM(E42:E46)</f>
        <v>11092</v>
      </c>
      <c r="F41" s="22">
        <f aca="true" t="shared" si="2" ref="F41:F46">SUM(G41:H41)</f>
        <v>42631</v>
      </c>
      <c r="G41" s="22">
        <f>SUM(G42:G46)</f>
        <v>21183</v>
      </c>
      <c r="H41" s="22">
        <f>SUM(H42:H46)</f>
        <v>21448</v>
      </c>
    </row>
    <row r="42" spans="2:8" s="2" customFormat="1" ht="12" customHeight="1">
      <c r="B42" s="6"/>
      <c r="C42" s="11"/>
      <c r="D42" s="5" t="s">
        <v>45</v>
      </c>
      <c r="E42" s="23">
        <v>3010</v>
      </c>
      <c r="F42" s="23">
        <f t="shared" si="2"/>
        <v>12178</v>
      </c>
      <c r="G42" s="23">
        <v>6072</v>
      </c>
      <c r="H42" s="23">
        <v>6106</v>
      </c>
    </row>
    <row r="43" spans="2:8" s="2" customFormat="1" ht="12" customHeight="1">
      <c r="B43" s="6"/>
      <c r="C43" s="11"/>
      <c r="D43" s="5" t="s">
        <v>46</v>
      </c>
      <c r="E43" s="23">
        <v>572</v>
      </c>
      <c r="F43" s="23">
        <f t="shared" si="2"/>
        <v>2366</v>
      </c>
      <c r="G43" s="23">
        <v>1169</v>
      </c>
      <c r="H43" s="23">
        <v>1197</v>
      </c>
    </row>
    <row r="44" spans="2:8" s="2" customFormat="1" ht="12" customHeight="1">
      <c r="B44" s="6"/>
      <c r="C44" s="11"/>
      <c r="D44" s="5" t="s">
        <v>47</v>
      </c>
      <c r="E44" s="23">
        <v>1827</v>
      </c>
      <c r="F44" s="23">
        <f t="shared" si="2"/>
        <v>4751</v>
      </c>
      <c r="G44" s="23">
        <v>2203</v>
      </c>
      <c r="H44" s="23">
        <v>2548</v>
      </c>
    </row>
    <row r="45" spans="2:8" s="2" customFormat="1" ht="12" customHeight="1">
      <c r="B45" s="6"/>
      <c r="C45" s="12"/>
      <c r="D45" s="5" t="s">
        <v>48</v>
      </c>
      <c r="E45" s="23">
        <v>2600</v>
      </c>
      <c r="F45" s="23">
        <f t="shared" si="2"/>
        <v>10800</v>
      </c>
      <c r="G45" s="23">
        <v>5548</v>
      </c>
      <c r="H45" s="23">
        <v>5252</v>
      </c>
    </row>
    <row r="46" spans="2:8" s="2" customFormat="1" ht="12" customHeight="1">
      <c r="B46" s="6"/>
      <c r="C46" s="12"/>
      <c r="D46" s="5" t="s">
        <v>95</v>
      </c>
      <c r="E46" s="23">
        <v>3083</v>
      </c>
      <c r="F46" s="23">
        <f t="shared" si="2"/>
        <v>12536</v>
      </c>
      <c r="G46" s="23">
        <v>6191</v>
      </c>
      <c r="H46" s="23">
        <v>6345</v>
      </c>
    </row>
    <row r="47" spans="2:8" s="2" customFormat="1" ht="12" customHeight="1">
      <c r="B47" s="6"/>
      <c r="C47" s="12"/>
      <c r="D47" s="5"/>
      <c r="E47" s="23"/>
      <c r="F47" s="23"/>
      <c r="G47" s="23"/>
      <c r="H47" s="23"/>
    </row>
    <row r="48" spans="2:8" s="2" customFormat="1" ht="12" customHeight="1">
      <c r="B48" s="6"/>
      <c r="C48" s="48" t="s">
        <v>49</v>
      </c>
      <c r="D48" s="46"/>
      <c r="E48" s="22">
        <f>SUM(E49:E54)</f>
        <v>14348</v>
      </c>
      <c r="F48" s="22">
        <f aca="true" t="shared" si="3" ref="F48:F54">SUM(G48:H48)</f>
        <v>51485</v>
      </c>
      <c r="G48" s="22">
        <f>SUM(G49:G54)</f>
        <v>25182</v>
      </c>
      <c r="H48" s="22">
        <f>SUM(H49:H54)</f>
        <v>26303</v>
      </c>
    </row>
    <row r="49" spans="2:8" s="2" customFormat="1" ht="12" customHeight="1">
      <c r="B49" s="6"/>
      <c r="C49" s="12"/>
      <c r="D49" s="5" t="s">
        <v>50</v>
      </c>
      <c r="E49" s="23">
        <v>4249</v>
      </c>
      <c r="F49" s="23">
        <f t="shared" si="3"/>
        <v>13613</v>
      </c>
      <c r="G49" s="23">
        <v>6686</v>
      </c>
      <c r="H49" s="23">
        <v>6927</v>
      </c>
    </row>
    <row r="50" spans="2:8" s="2" customFormat="1" ht="12" customHeight="1">
      <c r="B50" s="6"/>
      <c r="C50" s="12"/>
      <c r="D50" s="5" t="s">
        <v>51</v>
      </c>
      <c r="E50" s="23">
        <v>2396</v>
      </c>
      <c r="F50" s="23">
        <f t="shared" si="3"/>
        <v>8991</v>
      </c>
      <c r="G50" s="23">
        <v>4374</v>
      </c>
      <c r="H50" s="23">
        <v>4617</v>
      </c>
    </row>
    <row r="51" spans="2:8" s="2" customFormat="1" ht="12" customHeight="1">
      <c r="B51" s="6"/>
      <c r="C51" s="12"/>
      <c r="D51" s="5" t="s">
        <v>52</v>
      </c>
      <c r="E51" s="23">
        <v>5707</v>
      </c>
      <c r="F51" s="23">
        <f t="shared" si="3"/>
        <v>22180</v>
      </c>
      <c r="G51" s="23">
        <v>10890</v>
      </c>
      <c r="H51" s="23">
        <v>11290</v>
      </c>
    </row>
    <row r="52" spans="2:8" s="2" customFormat="1" ht="12" customHeight="1">
      <c r="B52" s="6"/>
      <c r="C52" s="12"/>
      <c r="D52" s="5" t="s">
        <v>53</v>
      </c>
      <c r="E52" s="23">
        <v>959</v>
      </c>
      <c r="F52" s="23">
        <f t="shared" si="3"/>
        <v>3353</v>
      </c>
      <c r="G52" s="23">
        <v>1614</v>
      </c>
      <c r="H52" s="23">
        <v>1739</v>
      </c>
    </row>
    <row r="53" spans="2:8" s="2" customFormat="1" ht="12" customHeight="1">
      <c r="B53" s="6"/>
      <c r="C53" s="12"/>
      <c r="D53" s="5" t="s">
        <v>54</v>
      </c>
      <c r="E53" s="23">
        <v>418</v>
      </c>
      <c r="F53" s="23">
        <f t="shared" si="3"/>
        <v>1391</v>
      </c>
      <c r="G53" s="23">
        <v>668</v>
      </c>
      <c r="H53" s="23">
        <v>723</v>
      </c>
    </row>
    <row r="54" spans="2:8" s="2" customFormat="1" ht="12" customHeight="1">
      <c r="B54" s="6"/>
      <c r="C54" s="12"/>
      <c r="D54" s="5" t="s">
        <v>55</v>
      </c>
      <c r="E54" s="23">
        <v>619</v>
      </c>
      <c r="F54" s="23">
        <f t="shared" si="3"/>
        <v>1957</v>
      </c>
      <c r="G54" s="23">
        <v>950</v>
      </c>
      <c r="H54" s="23">
        <v>1007</v>
      </c>
    </row>
    <row r="55" spans="2:8" s="2" customFormat="1" ht="12" customHeight="1">
      <c r="B55" s="6"/>
      <c r="C55" s="12"/>
      <c r="D55" s="5"/>
      <c r="E55" s="23"/>
      <c r="F55" s="23"/>
      <c r="G55" s="23"/>
      <c r="H55" s="23"/>
    </row>
    <row r="56" spans="2:8" s="2" customFormat="1" ht="12" customHeight="1">
      <c r="B56" s="6"/>
      <c r="C56" s="48" t="s">
        <v>56</v>
      </c>
      <c r="D56" s="46"/>
      <c r="E56" s="22">
        <f>SUM(E57:E60)</f>
        <v>9930</v>
      </c>
      <c r="F56" s="22">
        <f>SUM(G56:H56)</f>
        <v>38554</v>
      </c>
      <c r="G56" s="22">
        <f>SUM(G57:G60)</f>
        <v>18884</v>
      </c>
      <c r="H56" s="22">
        <f>SUM(H57:H60)</f>
        <v>19670</v>
      </c>
    </row>
    <row r="57" spans="2:8" s="2" customFormat="1" ht="12" customHeight="1">
      <c r="B57" s="6"/>
      <c r="C57" s="12"/>
      <c r="D57" s="5" t="s">
        <v>57</v>
      </c>
      <c r="E57" s="23">
        <v>1253</v>
      </c>
      <c r="F57" s="23">
        <f>SUM(G57:H57)</f>
        <v>5209</v>
      </c>
      <c r="G57" s="23">
        <v>2607</v>
      </c>
      <c r="H57" s="23">
        <v>2602</v>
      </c>
    </row>
    <row r="58" spans="2:8" s="2" customFormat="1" ht="12" customHeight="1">
      <c r="B58" s="6"/>
      <c r="C58" s="12"/>
      <c r="D58" s="5" t="s">
        <v>58</v>
      </c>
      <c r="E58" s="23">
        <v>3814</v>
      </c>
      <c r="F58" s="23">
        <f>SUM(G58:H58)</f>
        <v>14213</v>
      </c>
      <c r="G58" s="23">
        <v>6997</v>
      </c>
      <c r="H58" s="23">
        <v>7216</v>
      </c>
    </row>
    <row r="59" spans="2:8" s="2" customFormat="1" ht="12" customHeight="1">
      <c r="B59" s="6"/>
      <c r="C59" s="12"/>
      <c r="D59" s="5" t="s">
        <v>59</v>
      </c>
      <c r="E59" s="23">
        <v>1501</v>
      </c>
      <c r="F59" s="23">
        <f>SUM(G59:H59)</f>
        <v>5063</v>
      </c>
      <c r="G59" s="23">
        <v>2417</v>
      </c>
      <c r="H59" s="23">
        <v>2646</v>
      </c>
    </row>
    <row r="60" spans="2:8" s="2" customFormat="1" ht="12" customHeight="1">
      <c r="B60" s="6"/>
      <c r="C60" s="12"/>
      <c r="D60" s="5" t="s">
        <v>60</v>
      </c>
      <c r="E60" s="23">
        <v>3362</v>
      </c>
      <c r="F60" s="23">
        <f>SUM(G60:H60)</f>
        <v>14069</v>
      </c>
      <c r="G60" s="23">
        <v>6863</v>
      </c>
      <c r="H60" s="23">
        <v>7206</v>
      </c>
    </row>
    <row r="61" spans="2:8" s="2" customFormat="1" ht="12" customHeight="1">
      <c r="B61" s="6"/>
      <c r="C61" s="12"/>
      <c r="D61" s="5"/>
      <c r="E61" s="23"/>
      <c r="F61" s="23"/>
      <c r="G61" s="23"/>
      <c r="H61" s="23"/>
    </row>
    <row r="62" spans="2:8" s="2" customFormat="1" ht="12" customHeight="1">
      <c r="B62" s="6"/>
      <c r="C62" s="48" t="s">
        <v>61</v>
      </c>
      <c r="D62" s="46"/>
      <c r="E62" s="22">
        <f>SUM(E63)</f>
        <v>5241</v>
      </c>
      <c r="F62" s="22">
        <f>SUM(G62:H62)</f>
        <v>18737</v>
      </c>
      <c r="G62" s="22">
        <f>SUM(G63)</f>
        <v>9044</v>
      </c>
      <c r="H62" s="22">
        <f>SUM(H63)</f>
        <v>9693</v>
      </c>
    </row>
    <row r="63" spans="2:8" s="2" customFormat="1" ht="12" customHeight="1">
      <c r="B63" s="6"/>
      <c r="C63" s="12"/>
      <c r="D63" s="5" t="s">
        <v>62</v>
      </c>
      <c r="E63" s="23">
        <v>5241</v>
      </c>
      <c r="F63" s="23">
        <f>SUM(G63:H63)</f>
        <v>18737</v>
      </c>
      <c r="G63" s="23">
        <v>9044</v>
      </c>
      <c r="H63" s="23">
        <v>9693</v>
      </c>
    </row>
    <row r="64" spans="2:8" s="2" customFormat="1" ht="12" customHeight="1">
      <c r="B64" s="6"/>
      <c r="C64" s="12"/>
      <c r="D64" s="5"/>
      <c r="E64" s="23"/>
      <c r="F64" s="23"/>
      <c r="G64" s="23"/>
      <c r="H64" s="23"/>
    </row>
    <row r="65" spans="2:8" s="2" customFormat="1" ht="12" customHeight="1">
      <c r="B65" s="6"/>
      <c r="C65" s="48" t="s">
        <v>63</v>
      </c>
      <c r="D65" s="46"/>
      <c r="E65" s="22">
        <f>SUM(E66:E73)</f>
        <v>21020</v>
      </c>
      <c r="F65" s="22">
        <f>SUM(G65:H65)</f>
        <v>73203</v>
      </c>
      <c r="G65" s="22">
        <f>SUM(G66:G73)</f>
        <v>35930</v>
      </c>
      <c r="H65" s="22">
        <f>SUM(H66:H73)</f>
        <v>37273</v>
      </c>
    </row>
    <row r="66" spans="2:8" s="2" customFormat="1" ht="12" customHeight="1">
      <c r="B66" s="6"/>
      <c r="C66" s="12"/>
      <c r="D66" s="5" t="s">
        <v>64</v>
      </c>
      <c r="E66" s="23">
        <v>5659</v>
      </c>
      <c r="F66" s="23">
        <f>SUM(G66:H66)</f>
        <v>20233</v>
      </c>
      <c r="G66" s="23">
        <v>9831</v>
      </c>
      <c r="H66" s="23">
        <v>10402</v>
      </c>
    </row>
    <row r="67" spans="2:8" s="2" customFormat="1" ht="12" customHeight="1">
      <c r="B67" s="6"/>
      <c r="C67" s="12"/>
      <c r="D67" s="5" t="s">
        <v>38</v>
      </c>
      <c r="E67" s="23">
        <v>642</v>
      </c>
      <c r="F67" s="23">
        <f aca="true" t="shared" si="4" ref="F67:F73">SUM(G67:H67)</f>
        <v>2720</v>
      </c>
      <c r="G67" s="23">
        <v>1336</v>
      </c>
      <c r="H67" s="23">
        <v>1384</v>
      </c>
    </row>
    <row r="68" spans="2:8" s="2" customFormat="1" ht="12" customHeight="1">
      <c r="B68" s="6"/>
      <c r="C68" s="12"/>
      <c r="D68" s="5" t="s">
        <v>65</v>
      </c>
      <c r="E68" s="23">
        <v>4544</v>
      </c>
      <c r="F68" s="23">
        <f t="shared" si="4"/>
        <v>16868</v>
      </c>
      <c r="G68" s="23">
        <v>8200</v>
      </c>
      <c r="H68" s="23">
        <v>8668</v>
      </c>
    </row>
    <row r="69" spans="2:8" s="2" customFormat="1" ht="12" customHeight="1">
      <c r="B69" s="6"/>
      <c r="C69" s="12"/>
      <c r="D69" s="5" t="s">
        <v>66</v>
      </c>
      <c r="E69" s="23">
        <v>2031</v>
      </c>
      <c r="F69" s="23">
        <f t="shared" si="4"/>
        <v>7055</v>
      </c>
      <c r="G69" s="23">
        <v>3464</v>
      </c>
      <c r="H69" s="23">
        <v>3591</v>
      </c>
    </row>
    <row r="70" spans="2:8" s="2" customFormat="1" ht="12" customHeight="1">
      <c r="B70" s="6"/>
      <c r="C70" s="12"/>
      <c r="D70" s="5" t="s">
        <v>67</v>
      </c>
      <c r="E70" s="23">
        <v>3020</v>
      </c>
      <c r="F70" s="23">
        <f t="shared" si="4"/>
        <v>11050</v>
      </c>
      <c r="G70" s="23">
        <v>5539</v>
      </c>
      <c r="H70" s="23">
        <v>5511</v>
      </c>
    </row>
    <row r="71" spans="2:8" s="2" customFormat="1" ht="12" customHeight="1">
      <c r="B71" s="6"/>
      <c r="C71" s="12"/>
      <c r="D71" s="5" t="s">
        <v>68</v>
      </c>
      <c r="E71" s="23">
        <v>3466</v>
      </c>
      <c r="F71" s="23">
        <f t="shared" si="4"/>
        <v>8958</v>
      </c>
      <c r="G71" s="23">
        <v>4369</v>
      </c>
      <c r="H71" s="23">
        <v>4589</v>
      </c>
    </row>
    <row r="72" spans="2:8" s="2" customFormat="1" ht="12" customHeight="1">
      <c r="B72" s="6"/>
      <c r="C72" s="12"/>
      <c r="D72" s="5" t="s">
        <v>69</v>
      </c>
      <c r="E72" s="23">
        <v>697</v>
      </c>
      <c r="F72" s="23">
        <f t="shared" si="4"/>
        <v>2224</v>
      </c>
      <c r="G72" s="23">
        <v>1158</v>
      </c>
      <c r="H72" s="23">
        <v>1066</v>
      </c>
    </row>
    <row r="73" spans="2:8" s="2" customFormat="1" ht="12" customHeight="1">
      <c r="B73" s="6"/>
      <c r="C73" s="12"/>
      <c r="D73" s="5" t="s">
        <v>70</v>
      </c>
      <c r="E73" s="23">
        <v>961</v>
      </c>
      <c r="F73" s="23">
        <f t="shared" si="4"/>
        <v>4095</v>
      </c>
      <c r="G73" s="23">
        <v>2033</v>
      </c>
      <c r="H73" s="23">
        <v>2062</v>
      </c>
    </row>
    <row r="74" spans="2:8" s="2" customFormat="1" ht="12" customHeight="1">
      <c r="B74" s="6"/>
      <c r="C74" s="12"/>
      <c r="D74" s="5"/>
      <c r="E74" s="23"/>
      <c r="F74" s="23"/>
      <c r="G74" s="23"/>
      <c r="H74" s="23"/>
    </row>
    <row r="75" spans="2:8" s="2" customFormat="1" ht="12" customHeight="1">
      <c r="B75" s="6"/>
      <c r="C75" s="48" t="s">
        <v>71</v>
      </c>
      <c r="D75" s="46"/>
      <c r="E75" s="22">
        <f>SUM(E76:E83)</f>
        <v>15439</v>
      </c>
      <c r="F75" s="22">
        <f>SUM(G75:H75)</f>
        <v>55147</v>
      </c>
      <c r="G75" s="22">
        <f>SUM(G76:G83)</f>
        <v>27142</v>
      </c>
      <c r="H75" s="22">
        <f>SUM(H76:H83)</f>
        <v>28005</v>
      </c>
    </row>
    <row r="76" spans="2:8" s="2" customFormat="1" ht="12" customHeight="1">
      <c r="B76" s="6"/>
      <c r="C76" s="12"/>
      <c r="D76" s="5" t="s">
        <v>72</v>
      </c>
      <c r="E76" s="23">
        <v>792</v>
      </c>
      <c r="F76" s="23">
        <f>SUM(G76:H76)</f>
        <v>3172</v>
      </c>
      <c r="G76" s="23">
        <v>1581</v>
      </c>
      <c r="H76" s="23">
        <v>1591</v>
      </c>
    </row>
    <row r="77" spans="2:8" s="2" customFormat="1" ht="12" customHeight="1">
      <c r="B77" s="6"/>
      <c r="C77" s="12"/>
      <c r="D77" s="5" t="s">
        <v>73</v>
      </c>
      <c r="E77" s="23">
        <v>1801</v>
      </c>
      <c r="F77" s="23">
        <f aca="true" t="shared" si="5" ref="F77:F83">SUM(G77:H77)</f>
        <v>6184</v>
      </c>
      <c r="G77" s="23">
        <v>3045</v>
      </c>
      <c r="H77" s="23">
        <v>3139</v>
      </c>
    </row>
    <row r="78" spans="2:8" s="2" customFormat="1" ht="12" customHeight="1">
      <c r="B78" s="6"/>
      <c r="C78" s="12"/>
      <c r="D78" s="5" t="s">
        <v>74</v>
      </c>
      <c r="E78" s="23">
        <v>1665</v>
      </c>
      <c r="F78" s="23">
        <f t="shared" si="5"/>
        <v>6128</v>
      </c>
      <c r="G78" s="23">
        <v>3007</v>
      </c>
      <c r="H78" s="23">
        <v>3121</v>
      </c>
    </row>
    <row r="79" spans="2:8" s="2" customFormat="1" ht="12" customHeight="1">
      <c r="B79" s="6"/>
      <c r="C79" s="12"/>
      <c r="D79" s="5" t="s">
        <v>75</v>
      </c>
      <c r="E79" s="23">
        <v>881</v>
      </c>
      <c r="F79" s="23">
        <f t="shared" si="5"/>
        <v>4066</v>
      </c>
      <c r="G79" s="23">
        <v>1952</v>
      </c>
      <c r="H79" s="23">
        <v>2114</v>
      </c>
    </row>
    <row r="80" spans="2:8" s="2" customFormat="1" ht="12" customHeight="1">
      <c r="B80" s="6"/>
      <c r="C80" s="12"/>
      <c r="D80" s="5" t="s">
        <v>76</v>
      </c>
      <c r="E80" s="23">
        <v>2857</v>
      </c>
      <c r="F80" s="23">
        <f t="shared" si="5"/>
        <v>10796</v>
      </c>
      <c r="G80" s="23">
        <v>5278</v>
      </c>
      <c r="H80" s="23">
        <v>5518</v>
      </c>
    </row>
    <row r="81" spans="2:8" s="2" customFormat="1" ht="12" customHeight="1">
      <c r="B81" s="6"/>
      <c r="C81" s="12"/>
      <c r="D81" s="5" t="s">
        <v>77</v>
      </c>
      <c r="E81" s="23">
        <v>3361</v>
      </c>
      <c r="F81" s="23">
        <f t="shared" si="5"/>
        <v>8329</v>
      </c>
      <c r="G81" s="23">
        <v>4157</v>
      </c>
      <c r="H81" s="23">
        <v>4172</v>
      </c>
    </row>
    <row r="82" spans="2:8" s="2" customFormat="1" ht="12" customHeight="1">
      <c r="B82" s="6"/>
      <c r="C82" s="12"/>
      <c r="D82" s="5" t="s">
        <v>78</v>
      </c>
      <c r="E82" s="23">
        <v>2177</v>
      </c>
      <c r="F82" s="23">
        <f t="shared" si="5"/>
        <v>8133</v>
      </c>
      <c r="G82" s="23">
        <v>3987</v>
      </c>
      <c r="H82" s="23">
        <v>4146</v>
      </c>
    </row>
    <row r="83" spans="2:8" s="2" customFormat="1" ht="12" customHeight="1">
      <c r="B83" s="6"/>
      <c r="C83" s="12"/>
      <c r="D83" s="5" t="s">
        <v>79</v>
      </c>
      <c r="E83" s="23">
        <v>1905</v>
      </c>
      <c r="F83" s="23">
        <f t="shared" si="5"/>
        <v>8339</v>
      </c>
      <c r="G83" s="23">
        <v>4135</v>
      </c>
      <c r="H83" s="23">
        <v>4204</v>
      </c>
    </row>
    <row r="84" spans="2:8" s="2" customFormat="1" ht="12" customHeight="1">
      <c r="B84" s="6"/>
      <c r="C84" s="12"/>
      <c r="D84" s="5"/>
      <c r="E84" s="23"/>
      <c r="F84" s="23"/>
      <c r="G84" s="23"/>
      <c r="H84" s="23"/>
    </row>
    <row r="85" spans="2:8" s="2" customFormat="1" ht="12" customHeight="1">
      <c r="B85" s="6"/>
      <c r="C85" s="48" t="s">
        <v>80</v>
      </c>
      <c r="D85" s="46"/>
      <c r="E85" s="22">
        <f>SUM(E86:E89)</f>
        <v>19999</v>
      </c>
      <c r="F85" s="22">
        <f>SUM(G85:H85)</f>
        <v>76801</v>
      </c>
      <c r="G85" s="22">
        <f>SUM(G86:G89)</f>
        <v>38012</v>
      </c>
      <c r="H85" s="22">
        <f>SUM(H86:H89)</f>
        <v>38789</v>
      </c>
    </row>
    <row r="86" spans="2:8" s="2" customFormat="1" ht="12" customHeight="1">
      <c r="B86" s="6"/>
      <c r="C86" s="12"/>
      <c r="D86" s="5" t="s">
        <v>81</v>
      </c>
      <c r="E86" s="23">
        <v>2913</v>
      </c>
      <c r="F86" s="23">
        <f>SUM(G86:H86)</f>
        <v>11770</v>
      </c>
      <c r="G86" s="23">
        <v>5913</v>
      </c>
      <c r="H86" s="23">
        <v>5857</v>
      </c>
    </row>
    <row r="87" spans="2:8" s="2" customFormat="1" ht="12" customHeight="1">
      <c r="B87" s="6"/>
      <c r="C87" s="12"/>
      <c r="D87" s="5" t="s">
        <v>38</v>
      </c>
      <c r="E87" s="23">
        <v>3647</v>
      </c>
      <c r="F87" s="23">
        <f>SUM(G87:H87)</f>
        <v>14766</v>
      </c>
      <c r="G87" s="23">
        <v>7350</v>
      </c>
      <c r="H87" s="23">
        <v>7416</v>
      </c>
    </row>
    <row r="88" spans="2:8" s="2" customFormat="1" ht="12" customHeight="1">
      <c r="B88" s="6"/>
      <c r="C88" s="12"/>
      <c r="D88" s="5" t="s">
        <v>82</v>
      </c>
      <c r="E88" s="23">
        <v>7782</v>
      </c>
      <c r="F88" s="23">
        <f>SUM(G88:H88)</f>
        <v>29630</v>
      </c>
      <c r="G88" s="23">
        <v>14639</v>
      </c>
      <c r="H88" s="23">
        <v>14991</v>
      </c>
    </row>
    <row r="89" spans="2:8" s="2" customFormat="1" ht="12" customHeight="1">
      <c r="B89" s="6"/>
      <c r="C89" s="12"/>
      <c r="D89" s="5" t="s">
        <v>83</v>
      </c>
      <c r="E89" s="23">
        <v>5657</v>
      </c>
      <c r="F89" s="23">
        <f>SUM(G89:H89)</f>
        <v>20635</v>
      </c>
      <c r="G89" s="23">
        <v>10110</v>
      </c>
      <c r="H89" s="23">
        <v>10525</v>
      </c>
    </row>
    <row r="90" spans="2:8" s="2" customFormat="1" ht="12" customHeight="1">
      <c r="B90" s="6"/>
      <c r="C90" s="12"/>
      <c r="D90" s="5"/>
      <c r="E90" s="23"/>
      <c r="F90" s="23"/>
      <c r="G90" s="23"/>
      <c r="H90" s="23"/>
    </row>
    <row r="91" spans="2:8" s="2" customFormat="1" ht="12" customHeight="1">
      <c r="B91" s="6"/>
      <c r="C91" s="48" t="s">
        <v>84</v>
      </c>
      <c r="D91" s="46"/>
      <c r="E91" s="22">
        <f>SUM(E92:E95)</f>
        <v>19520</v>
      </c>
      <c r="F91" s="22">
        <f>SUM(G91:H91)</f>
        <v>75574</v>
      </c>
      <c r="G91" s="22">
        <f>SUM(G92:G95)</f>
        <v>37836</v>
      </c>
      <c r="H91" s="22">
        <f>SUM(H92:H95)</f>
        <v>37738</v>
      </c>
    </row>
    <row r="92" spans="2:8" s="2" customFormat="1" ht="12" customHeight="1">
      <c r="B92" s="6"/>
      <c r="C92" s="12"/>
      <c r="D92" s="5" t="s">
        <v>85</v>
      </c>
      <c r="E92" s="23">
        <v>3882</v>
      </c>
      <c r="F92" s="23">
        <f>SUM(G92:H92)</f>
        <v>14578</v>
      </c>
      <c r="G92" s="23">
        <v>7244</v>
      </c>
      <c r="H92" s="23">
        <v>7334</v>
      </c>
    </row>
    <row r="93" spans="2:8" s="2" customFormat="1" ht="12" customHeight="1">
      <c r="B93" s="6"/>
      <c r="C93" s="12"/>
      <c r="D93" s="5" t="s">
        <v>86</v>
      </c>
      <c r="E93" s="23">
        <v>7105</v>
      </c>
      <c r="F93" s="23">
        <f>SUM(G93:H93)</f>
        <v>26938</v>
      </c>
      <c r="G93" s="23">
        <v>13687</v>
      </c>
      <c r="H93" s="23">
        <v>13251</v>
      </c>
    </row>
    <row r="94" spans="2:8" s="2" customFormat="1" ht="12" customHeight="1">
      <c r="B94" s="6"/>
      <c r="C94" s="12"/>
      <c r="D94" s="5" t="s">
        <v>87</v>
      </c>
      <c r="E94" s="23">
        <v>3682</v>
      </c>
      <c r="F94" s="23">
        <f>SUM(G94:H94)</f>
        <v>14873</v>
      </c>
      <c r="G94" s="23">
        <v>7403</v>
      </c>
      <c r="H94" s="23">
        <v>7470</v>
      </c>
    </row>
    <row r="95" spans="2:8" s="2" customFormat="1" ht="12" customHeight="1">
      <c r="B95" s="6"/>
      <c r="C95" s="12"/>
      <c r="D95" s="5" t="s">
        <v>96</v>
      </c>
      <c r="E95" s="23">
        <v>4851</v>
      </c>
      <c r="F95" s="23">
        <f>SUM(G95:H95)</f>
        <v>19185</v>
      </c>
      <c r="G95" s="23">
        <v>9502</v>
      </c>
      <c r="H95" s="23">
        <v>9683</v>
      </c>
    </row>
    <row r="96" spans="2:8" s="2" customFormat="1" ht="12" customHeight="1">
      <c r="B96" s="6"/>
      <c r="C96" s="12"/>
      <c r="D96" s="5"/>
      <c r="E96" s="23"/>
      <c r="F96" s="23"/>
      <c r="G96" s="23"/>
      <c r="H96" s="23"/>
    </row>
    <row r="97" spans="2:8" s="2" customFormat="1" ht="12" customHeight="1">
      <c r="B97" s="6"/>
      <c r="C97" s="48" t="s">
        <v>88</v>
      </c>
      <c r="D97" s="46"/>
      <c r="E97" s="22">
        <f>SUM(E98)</f>
        <v>6666</v>
      </c>
      <c r="F97" s="22">
        <f>SUM(G97:H97)</f>
        <v>23457</v>
      </c>
      <c r="G97" s="22">
        <f>SUM(G98)</f>
        <v>11530</v>
      </c>
      <c r="H97" s="22">
        <f>SUM(H98)</f>
        <v>11927</v>
      </c>
    </row>
    <row r="98" spans="2:8" s="2" customFormat="1" ht="12" customHeight="1">
      <c r="B98" s="6"/>
      <c r="C98" s="12"/>
      <c r="D98" s="5" t="s">
        <v>89</v>
      </c>
      <c r="E98" s="23">
        <v>6666</v>
      </c>
      <c r="F98" s="23">
        <f>SUM(G98:H98)</f>
        <v>23457</v>
      </c>
      <c r="G98" s="23">
        <v>11530</v>
      </c>
      <c r="H98" s="23">
        <v>11927</v>
      </c>
    </row>
    <row r="99" spans="2:8" s="2" customFormat="1" ht="12" customHeight="1">
      <c r="B99" s="6"/>
      <c r="C99" s="12"/>
      <c r="D99" s="5"/>
      <c r="E99" s="23"/>
      <c r="F99" s="23"/>
      <c r="G99" s="23"/>
      <c r="H99" s="23"/>
    </row>
    <row r="100" spans="2:8" s="2" customFormat="1" ht="12" customHeight="1">
      <c r="B100" s="6"/>
      <c r="C100" s="48" t="s">
        <v>90</v>
      </c>
      <c r="D100" s="46"/>
      <c r="E100" s="22">
        <f>SUM(E101:E105)</f>
        <v>28148</v>
      </c>
      <c r="F100" s="22">
        <f aca="true" t="shared" si="6" ref="F100:F105">SUM(G100:H100)</f>
        <v>97841</v>
      </c>
      <c r="G100" s="22">
        <f>SUM(G101:G105)</f>
        <v>49101</v>
      </c>
      <c r="H100" s="22">
        <f>SUM(H101:H105)</f>
        <v>48740</v>
      </c>
    </row>
    <row r="101" spans="2:8" s="2" customFormat="1" ht="12" customHeight="1">
      <c r="B101" s="6"/>
      <c r="C101" s="12"/>
      <c r="D101" s="5" t="s">
        <v>91</v>
      </c>
      <c r="E101" s="23">
        <v>3580</v>
      </c>
      <c r="F101" s="23">
        <f t="shared" si="6"/>
        <v>16003</v>
      </c>
      <c r="G101" s="23">
        <v>7916</v>
      </c>
      <c r="H101" s="23">
        <v>8087</v>
      </c>
    </row>
    <row r="102" spans="2:8" s="2" customFormat="1" ht="12" customHeight="1">
      <c r="B102" s="6"/>
      <c r="C102" s="12"/>
      <c r="D102" s="5" t="s">
        <v>0</v>
      </c>
      <c r="E102" s="23">
        <v>2557</v>
      </c>
      <c r="F102" s="23">
        <f t="shared" si="6"/>
        <v>10180</v>
      </c>
      <c r="G102" s="23">
        <v>5086</v>
      </c>
      <c r="H102" s="23">
        <v>5094</v>
      </c>
    </row>
    <row r="103" spans="2:8" s="2" customFormat="1" ht="12" customHeight="1">
      <c r="B103" s="6"/>
      <c r="C103" s="12"/>
      <c r="D103" s="5" t="s">
        <v>92</v>
      </c>
      <c r="E103" s="23">
        <v>2741</v>
      </c>
      <c r="F103" s="23">
        <f t="shared" si="6"/>
        <v>11388</v>
      </c>
      <c r="G103" s="23">
        <v>5625</v>
      </c>
      <c r="H103" s="23">
        <v>5763</v>
      </c>
    </row>
    <row r="104" spans="2:8" s="2" customFormat="1" ht="12" customHeight="1">
      <c r="B104" s="6"/>
      <c r="C104" s="12"/>
      <c r="D104" s="5" t="s">
        <v>93</v>
      </c>
      <c r="E104" s="23">
        <v>12929</v>
      </c>
      <c r="F104" s="23">
        <f t="shared" si="6"/>
        <v>36010</v>
      </c>
      <c r="G104" s="23">
        <v>18330</v>
      </c>
      <c r="H104" s="23">
        <v>17680</v>
      </c>
    </row>
    <row r="105" spans="2:8" s="2" customFormat="1" ht="12" customHeight="1">
      <c r="B105" s="6"/>
      <c r="C105" s="12"/>
      <c r="D105" s="5" t="s">
        <v>94</v>
      </c>
      <c r="E105" s="23">
        <v>6341</v>
      </c>
      <c r="F105" s="23">
        <f t="shared" si="6"/>
        <v>24260</v>
      </c>
      <c r="G105" s="23">
        <v>12144</v>
      </c>
      <c r="H105" s="23">
        <v>12116</v>
      </c>
    </row>
    <row r="106" spans="2:4" s="2" customFormat="1" ht="12" customHeight="1">
      <c r="B106" s="4"/>
      <c r="C106" s="4"/>
      <c r="D106" s="4"/>
    </row>
  </sheetData>
  <mergeCells count="35">
    <mergeCell ref="G1:H1"/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E3:E4"/>
    <mergeCell ref="E5:E6"/>
    <mergeCell ref="C12:D12"/>
    <mergeCell ref="C13:D13"/>
    <mergeCell ref="B3:D6"/>
    <mergeCell ref="B8:D8"/>
    <mergeCell ref="B9:D9"/>
    <mergeCell ref="B10:D10"/>
    <mergeCell ref="F3:H4"/>
    <mergeCell ref="F5:F6"/>
    <mergeCell ref="G5:G6"/>
    <mergeCell ref="H5:H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1</v>
      </c>
      <c r="C1" s="1"/>
      <c r="D1" s="1"/>
      <c r="E1" s="1"/>
      <c r="F1" s="1"/>
      <c r="G1" s="1"/>
      <c r="H1" s="1"/>
    </row>
    <row r="2" ht="12" customHeight="1">
      <c r="R2" s="27" t="s">
        <v>107</v>
      </c>
    </row>
    <row r="3" spans="2:18" s="2" customFormat="1" ht="12" customHeight="1">
      <c r="B3" s="38"/>
      <c r="C3" s="29"/>
      <c r="D3" s="39"/>
      <c r="E3" s="28" t="s">
        <v>12</v>
      </c>
      <c r="F3" s="29"/>
      <c r="G3" s="29"/>
      <c r="H3" s="39"/>
      <c r="I3" s="28" t="s">
        <v>112</v>
      </c>
      <c r="J3" s="29"/>
      <c r="K3" s="29"/>
      <c r="L3" s="29"/>
      <c r="M3" s="29"/>
      <c r="N3" s="29"/>
      <c r="O3" s="29"/>
      <c r="P3" s="29"/>
      <c r="Q3" s="29"/>
      <c r="R3" s="39"/>
    </row>
    <row r="4" spans="2:18" s="2" customFormat="1" ht="12" customHeight="1">
      <c r="B4" s="40"/>
      <c r="C4" s="41"/>
      <c r="D4" s="42"/>
      <c r="E4" s="30"/>
      <c r="F4" s="31"/>
      <c r="G4" s="31"/>
      <c r="H4" s="43"/>
      <c r="I4" s="30"/>
      <c r="J4" s="31"/>
      <c r="K4" s="31"/>
      <c r="L4" s="31"/>
      <c r="M4" s="31"/>
      <c r="N4" s="31"/>
      <c r="O4" s="31"/>
      <c r="P4" s="31"/>
      <c r="Q4" s="31"/>
      <c r="R4" s="43"/>
    </row>
    <row r="5" spans="2:18" s="2" customFormat="1" ht="12" customHeight="1">
      <c r="B5" s="40"/>
      <c r="C5" s="41"/>
      <c r="D5" s="42"/>
      <c r="E5" s="34" t="s">
        <v>13</v>
      </c>
      <c r="F5" s="34" t="s">
        <v>3</v>
      </c>
      <c r="G5" s="34" t="s">
        <v>14</v>
      </c>
      <c r="H5" s="34" t="s">
        <v>15</v>
      </c>
      <c r="I5" s="32" t="s">
        <v>13</v>
      </c>
      <c r="J5" s="32" t="s">
        <v>16</v>
      </c>
      <c r="K5" s="32" t="s">
        <v>17</v>
      </c>
      <c r="L5" s="34" t="s">
        <v>3</v>
      </c>
      <c r="M5" s="51" t="s">
        <v>7</v>
      </c>
      <c r="N5" s="52"/>
      <c r="O5" s="52"/>
      <c r="P5" s="51" t="s">
        <v>8</v>
      </c>
      <c r="Q5" s="52"/>
      <c r="R5" s="52"/>
    </row>
    <row r="6" spans="2:18" s="2" customFormat="1" ht="12" customHeight="1">
      <c r="B6" s="30"/>
      <c r="C6" s="31"/>
      <c r="D6" s="43"/>
      <c r="E6" s="50"/>
      <c r="F6" s="50"/>
      <c r="G6" s="50"/>
      <c r="H6" s="50"/>
      <c r="I6" s="33"/>
      <c r="J6" s="33"/>
      <c r="K6" s="33"/>
      <c r="L6" s="50"/>
      <c r="M6" s="18" t="s">
        <v>4</v>
      </c>
      <c r="N6" s="18" t="s">
        <v>5</v>
      </c>
      <c r="O6" s="18" t="s">
        <v>6</v>
      </c>
      <c r="P6" s="18" t="s">
        <v>9</v>
      </c>
      <c r="Q6" s="18" t="s">
        <v>10</v>
      </c>
      <c r="R6" s="18" t="s">
        <v>11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44" t="s">
        <v>2</v>
      </c>
      <c r="C8" s="45"/>
      <c r="D8" s="46"/>
      <c r="E8" s="22">
        <f>SUM(E9:E10)</f>
        <v>563889</v>
      </c>
      <c r="F8" s="22">
        <f>SUM(F9:F10)</f>
        <v>450</v>
      </c>
      <c r="G8" s="22">
        <f>SUM(G9:G10)</f>
        <v>2173</v>
      </c>
      <c r="H8" s="22">
        <f>SUM(H9:H10)</f>
        <v>1723</v>
      </c>
      <c r="I8" s="22">
        <f>SUM(J8:K8)</f>
        <v>1931045</v>
      </c>
      <c r="J8" s="22">
        <f aca="true" t="shared" si="0" ref="J8:R8">SUM(J9:J10)</f>
        <v>951892</v>
      </c>
      <c r="K8" s="22">
        <f t="shared" si="0"/>
        <v>979153</v>
      </c>
      <c r="L8" s="22">
        <f t="shared" si="0"/>
        <v>1059</v>
      </c>
      <c r="M8" s="22">
        <f t="shared" si="0"/>
        <v>776</v>
      </c>
      <c r="N8" s="22">
        <f t="shared" si="0"/>
        <v>1747</v>
      </c>
      <c r="O8" s="22">
        <f t="shared" si="0"/>
        <v>971</v>
      </c>
      <c r="P8" s="22">
        <f t="shared" si="0"/>
        <v>283</v>
      </c>
      <c r="Q8" s="22">
        <f t="shared" si="0"/>
        <v>4442</v>
      </c>
      <c r="R8" s="22">
        <f t="shared" si="0"/>
        <v>4159</v>
      </c>
    </row>
    <row r="9" spans="2:18" s="2" customFormat="1" ht="12" customHeight="1">
      <c r="B9" s="44" t="s">
        <v>110</v>
      </c>
      <c r="C9" s="47"/>
      <c r="D9" s="37"/>
      <c r="E9" s="22">
        <f>SUM(E12:E22)</f>
        <v>370275</v>
      </c>
      <c r="F9" s="22">
        <f>SUM(F12:F22)</f>
        <v>268</v>
      </c>
      <c r="G9" s="22">
        <f>SUM(G12:G22)</f>
        <v>1609</v>
      </c>
      <c r="H9" s="22">
        <f>SUM(H12:H22)</f>
        <v>1341</v>
      </c>
      <c r="I9" s="22">
        <f>SUM(J9:K9)</f>
        <v>1212837</v>
      </c>
      <c r="J9" s="22">
        <f>SUM(J12:J22)</f>
        <v>596554</v>
      </c>
      <c r="K9" s="22">
        <f aca="true" t="shared" si="1" ref="K9:R9">SUM(K12:K22)</f>
        <v>616283</v>
      </c>
      <c r="L9" s="22">
        <f t="shared" si="1"/>
        <v>736</v>
      </c>
      <c r="M9" s="22">
        <f t="shared" si="1"/>
        <v>560</v>
      </c>
      <c r="N9" s="22">
        <f t="shared" si="1"/>
        <v>1139</v>
      </c>
      <c r="O9" s="22">
        <f t="shared" si="1"/>
        <v>579</v>
      </c>
      <c r="P9" s="22">
        <f t="shared" si="1"/>
        <v>176</v>
      </c>
      <c r="Q9" s="22">
        <f t="shared" si="1"/>
        <v>2864</v>
      </c>
      <c r="R9" s="22">
        <f t="shared" si="1"/>
        <v>2688</v>
      </c>
    </row>
    <row r="10" spans="2:18" s="2" customFormat="1" ht="12" customHeight="1">
      <c r="B10" s="44" t="s">
        <v>111</v>
      </c>
      <c r="C10" s="47"/>
      <c r="D10" s="37"/>
      <c r="E10" s="22">
        <f>SUM(E24,E35,E41,E48,E56,E62,E65,E75,E85,E91,E97,E100)</f>
        <v>193614</v>
      </c>
      <c r="F10" s="22">
        <f>SUM(F24,F35,F41,F48,F56,F62,F65,F75,F85,F91,F97,F100)</f>
        <v>182</v>
      </c>
      <c r="G10" s="22">
        <f>SUM(G24,G35,G41,G48,G56,G62,G65,G75,G85,G91,G97,G100)</f>
        <v>564</v>
      </c>
      <c r="H10" s="22">
        <f>SUM(H24,H35,H41,H48,H56,H62,H65,H75,H85,H91,H97,H100)</f>
        <v>382</v>
      </c>
      <c r="I10" s="22">
        <f>SUM(J10:K10)</f>
        <v>718208</v>
      </c>
      <c r="J10" s="22">
        <f>SUM(J24,J35,J41,J48,J56,J62,J65,J75,J85,J91,J97,J100)</f>
        <v>355338</v>
      </c>
      <c r="K10" s="22">
        <f aca="true" t="shared" si="2" ref="K10:R10">SUM(K24,K35,K41,K48,K56,K62,K65,K75,K85,K91,K97,K100)</f>
        <v>362870</v>
      </c>
      <c r="L10" s="22">
        <f t="shared" si="2"/>
        <v>323</v>
      </c>
      <c r="M10" s="22">
        <f t="shared" si="2"/>
        <v>216</v>
      </c>
      <c r="N10" s="22">
        <f t="shared" si="2"/>
        <v>608</v>
      </c>
      <c r="O10" s="22">
        <f t="shared" si="2"/>
        <v>392</v>
      </c>
      <c r="P10" s="22">
        <f t="shared" si="2"/>
        <v>107</v>
      </c>
      <c r="Q10" s="22">
        <f t="shared" si="2"/>
        <v>1578</v>
      </c>
      <c r="R10" s="22">
        <f t="shared" si="2"/>
        <v>1471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6" t="s">
        <v>18</v>
      </c>
      <c r="D12" s="37"/>
      <c r="E12" s="23">
        <v>88074</v>
      </c>
      <c r="F12" s="23">
        <v>79</v>
      </c>
      <c r="G12" s="23">
        <v>424</v>
      </c>
      <c r="H12" s="23">
        <v>345</v>
      </c>
      <c r="I12" s="23">
        <f>SUM(J12:K12)</f>
        <v>279877</v>
      </c>
      <c r="J12" s="23">
        <v>136867</v>
      </c>
      <c r="K12" s="23">
        <v>143010</v>
      </c>
      <c r="L12" s="23">
        <v>232</v>
      </c>
      <c r="M12" s="23">
        <v>166</v>
      </c>
      <c r="N12" s="23">
        <v>272</v>
      </c>
      <c r="O12" s="23">
        <v>106</v>
      </c>
      <c r="P12" s="23">
        <v>66</v>
      </c>
      <c r="Q12" s="23">
        <v>710</v>
      </c>
      <c r="R12" s="23">
        <v>644</v>
      </c>
    </row>
    <row r="13" spans="2:18" s="2" customFormat="1" ht="12" customHeight="1">
      <c r="B13" s="3"/>
      <c r="C13" s="36" t="s">
        <v>19</v>
      </c>
      <c r="D13" s="37"/>
      <c r="E13" s="23">
        <v>75463</v>
      </c>
      <c r="F13" s="23">
        <v>27</v>
      </c>
      <c r="G13" s="23">
        <v>346</v>
      </c>
      <c r="H13" s="23">
        <v>319</v>
      </c>
      <c r="I13" s="23">
        <f aca="true" t="shared" si="3" ref="I13:I22">SUM(J13:K13)</f>
        <v>233090</v>
      </c>
      <c r="J13" s="23">
        <v>114975</v>
      </c>
      <c r="K13" s="23">
        <v>118115</v>
      </c>
      <c r="L13" s="23">
        <v>100</v>
      </c>
      <c r="M13" s="23">
        <v>128</v>
      </c>
      <c r="N13" s="23">
        <v>228</v>
      </c>
      <c r="O13" s="23">
        <v>100</v>
      </c>
      <c r="P13" s="23">
        <v>-28</v>
      </c>
      <c r="Q13" s="23">
        <v>638</v>
      </c>
      <c r="R13" s="23">
        <v>666</v>
      </c>
    </row>
    <row r="14" spans="2:18" s="2" customFormat="1" ht="12" customHeight="1">
      <c r="B14" s="6"/>
      <c r="C14" s="36" t="s">
        <v>20</v>
      </c>
      <c r="D14" s="37"/>
      <c r="E14" s="23">
        <v>40152</v>
      </c>
      <c r="F14" s="23">
        <v>37</v>
      </c>
      <c r="G14" s="23">
        <v>157</v>
      </c>
      <c r="H14" s="23">
        <v>120</v>
      </c>
      <c r="I14" s="23">
        <f t="shared" si="3"/>
        <v>130537</v>
      </c>
      <c r="J14" s="23">
        <v>62796</v>
      </c>
      <c r="K14" s="23">
        <v>67741</v>
      </c>
      <c r="L14" s="23">
        <v>2</v>
      </c>
      <c r="M14" s="23">
        <v>18</v>
      </c>
      <c r="N14" s="23">
        <v>93</v>
      </c>
      <c r="O14" s="23">
        <v>75</v>
      </c>
      <c r="P14" s="23">
        <v>-16</v>
      </c>
      <c r="Q14" s="23">
        <v>216</v>
      </c>
      <c r="R14" s="23">
        <v>232</v>
      </c>
    </row>
    <row r="15" spans="2:18" s="2" customFormat="1" ht="12" customHeight="1">
      <c r="B15" s="6"/>
      <c r="C15" s="36" t="s">
        <v>21</v>
      </c>
      <c r="D15" s="37"/>
      <c r="E15" s="23">
        <v>33238</v>
      </c>
      <c r="F15" s="23">
        <v>40</v>
      </c>
      <c r="G15" s="23">
        <v>125</v>
      </c>
      <c r="H15" s="23">
        <v>85</v>
      </c>
      <c r="I15" s="23">
        <f t="shared" si="3"/>
        <v>113121</v>
      </c>
      <c r="J15" s="23">
        <v>56106</v>
      </c>
      <c r="K15" s="23">
        <v>57015</v>
      </c>
      <c r="L15" s="23">
        <v>85</v>
      </c>
      <c r="M15" s="23">
        <v>44</v>
      </c>
      <c r="N15" s="23">
        <v>105</v>
      </c>
      <c r="O15" s="23">
        <v>61</v>
      </c>
      <c r="P15" s="23">
        <v>41</v>
      </c>
      <c r="Q15" s="23">
        <v>254</v>
      </c>
      <c r="R15" s="23">
        <v>213</v>
      </c>
    </row>
    <row r="16" spans="2:18" s="2" customFormat="1" ht="12" customHeight="1">
      <c r="B16" s="6"/>
      <c r="C16" s="36" t="s">
        <v>22</v>
      </c>
      <c r="D16" s="37"/>
      <c r="E16" s="23">
        <v>41003</v>
      </c>
      <c r="F16" s="23">
        <v>52</v>
      </c>
      <c r="G16" s="23">
        <v>208</v>
      </c>
      <c r="H16" s="23">
        <v>156</v>
      </c>
      <c r="I16" s="23">
        <f t="shared" si="3"/>
        <v>134772</v>
      </c>
      <c r="J16" s="23">
        <v>68368</v>
      </c>
      <c r="K16" s="23">
        <v>66404</v>
      </c>
      <c r="L16" s="23">
        <v>130</v>
      </c>
      <c r="M16" s="23">
        <v>78</v>
      </c>
      <c r="N16" s="23">
        <v>134</v>
      </c>
      <c r="O16" s="23">
        <v>56</v>
      </c>
      <c r="P16" s="23">
        <v>52</v>
      </c>
      <c r="Q16" s="23">
        <v>377</v>
      </c>
      <c r="R16" s="23">
        <v>325</v>
      </c>
    </row>
    <row r="17" spans="2:18" s="2" customFormat="1" ht="12" customHeight="1">
      <c r="B17" s="6"/>
      <c r="C17" s="36" t="s">
        <v>23</v>
      </c>
      <c r="D17" s="37"/>
      <c r="E17" s="23">
        <v>13833</v>
      </c>
      <c r="F17" s="23">
        <v>17</v>
      </c>
      <c r="G17" s="23">
        <v>84</v>
      </c>
      <c r="H17" s="23">
        <v>67</v>
      </c>
      <c r="I17" s="23">
        <f t="shared" si="3"/>
        <v>47166</v>
      </c>
      <c r="J17" s="23">
        <v>22910</v>
      </c>
      <c r="K17" s="23">
        <v>24256</v>
      </c>
      <c r="L17" s="23">
        <v>44</v>
      </c>
      <c r="M17" s="23">
        <v>12</v>
      </c>
      <c r="N17" s="23">
        <v>46</v>
      </c>
      <c r="O17" s="23">
        <v>34</v>
      </c>
      <c r="P17" s="23">
        <v>32</v>
      </c>
      <c r="Q17" s="23">
        <v>120</v>
      </c>
      <c r="R17" s="23">
        <v>88</v>
      </c>
    </row>
    <row r="18" spans="2:18" s="2" customFormat="1" ht="12" customHeight="1">
      <c r="B18" s="6"/>
      <c r="C18" s="36" t="s">
        <v>24</v>
      </c>
      <c r="D18" s="37"/>
      <c r="E18" s="23">
        <v>22503</v>
      </c>
      <c r="F18" s="23">
        <v>-10</v>
      </c>
      <c r="G18" s="23">
        <v>77</v>
      </c>
      <c r="H18" s="23">
        <v>87</v>
      </c>
      <c r="I18" s="23">
        <f t="shared" si="3"/>
        <v>75614</v>
      </c>
      <c r="J18" s="23">
        <v>37404</v>
      </c>
      <c r="K18" s="23">
        <v>38210</v>
      </c>
      <c r="L18" s="23">
        <v>38</v>
      </c>
      <c r="M18" s="23">
        <v>45</v>
      </c>
      <c r="N18" s="23">
        <v>83</v>
      </c>
      <c r="O18" s="23">
        <v>38</v>
      </c>
      <c r="P18" s="23">
        <v>-7</v>
      </c>
      <c r="Q18" s="23">
        <v>152</v>
      </c>
      <c r="R18" s="23">
        <v>159</v>
      </c>
    </row>
    <row r="19" spans="2:18" s="2" customFormat="1" ht="12" customHeight="1">
      <c r="B19" s="6"/>
      <c r="C19" s="36" t="s">
        <v>25</v>
      </c>
      <c r="D19" s="37"/>
      <c r="E19" s="23">
        <v>14051</v>
      </c>
      <c r="F19" s="23">
        <v>2</v>
      </c>
      <c r="G19" s="23">
        <v>75</v>
      </c>
      <c r="H19" s="23">
        <v>73</v>
      </c>
      <c r="I19" s="23">
        <f t="shared" si="3"/>
        <v>47807</v>
      </c>
      <c r="J19" s="23">
        <v>23363</v>
      </c>
      <c r="K19" s="23">
        <v>24444</v>
      </c>
      <c r="L19" s="23">
        <v>51</v>
      </c>
      <c r="M19" s="23">
        <v>18</v>
      </c>
      <c r="N19" s="23">
        <v>38</v>
      </c>
      <c r="O19" s="23">
        <v>20</v>
      </c>
      <c r="P19" s="23">
        <v>33</v>
      </c>
      <c r="Q19" s="23">
        <v>130</v>
      </c>
      <c r="R19" s="23">
        <v>97</v>
      </c>
    </row>
    <row r="20" spans="2:18" s="2" customFormat="1" ht="12" customHeight="1">
      <c r="B20" s="6"/>
      <c r="C20" s="36" t="s">
        <v>26</v>
      </c>
      <c r="D20" s="37"/>
      <c r="E20" s="23">
        <v>16040</v>
      </c>
      <c r="F20" s="23">
        <v>10</v>
      </c>
      <c r="G20" s="23">
        <v>53</v>
      </c>
      <c r="H20" s="23">
        <v>43</v>
      </c>
      <c r="I20" s="23">
        <f t="shared" si="3"/>
        <v>57488</v>
      </c>
      <c r="J20" s="23">
        <v>28232</v>
      </c>
      <c r="K20" s="23">
        <v>29256</v>
      </c>
      <c r="L20" s="23">
        <v>40</v>
      </c>
      <c r="M20" s="23">
        <v>20</v>
      </c>
      <c r="N20" s="23">
        <v>54</v>
      </c>
      <c r="O20" s="23">
        <v>34</v>
      </c>
      <c r="P20" s="23">
        <v>20</v>
      </c>
      <c r="Q20" s="23">
        <v>134</v>
      </c>
      <c r="R20" s="23">
        <v>114</v>
      </c>
    </row>
    <row r="21" spans="2:18" s="2" customFormat="1" ht="12" customHeight="1">
      <c r="B21" s="6"/>
      <c r="C21" s="36" t="s">
        <v>27</v>
      </c>
      <c r="D21" s="37"/>
      <c r="E21" s="23">
        <v>13161</v>
      </c>
      <c r="F21" s="23">
        <v>6</v>
      </c>
      <c r="G21" s="23">
        <v>30</v>
      </c>
      <c r="H21" s="23">
        <v>24</v>
      </c>
      <c r="I21" s="23">
        <f t="shared" si="3"/>
        <v>48568</v>
      </c>
      <c r="J21" s="23">
        <v>23594</v>
      </c>
      <c r="K21" s="23">
        <v>24974</v>
      </c>
      <c r="L21" s="23">
        <v>-6</v>
      </c>
      <c r="M21" s="23">
        <v>12</v>
      </c>
      <c r="N21" s="23">
        <v>40</v>
      </c>
      <c r="O21" s="23">
        <v>28</v>
      </c>
      <c r="P21" s="23">
        <v>-18</v>
      </c>
      <c r="Q21" s="23">
        <v>55</v>
      </c>
      <c r="R21" s="23">
        <v>73</v>
      </c>
    </row>
    <row r="22" spans="2:18" s="2" customFormat="1" ht="12" customHeight="1">
      <c r="B22" s="6"/>
      <c r="C22" s="36" t="s">
        <v>28</v>
      </c>
      <c r="D22" s="37"/>
      <c r="E22" s="23">
        <v>12757</v>
      </c>
      <c r="F22" s="23">
        <v>8</v>
      </c>
      <c r="G22" s="23">
        <v>30</v>
      </c>
      <c r="H22" s="23">
        <v>22</v>
      </c>
      <c r="I22" s="23">
        <f t="shared" si="3"/>
        <v>44797</v>
      </c>
      <c r="J22" s="23">
        <v>21939</v>
      </c>
      <c r="K22" s="23">
        <v>22858</v>
      </c>
      <c r="L22" s="23">
        <v>20</v>
      </c>
      <c r="M22" s="23">
        <v>19</v>
      </c>
      <c r="N22" s="23">
        <v>46</v>
      </c>
      <c r="O22" s="23">
        <v>27</v>
      </c>
      <c r="P22" s="23">
        <v>1</v>
      </c>
      <c r="Q22" s="23">
        <v>78</v>
      </c>
      <c r="R22" s="23">
        <v>77</v>
      </c>
    </row>
    <row r="23" spans="2:18" s="2" customFormat="1" ht="12" customHeight="1">
      <c r="B23" s="44"/>
      <c r="C23" s="45"/>
      <c r="D23" s="4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48" t="s">
        <v>29</v>
      </c>
      <c r="D24" s="46"/>
      <c r="E24" s="22">
        <f>SUM(E25:E33)</f>
        <v>21959</v>
      </c>
      <c r="F24" s="22">
        <f>SUM(F25:F33)</f>
        <v>10</v>
      </c>
      <c r="G24" s="22">
        <f>SUM(G25:G33)</f>
        <v>41</v>
      </c>
      <c r="H24" s="22">
        <f>SUM(H25:H33)</f>
        <v>31</v>
      </c>
      <c r="I24" s="22">
        <f>SUM(J24:K24)</f>
        <v>90913</v>
      </c>
      <c r="J24" s="22">
        <f>SUM(J25:J33)</f>
        <v>44892</v>
      </c>
      <c r="K24" s="22">
        <f aca="true" t="shared" si="4" ref="K24:R24">SUM(K25:K33)</f>
        <v>46021</v>
      </c>
      <c r="L24" s="22">
        <f t="shared" si="4"/>
        <v>29</v>
      </c>
      <c r="M24" s="22">
        <f t="shared" si="4"/>
        <v>17</v>
      </c>
      <c r="N24" s="22">
        <f t="shared" si="4"/>
        <v>72</v>
      </c>
      <c r="O24" s="22">
        <f t="shared" si="4"/>
        <v>55</v>
      </c>
      <c r="P24" s="22">
        <f t="shared" si="4"/>
        <v>12</v>
      </c>
      <c r="Q24" s="22">
        <f t="shared" si="4"/>
        <v>179</v>
      </c>
      <c r="R24" s="22">
        <f t="shared" si="4"/>
        <v>167</v>
      </c>
    </row>
    <row r="25" spans="2:18" s="2" customFormat="1" ht="12" customHeight="1">
      <c r="B25" s="6"/>
      <c r="C25" s="11"/>
      <c r="D25" s="9" t="s">
        <v>30</v>
      </c>
      <c r="E25" s="23">
        <v>2153</v>
      </c>
      <c r="F25" s="23">
        <v>2</v>
      </c>
      <c r="G25" s="23">
        <v>3</v>
      </c>
      <c r="H25" s="23">
        <v>1</v>
      </c>
      <c r="I25" s="23">
        <f>SUM(J25:K25)</f>
        <v>9236</v>
      </c>
      <c r="J25" s="23">
        <v>4566</v>
      </c>
      <c r="K25" s="23">
        <v>4670</v>
      </c>
      <c r="L25" s="23">
        <v>-3</v>
      </c>
      <c r="M25" s="23">
        <v>-4</v>
      </c>
      <c r="N25" s="23">
        <v>6</v>
      </c>
      <c r="O25" s="23">
        <v>10</v>
      </c>
      <c r="P25" s="23">
        <v>1</v>
      </c>
      <c r="Q25" s="23">
        <v>9</v>
      </c>
      <c r="R25" s="23">
        <v>8</v>
      </c>
    </row>
    <row r="26" spans="2:18" s="2" customFormat="1" ht="12" customHeight="1">
      <c r="B26" s="6"/>
      <c r="C26" s="11"/>
      <c r="D26" s="9" t="s">
        <v>31</v>
      </c>
      <c r="E26" s="23">
        <v>3209</v>
      </c>
      <c r="F26" s="23">
        <v>-5</v>
      </c>
      <c r="G26" s="23">
        <v>1</v>
      </c>
      <c r="H26" s="23">
        <v>6</v>
      </c>
      <c r="I26" s="23">
        <f aca="true" t="shared" si="5" ref="I26:I33">SUM(J26:K26)</f>
        <v>13627</v>
      </c>
      <c r="J26" s="23">
        <v>6731</v>
      </c>
      <c r="K26" s="23">
        <v>6896</v>
      </c>
      <c r="L26" s="23">
        <v>-12</v>
      </c>
      <c r="M26" s="23">
        <v>9</v>
      </c>
      <c r="N26" s="23">
        <v>17</v>
      </c>
      <c r="O26" s="23">
        <v>8</v>
      </c>
      <c r="P26" s="23">
        <v>-21</v>
      </c>
      <c r="Q26" s="23">
        <v>18</v>
      </c>
      <c r="R26" s="23">
        <v>39</v>
      </c>
    </row>
    <row r="27" spans="2:18" s="2" customFormat="1" ht="12" customHeight="1">
      <c r="B27" s="6"/>
      <c r="C27" s="11"/>
      <c r="D27" s="9" t="s">
        <v>32</v>
      </c>
      <c r="E27" s="23">
        <v>4030</v>
      </c>
      <c r="F27" s="23">
        <v>8</v>
      </c>
      <c r="G27" s="23">
        <v>11</v>
      </c>
      <c r="H27" s="23">
        <v>3</v>
      </c>
      <c r="I27" s="23">
        <f t="shared" si="5"/>
        <v>16616</v>
      </c>
      <c r="J27" s="23">
        <v>8185</v>
      </c>
      <c r="K27" s="23">
        <v>8431</v>
      </c>
      <c r="L27" s="23">
        <v>18</v>
      </c>
      <c r="M27" s="23">
        <v>6</v>
      </c>
      <c r="N27" s="23">
        <v>13</v>
      </c>
      <c r="O27" s="23">
        <v>7</v>
      </c>
      <c r="P27" s="23">
        <v>12</v>
      </c>
      <c r="Q27" s="23">
        <v>44</v>
      </c>
      <c r="R27" s="23">
        <v>32</v>
      </c>
    </row>
    <row r="28" spans="2:18" s="2" customFormat="1" ht="12" customHeight="1">
      <c r="B28" s="6"/>
      <c r="C28" s="11"/>
      <c r="D28" s="9" t="s">
        <v>33</v>
      </c>
      <c r="E28" s="23">
        <v>3295</v>
      </c>
      <c r="F28" s="23">
        <v>5</v>
      </c>
      <c r="G28" s="23">
        <v>9</v>
      </c>
      <c r="H28" s="23">
        <v>4</v>
      </c>
      <c r="I28" s="23">
        <f t="shared" si="5"/>
        <v>13114</v>
      </c>
      <c r="J28" s="23">
        <v>6495</v>
      </c>
      <c r="K28" s="23">
        <v>6619</v>
      </c>
      <c r="L28" s="23">
        <v>14</v>
      </c>
      <c r="M28" s="23">
        <v>0</v>
      </c>
      <c r="N28" s="23">
        <v>9</v>
      </c>
      <c r="O28" s="23">
        <v>9</v>
      </c>
      <c r="P28" s="23">
        <v>14</v>
      </c>
      <c r="Q28" s="23">
        <v>29</v>
      </c>
      <c r="R28" s="23">
        <v>15</v>
      </c>
    </row>
    <row r="29" spans="2:18" s="2" customFormat="1" ht="12" customHeight="1">
      <c r="B29" s="6"/>
      <c r="C29" s="12"/>
      <c r="D29" s="5" t="s">
        <v>34</v>
      </c>
      <c r="E29" s="23">
        <v>1774</v>
      </c>
      <c r="F29" s="23">
        <v>0</v>
      </c>
      <c r="G29" s="23">
        <v>0</v>
      </c>
      <c r="H29" s="23">
        <v>0</v>
      </c>
      <c r="I29" s="23">
        <f t="shared" si="5"/>
        <v>8004</v>
      </c>
      <c r="J29" s="23">
        <v>3964</v>
      </c>
      <c r="K29" s="23">
        <v>4040</v>
      </c>
      <c r="L29" s="23">
        <v>12</v>
      </c>
      <c r="M29" s="23">
        <v>3</v>
      </c>
      <c r="N29" s="23">
        <v>7</v>
      </c>
      <c r="O29" s="23">
        <v>4</v>
      </c>
      <c r="P29" s="23">
        <v>9</v>
      </c>
      <c r="Q29" s="23">
        <v>19</v>
      </c>
      <c r="R29" s="23">
        <v>10</v>
      </c>
    </row>
    <row r="30" spans="2:18" s="2" customFormat="1" ht="12" customHeight="1">
      <c r="B30" s="6"/>
      <c r="C30" s="12"/>
      <c r="D30" s="5" t="s">
        <v>35</v>
      </c>
      <c r="E30" s="23">
        <v>2456</v>
      </c>
      <c r="F30" s="23">
        <v>-2</v>
      </c>
      <c r="G30" s="23">
        <v>3</v>
      </c>
      <c r="H30" s="23">
        <v>5</v>
      </c>
      <c r="I30" s="23">
        <f t="shared" si="5"/>
        <v>10545</v>
      </c>
      <c r="J30" s="23">
        <v>5216</v>
      </c>
      <c r="K30" s="23">
        <v>5329</v>
      </c>
      <c r="L30" s="23">
        <v>-11</v>
      </c>
      <c r="M30" s="23">
        <v>-1</v>
      </c>
      <c r="N30" s="23">
        <v>6</v>
      </c>
      <c r="O30" s="23">
        <v>7</v>
      </c>
      <c r="P30" s="23">
        <v>-10</v>
      </c>
      <c r="Q30" s="23">
        <v>12</v>
      </c>
      <c r="R30" s="23">
        <v>22</v>
      </c>
    </row>
    <row r="31" spans="2:18" s="2" customFormat="1" ht="12" customHeight="1">
      <c r="B31" s="6"/>
      <c r="C31" s="12"/>
      <c r="D31" s="5" t="s">
        <v>36</v>
      </c>
      <c r="E31" s="23">
        <v>3118</v>
      </c>
      <c r="F31" s="23">
        <v>5</v>
      </c>
      <c r="G31" s="23">
        <v>12</v>
      </c>
      <c r="H31" s="23">
        <v>7</v>
      </c>
      <c r="I31" s="23">
        <f t="shared" si="5"/>
        <v>12523</v>
      </c>
      <c r="J31" s="23">
        <v>6197</v>
      </c>
      <c r="K31" s="23">
        <v>6326</v>
      </c>
      <c r="L31" s="23">
        <v>11</v>
      </c>
      <c r="M31" s="23">
        <v>0</v>
      </c>
      <c r="N31" s="23">
        <v>8</v>
      </c>
      <c r="O31" s="23">
        <v>8</v>
      </c>
      <c r="P31" s="23">
        <v>11</v>
      </c>
      <c r="Q31" s="23">
        <v>39</v>
      </c>
      <c r="R31" s="23">
        <v>28</v>
      </c>
    </row>
    <row r="32" spans="2:18" s="2" customFormat="1" ht="12" customHeight="1">
      <c r="B32" s="6"/>
      <c r="C32" s="12"/>
      <c r="D32" s="5" t="s">
        <v>37</v>
      </c>
      <c r="E32" s="23">
        <v>820</v>
      </c>
      <c r="F32" s="23">
        <v>-3</v>
      </c>
      <c r="G32" s="23">
        <v>0</v>
      </c>
      <c r="H32" s="23">
        <v>3</v>
      </c>
      <c r="I32" s="23">
        <f t="shared" si="5"/>
        <v>3145</v>
      </c>
      <c r="J32" s="23">
        <v>1561</v>
      </c>
      <c r="K32" s="23">
        <v>1584</v>
      </c>
      <c r="L32" s="23">
        <v>0</v>
      </c>
      <c r="M32" s="23">
        <v>2</v>
      </c>
      <c r="N32" s="23">
        <v>3</v>
      </c>
      <c r="O32" s="23">
        <v>1</v>
      </c>
      <c r="P32" s="23">
        <v>-2</v>
      </c>
      <c r="Q32" s="23">
        <v>4</v>
      </c>
      <c r="R32" s="23">
        <v>6</v>
      </c>
    </row>
    <row r="33" spans="2:18" s="2" customFormat="1" ht="12" customHeight="1">
      <c r="B33" s="6"/>
      <c r="C33" s="12"/>
      <c r="D33" s="5" t="s">
        <v>38</v>
      </c>
      <c r="E33" s="23">
        <v>1104</v>
      </c>
      <c r="F33" s="23">
        <v>0</v>
      </c>
      <c r="G33" s="23">
        <v>2</v>
      </c>
      <c r="H33" s="23">
        <v>2</v>
      </c>
      <c r="I33" s="23">
        <f t="shared" si="5"/>
        <v>4103</v>
      </c>
      <c r="J33" s="23">
        <v>1977</v>
      </c>
      <c r="K33" s="23">
        <v>2126</v>
      </c>
      <c r="L33" s="23">
        <v>0</v>
      </c>
      <c r="M33" s="23">
        <v>2</v>
      </c>
      <c r="N33" s="23">
        <v>3</v>
      </c>
      <c r="O33" s="23">
        <v>1</v>
      </c>
      <c r="P33" s="23">
        <v>-2</v>
      </c>
      <c r="Q33" s="23">
        <v>5</v>
      </c>
      <c r="R33" s="23">
        <v>7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48" t="s">
        <v>39</v>
      </c>
      <c r="D35" s="46"/>
      <c r="E35" s="22">
        <f>SUM(E36:E39)</f>
        <v>18661</v>
      </c>
      <c r="F35" s="22">
        <f>SUM(F36:F39)</f>
        <v>24</v>
      </c>
      <c r="G35" s="22">
        <f>SUM(G36:G39)</f>
        <v>65</v>
      </c>
      <c r="H35" s="22">
        <f>SUM(H36:H39)</f>
        <v>41</v>
      </c>
      <c r="I35" s="22">
        <f>SUM(J35:K35)</f>
        <v>71433</v>
      </c>
      <c r="J35" s="22">
        <f>SUM(J36:J39)</f>
        <v>35211</v>
      </c>
      <c r="K35" s="22">
        <f aca="true" t="shared" si="6" ref="K35:R35">SUM(K36:K39)</f>
        <v>36222</v>
      </c>
      <c r="L35" s="22">
        <f t="shared" si="6"/>
        <v>96</v>
      </c>
      <c r="M35" s="22">
        <f t="shared" si="6"/>
        <v>30</v>
      </c>
      <c r="N35" s="22">
        <f t="shared" si="6"/>
        <v>57</v>
      </c>
      <c r="O35" s="22">
        <f t="shared" si="6"/>
        <v>27</v>
      </c>
      <c r="P35" s="22">
        <f t="shared" si="6"/>
        <v>66</v>
      </c>
      <c r="Q35" s="22">
        <f t="shared" si="6"/>
        <v>202</v>
      </c>
      <c r="R35" s="22">
        <f t="shared" si="6"/>
        <v>136</v>
      </c>
    </row>
    <row r="36" spans="2:18" s="2" customFormat="1" ht="12" customHeight="1">
      <c r="B36" s="6"/>
      <c r="C36" s="11"/>
      <c r="D36" s="5" t="s">
        <v>40</v>
      </c>
      <c r="E36" s="23">
        <v>5470</v>
      </c>
      <c r="F36" s="23">
        <v>7</v>
      </c>
      <c r="G36" s="23">
        <v>12</v>
      </c>
      <c r="H36" s="23">
        <v>5</v>
      </c>
      <c r="I36" s="23">
        <f>SUM(J36:K36)</f>
        <v>21352</v>
      </c>
      <c r="J36" s="23">
        <v>10312</v>
      </c>
      <c r="K36" s="23">
        <v>11040</v>
      </c>
      <c r="L36" s="23">
        <v>20</v>
      </c>
      <c r="M36" s="23">
        <v>-1</v>
      </c>
      <c r="N36" s="23">
        <v>13</v>
      </c>
      <c r="O36" s="23">
        <v>14</v>
      </c>
      <c r="P36" s="23">
        <v>21</v>
      </c>
      <c r="Q36" s="23">
        <v>46</v>
      </c>
      <c r="R36" s="23">
        <v>25</v>
      </c>
    </row>
    <row r="37" spans="2:18" s="2" customFormat="1" ht="12" customHeight="1">
      <c r="B37" s="6"/>
      <c r="C37" s="11"/>
      <c r="D37" s="5" t="s">
        <v>41</v>
      </c>
      <c r="E37" s="23">
        <v>1498</v>
      </c>
      <c r="F37" s="23">
        <v>0</v>
      </c>
      <c r="G37" s="23">
        <v>2</v>
      </c>
      <c r="H37" s="23">
        <v>2</v>
      </c>
      <c r="I37" s="23">
        <f>SUM(J37:K37)</f>
        <v>5685</v>
      </c>
      <c r="J37" s="23">
        <v>2800</v>
      </c>
      <c r="K37" s="23">
        <v>2885</v>
      </c>
      <c r="L37" s="23">
        <v>-4</v>
      </c>
      <c r="M37" s="23">
        <v>-1</v>
      </c>
      <c r="N37" s="23">
        <v>2</v>
      </c>
      <c r="O37" s="23">
        <v>3</v>
      </c>
      <c r="P37" s="23">
        <v>-3</v>
      </c>
      <c r="Q37" s="23">
        <v>8</v>
      </c>
      <c r="R37" s="23">
        <v>11</v>
      </c>
    </row>
    <row r="38" spans="2:18" s="2" customFormat="1" ht="12" customHeight="1">
      <c r="B38" s="6"/>
      <c r="C38" s="11"/>
      <c r="D38" s="5" t="s">
        <v>42</v>
      </c>
      <c r="E38" s="25">
        <v>3823</v>
      </c>
      <c r="F38" s="25">
        <v>7</v>
      </c>
      <c r="G38" s="25">
        <v>10</v>
      </c>
      <c r="H38" s="25">
        <v>3</v>
      </c>
      <c r="I38" s="23">
        <f>SUM(J38:K38)</f>
        <v>15503</v>
      </c>
      <c r="J38" s="23">
        <v>7709</v>
      </c>
      <c r="K38" s="23">
        <v>7794</v>
      </c>
      <c r="L38" s="23">
        <v>39</v>
      </c>
      <c r="M38" s="23">
        <v>17</v>
      </c>
      <c r="N38" s="23">
        <v>17</v>
      </c>
      <c r="O38" s="25">
        <v>0</v>
      </c>
      <c r="P38" s="23">
        <v>22</v>
      </c>
      <c r="Q38" s="23">
        <v>48</v>
      </c>
      <c r="R38" s="25">
        <v>26</v>
      </c>
    </row>
    <row r="39" spans="2:18" s="2" customFormat="1" ht="12" customHeight="1">
      <c r="B39" s="6"/>
      <c r="C39" s="11"/>
      <c r="D39" s="5" t="s">
        <v>43</v>
      </c>
      <c r="E39" s="23">
        <v>7870</v>
      </c>
      <c r="F39" s="23">
        <v>10</v>
      </c>
      <c r="G39" s="23">
        <v>41</v>
      </c>
      <c r="H39" s="23">
        <v>31</v>
      </c>
      <c r="I39" s="23">
        <f>SUM(J39:K39)</f>
        <v>28893</v>
      </c>
      <c r="J39" s="23">
        <v>14390</v>
      </c>
      <c r="K39" s="23">
        <v>14503</v>
      </c>
      <c r="L39" s="23">
        <v>41</v>
      </c>
      <c r="M39" s="23">
        <v>15</v>
      </c>
      <c r="N39" s="23">
        <v>25</v>
      </c>
      <c r="O39" s="23">
        <v>10</v>
      </c>
      <c r="P39" s="23">
        <v>26</v>
      </c>
      <c r="Q39" s="23">
        <v>100</v>
      </c>
      <c r="R39" s="23">
        <v>74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48" t="s">
        <v>44</v>
      </c>
      <c r="D41" s="46"/>
      <c r="E41" s="22">
        <f>SUM(E42:E46)</f>
        <v>11218</v>
      </c>
      <c r="F41" s="22">
        <f>SUM(F42:F46)</f>
        <v>30</v>
      </c>
      <c r="G41" s="22">
        <f>SUM(G42:G46)</f>
        <v>58</v>
      </c>
      <c r="H41" s="22">
        <f>SUM(H42:H46)</f>
        <v>28</v>
      </c>
      <c r="I41" s="22">
        <f aca="true" t="shared" si="7" ref="I41:I46">SUM(J41:K41)</f>
        <v>42922</v>
      </c>
      <c r="J41" s="22">
        <f>SUM(J42:J46)</f>
        <v>21315</v>
      </c>
      <c r="K41" s="22">
        <f aca="true" t="shared" si="8" ref="K41:R41">SUM(K42:K46)</f>
        <v>21607</v>
      </c>
      <c r="L41" s="22">
        <f t="shared" si="8"/>
        <v>57</v>
      </c>
      <c r="M41" s="22">
        <f t="shared" si="8"/>
        <v>14</v>
      </c>
      <c r="N41" s="22">
        <f t="shared" si="8"/>
        <v>35</v>
      </c>
      <c r="O41" s="22">
        <f t="shared" si="8"/>
        <v>21</v>
      </c>
      <c r="P41" s="22">
        <f t="shared" si="8"/>
        <v>43</v>
      </c>
      <c r="Q41" s="22">
        <f t="shared" si="8"/>
        <v>163</v>
      </c>
      <c r="R41" s="22">
        <f t="shared" si="8"/>
        <v>120</v>
      </c>
    </row>
    <row r="42" spans="2:18" s="2" customFormat="1" ht="12" customHeight="1">
      <c r="B42" s="6"/>
      <c r="C42" s="11"/>
      <c r="D42" s="5" t="s">
        <v>45</v>
      </c>
      <c r="E42" s="23">
        <v>3032</v>
      </c>
      <c r="F42" s="23">
        <v>-1</v>
      </c>
      <c r="G42" s="23">
        <v>2</v>
      </c>
      <c r="H42" s="23">
        <v>3</v>
      </c>
      <c r="I42" s="23">
        <f t="shared" si="7"/>
        <v>12217</v>
      </c>
      <c r="J42" s="23">
        <v>6076</v>
      </c>
      <c r="K42" s="23">
        <v>6141</v>
      </c>
      <c r="L42" s="23">
        <v>-1</v>
      </c>
      <c r="M42" s="23">
        <v>8</v>
      </c>
      <c r="N42" s="23">
        <v>13</v>
      </c>
      <c r="O42" s="23">
        <v>5</v>
      </c>
      <c r="P42" s="23">
        <v>-9</v>
      </c>
      <c r="Q42" s="23">
        <v>18</v>
      </c>
      <c r="R42" s="23">
        <v>27</v>
      </c>
    </row>
    <row r="43" spans="2:18" s="2" customFormat="1" ht="12" customHeight="1">
      <c r="B43" s="6"/>
      <c r="C43" s="11"/>
      <c r="D43" s="5" t="s">
        <v>46</v>
      </c>
      <c r="E43" s="23">
        <v>573</v>
      </c>
      <c r="F43" s="23">
        <v>2</v>
      </c>
      <c r="G43" s="23">
        <v>2</v>
      </c>
      <c r="H43" s="23">
        <v>0</v>
      </c>
      <c r="I43" s="23">
        <f t="shared" si="7"/>
        <v>2359</v>
      </c>
      <c r="J43" s="23">
        <v>1176</v>
      </c>
      <c r="K43" s="23">
        <v>1183</v>
      </c>
      <c r="L43" s="23">
        <v>1</v>
      </c>
      <c r="M43" s="23">
        <v>-2</v>
      </c>
      <c r="N43" s="23">
        <v>0</v>
      </c>
      <c r="O43" s="23">
        <v>2</v>
      </c>
      <c r="P43" s="23">
        <v>3</v>
      </c>
      <c r="Q43" s="23">
        <v>4</v>
      </c>
      <c r="R43" s="23">
        <v>1</v>
      </c>
    </row>
    <row r="44" spans="2:18" s="2" customFormat="1" ht="12" customHeight="1">
      <c r="B44" s="6"/>
      <c r="C44" s="11"/>
      <c r="D44" s="5" t="s">
        <v>47</v>
      </c>
      <c r="E44" s="23">
        <v>1861</v>
      </c>
      <c r="F44" s="23">
        <v>22</v>
      </c>
      <c r="G44" s="23">
        <v>39</v>
      </c>
      <c r="H44" s="23">
        <v>17</v>
      </c>
      <c r="I44" s="23">
        <f t="shared" si="7"/>
        <v>4771</v>
      </c>
      <c r="J44" s="23">
        <v>2207</v>
      </c>
      <c r="K44" s="23">
        <v>2564</v>
      </c>
      <c r="L44" s="23">
        <v>24</v>
      </c>
      <c r="M44" s="23">
        <v>-2</v>
      </c>
      <c r="N44" s="23">
        <v>3</v>
      </c>
      <c r="O44" s="23">
        <v>5</v>
      </c>
      <c r="P44" s="23">
        <v>26</v>
      </c>
      <c r="Q44" s="23">
        <v>55</v>
      </c>
      <c r="R44" s="23">
        <v>29</v>
      </c>
    </row>
    <row r="45" spans="2:18" s="2" customFormat="1" ht="12" customHeight="1">
      <c r="B45" s="6"/>
      <c r="C45" s="12"/>
      <c r="D45" s="5" t="s">
        <v>48</v>
      </c>
      <c r="E45" s="23">
        <v>2622</v>
      </c>
      <c r="F45" s="23">
        <v>1</v>
      </c>
      <c r="G45" s="23">
        <v>4</v>
      </c>
      <c r="H45" s="23">
        <v>3</v>
      </c>
      <c r="I45" s="23">
        <f t="shared" si="7"/>
        <v>10892</v>
      </c>
      <c r="J45" s="23">
        <v>5612</v>
      </c>
      <c r="K45" s="23">
        <v>5280</v>
      </c>
      <c r="L45" s="23">
        <v>19</v>
      </c>
      <c r="M45" s="23">
        <v>6</v>
      </c>
      <c r="N45" s="23">
        <v>10</v>
      </c>
      <c r="O45" s="23">
        <v>4</v>
      </c>
      <c r="P45" s="23">
        <v>13</v>
      </c>
      <c r="Q45" s="23">
        <v>53</v>
      </c>
      <c r="R45" s="23">
        <v>40</v>
      </c>
    </row>
    <row r="46" spans="2:18" s="2" customFormat="1" ht="12" customHeight="1">
      <c r="B46" s="6"/>
      <c r="C46" s="12"/>
      <c r="D46" s="5" t="s">
        <v>95</v>
      </c>
      <c r="E46" s="23">
        <v>3130</v>
      </c>
      <c r="F46" s="23">
        <v>6</v>
      </c>
      <c r="G46" s="23">
        <v>11</v>
      </c>
      <c r="H46" s="23">
        <v>5</v>
      </c>
      <c r="I46" s="23">
        <f t="shared" si="7"/>
        <v>12683</v>
      </c>
      <c r="J46" s="23">
        <v>6244</v>
      </c>
      <c r="K46" s="23">
        <v>6439</v>
      </c>
      <c r="L46" s="23">
        <v>14</v>
      </c>
      <c r="M46" s="23">
        <v>4</v>
      </c>
      <c r="N46" s="23">
        <v>9</v>
      </c>
      <c r="O46" s="23">
        <v>5</v>
      </c>
      <c r="P46" s="23">
        <v>10</v>
      </c>
      <c r="Q46" s="23">
        <v>33</v>
      </c>
      <c r="R46" s="23">
        <v>23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48" t="s">
        <v>49</v>
      </c>
      <c r="D48" s="46"/>
      <c r="E48" s="22">
        <f>SUM(E49:E54)</f>
        <v>14451</v>
      </c>
      <c r="F48" s="22">
        <f>SUM(F49:F54)</f>
        <v>9</v>
      </c>
      <c r="G48" s="22">
        <f>SUM(G49:G54)</f>
        <v>35</v>
      </c>
      <c r="H48" s="22">
        <f>SUM(H49:H54)</f>
        <v>26</v>
      </c>
      <c r="I48" s="22">
        <f aca="true" t="shared" si="9" ref="I48:I54">SUM(J48:K48)</f>
        <v>51440</v>
      </c>
      <c r="J48" s="22">
        <f>SUM(J49:J54)</f>
        <v>25164</v>
      </c>
      <c r="K48" s="22">
        <f aca="true" t="shared" si="10" ref="K48:R48">SUM(K49:K54)</f>
        <v>26276</v>
      </c>
      <c r="L48" s="22">
        <f t="shared" si="10"/>
        <v>-2</v>
      </c>
      <c r="M48" s="22">
        <f t="shared" si="10"/>
        <v>10</v>
      </c>
      <c r="N48" s="22">
        <f t="shared" si="10"/>
        <v>53</v>
      </c>
      <c r="O48" s="22">
        <f t="shared" si="10"/>
        <v>43</v>
      </c>
      <c r="P48" s="22">
        <f t="shared" si="10"/>
        <v>-12</v>
      </c>
      <c r="Q48" s="22">
        <f t="shared" si="10"/>
        <v>116</v>
      </c>
      <c r="R48" s="22">
        <f t="shared" si="10"/>
        <v>128</v>
      </c>
    </row>
    <row r="49" spans="2:18" s="2" customFormat="1" ht="12" customHeight="1">
      <c r="B49" s="6"/>
      <c r="C49" s="12"/>
      <c r="D49" s="5" t="s">
        <v>50</v>
      </c>
      <c r="E49" s="23">
        <v>4302</v>
      </c>
      <c r="F49" s="23">
        <v>8</v>
      </c>
      <c r="G49" s="23">
        <v>19</v>
      </c>
      <c r="H49" s="23">
        <v>11</v>
      </c>
      <c r="I49" s="23">
        <f t="shared" si="9"/>
        <v>13561</v>
      </c>
      <c r="J49" s="23">
        <v>6685</v>
      </c>
      <c r="K49" s="23">
        <v>6876</v>
      </c>
      <c r="L49" s="23">
        <v>-4</v>
      </c>
      <c r="M49" s="23">
        <v>10</v>
      </c>
      <c r="N49" s="23">
        <v>14</v>
      </c>
      <c r="O49" s="23">
        <v>4</v>
      </c>
      <c r="P49" s="23">
        <v>-14</v>
      </c>
      <c r="Q49" s="23">
        <v>44</v>
      </c>
      <c r="R49" s="23">
        <v>58</v>
      </c>
    </row>
    <row r="50" spans="2:18" s="2" customFormat="1" ht="12" customHeight="1">
      <c r="B50" s="6"/>
      <c r="C50" s="12"/>
      <c r="D50" s="5" t="s">
        <v>51</v>
      </c>
      <c r="E50" s="23">
        <v>2385</v>
      </c>
      <c r="F50" s="23">
        <v>-3</v>
      </c>
      <c r="G50" s="23">
        <v>2</v>
      </c>
      <c r="H50" s="23">
        <v>5</v>
      </c>
      <c r="I50" s="23">
        <f t="shared" si="9"/>
        <v>8933</v>
      </c>
      <c r="J50" s="23">
        <v>4341</v>
      </c>
      <c r="K50" s="23">
        <v>4592</v>
      </c>
      <c r="L50" s="23">
        <v>-15</v>
      </c>
      <c r="M50" s="23">
        <v>-11</v>
      </c>
      <c r="N50" s="23">
        <v>4</v>
      </c>
      <c r="O50" s="23">
        <v>15</v>
      </c>
      <c r="P50" s="23">
        <v>-4</v>
      </c>
      <c r="Q50" s="23">
        <v>16</v>
      </c>
      <c r="R50" s="23">
        <v>20</v>
      </c>
    </row>
    <row r="51" spans="2:18" s="2" customFormat="1" ht="12" customHeight="1">
      <c r="B51" s="6"/>
      <c r="C51" s="12"/>
      <c r="D51" s="5" t="s">
        <v>52</v>
      </c>
      <c r="E51" s="23">
        <v>5793</v>
      </c>
      <c r="F51" s="23">
        <v>6</v>
      </c>
      <c r="G51" s="23">
        <v>14</v>
      </c>
      <c r="H51" s="23">
        <v>8</v>
      </c>
      <c r="I51" s="23">
        <f t="shared" si="9"/>
        <v>22375</v>
      </c>
      <c r="J51" s="23">
        <v>10969</v>
      </c>
      <c r="K51" s="23">
        <v>11406</v>
      </c>
      <c r="L51" s="23">
        <v>21</v>
      </c>
      <c r="M51" s="23">
        <v>13</v>
      </c>
      <c r="N51" s="23">
        <v>27</v>
      </c>
      <c r="O51" s="23">
        <v>14</v>
      </c>
      <c r="P51" s="23">
        <v>8</v>
      </c>
      <c r="Q51" s="23">
        <v>46</v>
      </c>
      <c r="R51" s="23">
        <v>38</v>
      </c>
    </row>
    <row r="52" spans="2:18" s="2" customFormat="1" ht="12" customHeight="1">
      <c r="B52" s="6"/>
      <c r="C52" s="12"/>
      <c r="D52" s="5" t="s">
        <v>53</v>
      </c>
      <c r="E52" s="23">
        <v>946</v>
      </c>
      <c r="F52" s="23">
        <v>-1</v>
      </c>
      <c r="G52" s="23">
        <v>0</v>
      </c>
      <c r="H52" s="23">
        <v>1</v>
      </c>
      <c r="I52" s="23">
        <f t="shared" si="9"/>
        <v>3282</v>
      </c>
      <c r="J52" s="23">
        <v>1574</v>
      </c>
      <c r="K52" s="23">
        <v>1708</v>
      </c>
      <c r="L52" s="23">
        <v>5</v>
      </c>
      <c r="M52" s="23">
        <v>-1</v>
      </c>
      <c r="N52" s="23">
        <v>5</v>
      </c>
      <c r="O52" s="23">
        <v>6</v>
      </c>
      <c r="P52" s="23">
        <v>6</v>
      </c>
      <c r="Q52" s="23">
        <v>8</v>
      </c>
      <c r="R52" s="23">
        <v>2</v>
      </c>
    </row>
    <row r="53" spans="2:18" s="2" customFormat="1" ht="12" customHeight="1">
      <c r="B53" s="6"/>
      <c r="C53" s="12"/>
      <c r="D53" s="5" t="s">
        <v>54</v>
      </c>
      <c r="E53" s="23">
        <v>415</v>
      </c>
      <c r="F53" s="23">
        <v>0</v>
      </c>
      <c r="G53" s="23">
        <v>0</v>
      </c>
      <c r="H53" s="23">
        <v>0</v>
      </c>
      <c r="I53" s="23">
        <f t="shared" si="9"/>
        <v>1354</v>
      </c>
      <c r="J53" s="23">
        <v>646</v>
      </c>
      <c r="K53" s="23">
        <v>708</v>
      </c>
      <c r="L53" s="23">
        <v>-4</v>
      </c>
      <c r="M53" s="23">
        <v>0</v>
      </c>
      <c r="N53" s="23">
        <v>2</v>
      </c>
      <c r="O53" s="23">
        <v>2</v>
      </c>
      <c r="P53" s="23">
        <v>-4</v>
      </c>
      <c r="Q53" s="23">
        <v>0</v>
      </c>
      <c r="R53" s="23">
        <v>4</v>
      </c>
    </row>
    <row r="54" spans="2:18" s="2" customFormat="1" ht="12" customHeight="1">
      <c r="B54" s="6"/>
      <c r="C54" s="12"/>
      <c r="D54" s="5" t="s">
        <v>55</v>
      </c>
      <c r="E54" s="23">
        <v>610</v>
      </c>
      <c r="F54" s="23">
        <v>-1</v>
      </c>
      <c r="G54" s="23">
        <v>0</v>
      </c>
      <c r="H54" s="23">
        <v>1</v>
      </c>
      <c r="I54" s="23">
        <f t="shared" si="9"/>
        <v>1935</v>
      </c>
      <c r="J54" s="23">
        <v>949</v>
      </c>
      <c r="K54" s="23">
        <v>986</v>
      </c>
      <c r="L54" s="23">
        <v>-5</v>
      </c>
      <c r="M54" s="23">
        <v>-1</v>
      </c>
      <c r="N54" s="23">
        <v>1</v>
      </c>
      <c r="O54" s="23">
        <v>2</v>
      </c>
      <c r="P54" s="23">
        <v>-4</v>
      </c>
      <c r="Q54" s="23">
        <v>2</v>
      </c>
      <c r="R54" s="23">
        <v>6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48" t="s">
        <v>56</v>
      </c>
      <c r="D56" s="46"/>
      <c r="E56" s="22">
        <f>SUM(E57:E60)</f>
        <v>9941</v>
      </c>
      <c r="F56" s="22">
        <f>SUM(F57:F60)</f>
        <v>1</v>
      </c>
      <c r="G56" s="22">
        <f>SUM(G57:G60)</f>
        <v>16</v>
      </c>
      <c r="H56" s="22">
        <f>SUM(H57:H60)</f>
        <v>15</v>
      </c>
      <c r="I56" s="22">
        <f>SUM(J56:K56)</f>
        <v>38291</v>
      </c>
      <c r="J56" s="22">
        <f>SUM(J57:J60)</f>
        <v>18757</v>
      </c>
      <c r="K56" s="22">
        <f aca="true" t="shared" si="11" ref="K56:R56">SUM(K57:K60)</f>
        <v>19534</v>
      </c>
      <c r="L56" s="22">
        <f t="shared" si="11"/>
        <v>-20</v>
      </c>
      <c r="M56" s="22">
        <f t="shared" si="11"/>
        <v>-8</v>
      </c>
      <c r="N56" s="22">
        <f t="shared" si="11"/>
        <v>28</v>
      </c>
      <c r="O56" s="22">
        <f t="shared" si="11"/>
        <v>36</v>
      </c>
      <c r="P56" s="22">
        <f t="shared" si="11"/>
        <v>-12</v>
      </c>
      <c r="Q56" s="22">
        <f t="shared" si="11"/>
        <v>52</v>
      </c>
      <c r="R56" s="22">
        <f t="shared" si="11"/>
        <v>64</v>
      </c>
    </row>
    <row r="57" spans="2:18" s="2" customFormat="1" ht="12" customHeight="1">
      <c r="B57" s="6"/>
      <c r="C57" s="12"/>
      <c r="D57" s="5" t="s">
        <v>57</v>
      </c>
      <c r="E57" s="23">
        <v>1265</v>
      </c>
      <c r="F57" s="23">
        <v>2</v>
      </c>
      <c r="G57" s="23">
        <v>2</v>
      </c>
      <c r="H57" s="23">
        <v>0</v>
      </c>
      <c r="I57" s="23">
        <f>SUM(J57:K57)</f>
        <v>5228</v>
      </c>
      <c r="J57" s="23">
        <v>2603</v>
      </c>
      <c r="K57" s="23">
        <v>2625</v>
      </c>
      <c r="L57" s="23">
        <v>4</v>
      </c>
      <c r="M57" s="23">
        <v>-3</v>
      </c>
      <c r="N57" s="23">
        <v>3</v>
      </c>
      <c r="O57" s="23">
        <v>6</v>
      </c>
      <c r="P57" s="23">
        <v>7</v>
      </c>
      <c r="Q57" s="23">
        <v>11</v>
      </c>
      <c r="R57" s="23">
        <v>4</v>
      </c>
    </row>
    <row r="58" spans="2:18" s="2" customFormat="1" ht="12" customHeight="1">
      <c r="B58" s="6"/>
      <c r="C58" s="12"/>
      <c r="D58" s="5" t="s">
        <v>58</v>
      </c>
      <c r="E58" s="23">
        <v>3802</v>
      </c>
      <c r="F58" s="23">
        <v>-5</v>
      </c>
      <c r="G58" s="23">
        <v>6</v>
      </c>
      <c r="H58" s="23">
        <v>11</v>
      </c>
      <c r="I58" s="23">
        <f>SUM(J58:K58)</f>
        <v>14054</v>
      </c>
      <c r="J58" s="23">
        <v>6919</v>
      </c>
      <c r="K58" s="23">
        <v>7135</v>
      </c>
      <c r="L58" s="23">
        <v>-8</v>
      </c>
      <c r="M58" s="23">
        <v>0</v>
      </c>
      <c r="N58" s="23">
        <v>12</v>
      </c>
      <c r="O58" s="23">
        <v>12</v>
      </c>
      <c r="P58" s="23">
        <v>-8</v>
      </c>
      <c r="Q58" s="23">
        <v>16</v>
      </c>
      <c r="R58" s="23">
        <v>24</v>
      </c>
    </row>
    <row r="59" spans="2:18" s="2" customFormat="1" ht="12" customHeight="1">
      <c r="B59" s="6"/>
      <c r="C59" s="12"/>
      <c r="D59" s="5" t="s">
        <v>59</v>
      </c>
      <c r="E59" s="23">
        <v>1489</v>
      </c>
      <c r="F59" s="23">
        <v>-1</v>
      </c>
      <c r="G59" s="23">
        <v>0</v>
      </c>
      <c r="H59" s="23">
        <v>1</v>
      </c>
      <c r="I59" s="23">
        <f>SUM(J59:K59)</f>
        <v>4956</v>
      </c>
      <c r="J59" s="23">
        <v>2362</v>
      </c>
      <c r="K59" s="23">
        <v>2594</v>
      </c>
      <c r="L59" s="23">
        <v>-4</v>
      </c>
      <c r="M59" s="23">
        <v>-4</v>
      </c>
      <c r="N59" s="23">
        <v>4</v>
      </c>
      <c r="O59" s="23">
        <v>8</v>
      </c>
      <c r="P59" s="23">
        <v>0</v>
      </c>
      <c r="Q59" s="23">
        <v>7</v>
      </c>
      <c r="R59" s="23">
        <v>7</v>
      </c>
    </row>
    <row r="60" spans="2:18" s="2" customFormat="1" ht="12" customHeight="1">
      <c r="B60" s="6"/>
      <c r="C60" s="12"/>
      <c r="D60" s="5" t="s">
        <v>60</v>
      </c>
      <c r="E60" s="23">
        <v>3385</v>
      </c>
      <c r="F60" s="23">
        <v>5</v>
      </c>
      <c r="G60" s="23">
        <v>8</v>
      </c>
      <c r="H60" s="23">
        <v>3</v>
      </c>
      <c r="I60" s="23">
        <f>SUM(J60:K60)</f>
        <v>14053</v>
      </c>
      <c r="J60" s="23">
        <v>6873</v>
      </c>
      <c r="K60" s="23">
        <v>7180</v>
      </c>
      <c r="L60" s="23">
        <v>-12</v>
      </c>
      <c r="M60" s="23">
        <v>-1</v>
      </c>
      <c r="N60" s="23">
        <v>9</v>
      </c>
      <c r="O60" s="23">
        <v>10</v>
      </c>
      <c r="P60" s="23">
        <v>-11</v>
      </c>
      <c r="Q60" s="23">
        <v>18</v>
      </c>
      <c r="R60" s="23">
        <v>29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48" t="s">
        <v>61</v>
      </c>
      <c r="D62" s="46"/>
      <c r="E62" s="22">
        <f>SUM(E63)</f>
        <v>5276</v>
      </c>
      <c r="F62" s="22">
        <f>SUM(F63)</f>
        <v>1</v>
      </c>
      <c r="G62" s="22">
        <f>SUM(G63)</f>
        <v>10</v>
      </c>
      <c r="H62" s="22">
        <f>SUM(H63)</f>
        <v>9</v>
      </c>
      <c r="I62" s="22">
        <f>SUM(J62:K62)</f>
        <v>18739</v>
      </c>
      <c r="J62" s="22">
        <f>SUM(J63)</f>
        <v>9052</v>
      </c>
      <c r="K62" s="22">
        <f aca="true" t="shared" si="12" ref="K62:R62">SUM(K63)</f>
        <v>9687</v>
      </c>
      <c r="L62" s="22">
        <f t="shared" si="12"/>
        <v>1</v>
      </c>
      <c r="M62" s="22">
        <f t="shared" si="12"/>
        <v>8</v>
      </c>
      <c r="N62" s="22">
        <f t="shared" si="12"/>
        <v>18</v>
      </c>
      <c r="O62" s="22">
        <f t="shared" si="12"/>
        <v>10</v>
      </c>
      <c r="P62" s="22">
        <f t="shared" si="12"/>
        <v>-7</v>
      </c>
      <c r="Q62" s="22">
        <f t="shared" si="12"/>
        <v>23</v>
      </c>
      <c r="R62" s="22">
        <f t="shared" si="12"/>
        <v>30</v>
      </c>
    </row>
    <row r="63" spans="2:18" s="2" customFormat="1" ht="12" customHeight="1">
      <c r="B63" s="6"/>
      <c r="C63" s="12"/>
      <c r="D63" s="5" t="s">
        <v>62</v>
      </c>
      <c r="E63" s="23">
        <v>5276</v>
      </c>
      <c r="F63" s="23">
        <v>1</v>
      </c>
      <c r="G63" s="23">
        <v>10</v>
      </c>
      <c r="H63" s="23">
        <v>9</v>
      </c>
      <c r="I63" s="23">
        <f>SUM(J63:K63)</f>
        <v>18739</v>
      </c>
      <c r="J63" s="23">
        <v>9052</v>
      </c>
      <c r="K63" s="23">
        <v>9687</v>
      </c>
      <c r="L63" s="23">
        <v>1</v>
      </c>
      <c r="M63" s="23">
        <v>8</v>
      </c>
      <c r="N63" s="23">
        <v>18</v>
      </c>
      <c r="O63" s="23">
        <v>10</v>
      </c>
      <c r="P63" s="23">
        <v>-7</v>
      </c>
      <c r="Q63" s="23">
        <v>23</v>
      </c>
      <c r="R63" s="23">
        <v>30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48" t="s">
        <v>63</v>
      </c>
      <c r="D65" s="46"/>
      <c r="E65" s="22">
        <f>SUM(E66:E73)</f>
        <v>21118</v>
      </c>
      <c r="F65" s="22">
        <f>SUM(F66:F73)</f>
        <v>8</v>
      </c>
      <c r="G65" s="22">
        <f>SUM(G66:G73)</f>
        <v>56</v>
      </c>
      <c r="H65" s="22">
        <f>SUM(H66:H73)</f>
        <v>48</v>
      </c>
      <c r="I65" s="22">
        <f>SUM(J65:K65)</f>
        <v>72895</v>
      </c>
      <c r="J65" s="22">
        <f>SUM(J66:J73)</f>
        <v>35708</v>
      </c>
      <c r="K65" s="22">
        <f>SUM(K66:K73)</f>
        <v>37187</v>
      </c>
      <c r="L65" s="22">
        <f aca="true" t="shared" si="13" ref="L65:R65">SUM(L66:L73)</f>
        <v>-6</v>
      </c>
      <c r="M65" s="22">
        <f t="shared" si="13"/>
        <v>15</v>
      </c>
      <c r="N65" s="22">
        <f t="shared" si="13"/>
        <v>58</v>
      </c>
      <c r="O65" s="22">
        <f t="shared" si="13"/>
        <v>43</v>
      </c>
      <c r="P65" s="22">
        <f t="shared" si="13"/>
        <v>-21</v>
      </c>
      <c r="Q65" s="22">
        <f t="shared" si="13"/>
        <v>134</v>
      </c>
      <c r="R65" s="22">
        <f t="shared" si="13"/>
        <v>155</v>
      </c>
    </row>
    <row r="66" spans="2:18" s="2" customFormat="1" ht="12" customHeight="1">
      <c r="B66" s="6"/>
      <c r="C66" s="12"/>
      <c r="D66" s="5" t="s">
        <v>64</v>
      </c>
      <c r="E66" s="23">
        <v>5698</v>
      </c>
      <c r="F66" s="23">
        <v>5</v>
      </c>
      <c r="G66" s="23">
        <v>15</v>
      </c>
      <c r="H66" s="23">
        <v>10</v>
      </c>
      <c r="I66" s="23">
        <f>SUM(J66:K66)</f>
        <v>20149</v>
      </c>
      <c r="J66" s="23">
        <v>9777</v>
      </c>
      <c r="K66" s="23">
        <v>10372</v>
      </c>
      <c r="L66" s="23">
        <v>-8</v>
      </c>
      <c r="M66" s="23">
        <v>4</v>
      </c>
      <c r="N66" s="23">
        <v>15</v>
      </c>
      <c r="O66" s="23">
        <v>11</v>
      </c>
      <c r="P66" s="23">
        <v>-12</v>
      </c>
      <c r="Q66" s="23">
        <v>26</v>
      </c>
      <c r="R66" s="23">
        <v>38</v>
      </c>
    </row>
    <row r="67" spans="2:18" s="2" customFormat="1" ht="12" customHeight="1">
      <c r="B67" s="6"/>
      <c r="C67" s="12"/>
      <c r="D67" s="5" t="s">
        <v>38</v>
      </c>
      <c r="E67" s="23">
        <v>644</v>
      </c>
      <c r="F67" s="23">
        <v>1</v>
      </c>
      <c r="G67" s="23">
        <v>1</v>
      </c>
      <c r="H67" s="23">
        <v>0</v>
      </c>
      <c r="I67" s="23">
        <f aca="true" t="shared" si="14" ref="I67:I73">SUM(J67:K67)</f>
        <v>2690</v>
      </c>
      <c r="J67" s="23">
        <v>1324</v>
      </c>
      <c r="K67" s="23">
        <v>1366</v>
      </c>
      <c r="L67" s="23">
        <v>0</v>
      </c>
      <c r="M67" s="23">
        <v>2</v>
      </c>
      <c r="N67" s="23">
        <v>3</v>
      </c>
      <c r="O67" s="23">
        <v>1</v>
      </c>
      <c r="P67" s="23">
        <v>-2</v>
      </c>
      <c r="Q67" s="23">
        <v>3</v>
      </c>
      <c r="R67" s="23">
        <v>5</v>
      </c>
    </row>
    <row r="68" spans="2:18" s="2" customFormat="1" ht="12" customHeight="1">
      <c r="B68" s="6"/>
      <c r="C68" s="12"/>
      <c r="D68" s="5" t="s">
        <v>65</v>
      </c>
      <c r="E68" s="23">
        <v>4601</v>
      </c>
      <c r="F68" s="23">
        <v>5</v>
      </c>
      <c r="G68" s="23">
        <v>9</v>
      </c>
      <c r="H68" s="23">
        <v>4</v>
      </c>
      <c r="I68" s="23">
        <f t="shared" si="14"/>
        <v>16845</v>
      </c>
      <c r="J68" s="23">
        <v>8139</v>
      </c>
      <c r="K68" s="23">
        <v>8706</v>
      </c>
      <c r="L68" s="23">
        <v>-11</v>
      </c>
      <c r="M68" s="23">
        <v>-7</v>
      </c>
      <c r="N68" s="23">
        <v>9</v>
      </c>
      <c r="O68" s="23">
        <v>16</v>
      </c>
      <c r="P68" s="23">
        <v>-4</v>
      </c>
      <c r="Q68" s="23">
        <v>19</v>
      </c>
      <c r="R68" s="23">
        <v>23</v>
      </c>
    </row>
    <row r="69" spans="2:18" s="2" customFormat="1" ht="12" customHeight="1">
      <c r="B69" s="6"/>
      <c r="C69" s="12"/>
      <c r="D69" s="5" t="s">
        <v>66</v>
      </c>
      <c r="E69" s="23">
        <v>2047</v>
      </c>
      <c r="F69" s="23">
        <v>0</v>
      </c>
      <c r="G69" s="23">
        <v>5</v>
      </c>
      <c r="H69" s="23">
        <v>5</v>
      </c>
      <c r="I69" s="23">
        <f t="shared" si="14"/>
        <v>7056</v>
      </c>
      <c r="J69" s="23">
        <v>3458</v>
      </c>
      <c r="K69" s="23">
        <v>3598</v>
      </c>
      <c r="L69" s="23">
        <v>-2</v>
      </c>
      <c r="M69" s="23">
        <v>-1</v>
      </c>
      <c r="N69" s="23">
        <v>3</v>
      </c>
      <c r="O69" s="23">
        <v>4</v>
      </c>
      <c r="P69" s="23">
        <v>-1</v>
      </c>
      <c r="Q69" s="23">
        <v>12</v>
      </c>
      <c r="R69" s="23">
        <v>13</v>
      </c>
    </row>
    <row r="70" spans="2:18" s="2" customFormat="1" ht="12" customHeight="1">
      <c r="B70" s="6"/>
      <c r="C70" s="12"/>
      <c r="D70" s="5" t="s">
        <v>67</v>
      </c>
      <c r="E70" s="23">
        <v>3004</v>
      </c>
      <c r="F70" s="23">
        <v>-2</v>
      </c>
      <c r="G70" s="23">
        <v>6</v>
      </c>
      <c r="H70" s="23">
        <v>8</v>
      </c>
      <c r="I70" s="23">
        <f t="shared" si="14"/>
        <v>10948</v>
      </c>
      <c r="J70" s="23">
        <v>5498</v>
      </c>
      <c r="K70" s="23">
        <v>5450</v>
      </c>
      <c r="L70" s="23">
        <v>1</v>
      </c>
      <c r="M70" s="23">
        <v>13</v>
      </c>
      <c r="N70" s="23">
        <v>16</v>
      </c>
      <c r="O70" s="23">
        <v>3</v>
      </c>
      <c r="P70" s="23">
        <v>-12</v>
      </c>
      <c r="Q70" s="23">
        <v>12</v>
      </c>
      <c r="R70" s="23">
        <v>24</v>
      </c>
    </row>
    <row r="71" spans="2:18" s="2" customFormat="1" ht="12" customHeight="1">
      <c r="B71" s="6"/>
      <c r="C71" s="12"/>
      <c r="D71" s="5" t="s">
        <v>68</v>
      </c>
      <c r="E71" s="23">
        <v>3475</v>
      </c>
      <c r="F71" s="23">
        <v>4</v>
      </c>
      <c r="G71" s="23">
        <v>19</v>
      </c>
      <c r="H71" s="23">
        <v>15</v>
      </c>
      <c r="I71" s="23">
        <f t="shared" si="14"/>
        <v>8903</v>
      </c>
      <c r="J71" s="23">
        <v>4320</v>
      </c>
      <c r="K71" s="23">
        <v>4583</v>
      </c>
      <c r="L71" s="23">
        <v>25</v>
      </c>
      <c r="M71" s="23">
        <v>6</v>
      </c>
      <c r="N71" s="23">
        <v>9</v>
      </c>
      <c r="O71" s="23">
        <v>3</v>
      </c>
      <c r="P71" s="23">
        <v>19</v>
      </c>
      <c r="Q71" s="23">
        <v>46</v>
      </c>
      <c r="R71" s="23">
        <v>27</v>
      </c>
    </row>
    <row r="72" spans="2:18" s="2" customFormat="1" ht="12" customHeight="1">
      <c r="B72" s="6"/>
      <c r="C72" s="12"/>
      <c r="D72" s="5" t="s">
        <v>69</v>
      </c>
      <c r="E72" s="23">
        <v>685</v>
      </c>
      <c r="F72" s="23">
        <v>-4</v>
      </c>
      <c r="G72" s="23">
        <v>0</v>
      </c>
      <c r="H72" s="23">
        <v>4</v>
      </c>
      <c r="I72" s="23">
        <f t="shared" si="14"/>
        <v>2199</v>
      </c>
      <c r="J72" s="23">
        <v>1145</v>
      </c>
      <c r="K72" s="23">
        <v>1054</v>
      </c>
      <c r="L72" s="23">
        <v>-11</v>
      </c>
      <c r="M72" s="23">
        <v>-2</v>
      </c>
      <c r="N72" s="23">
        <v>1</v>
      </c>
      <c r="O72" s="23">
        <v>3</v>
      </c>
      <c r="P72" s="23">
        <v>-9</v>
      </c>
      <c r="Q72" s="23">
        <v>8</v>
      </c>
      <c r="R72" s="23">
        <v>17</v>
      </c>
    </row>
    <row r="73" spans="2:18" s="2" customFormat="1" ht="12" customHeight="1">
      <c r="B73" s="6"/>
      <c r="C73" s="12"/>
      <c r="D73" s="5" t="s">
        <v>70</v>
      </c>
      <c r="E73" s="23">
        <v>964</v>
      </c>
      <c r="F73" s="23">
        <v>-1</v>
      </c>
      <c r="G73" s="23">
        <v>1</v>
      </c>
      <c r="H73" s="23">
        <v>2</v>
      </c>
      <c r="I73" s="23">
        <f t="shared" si="14"/>
        <v>4105</v>
      </c>
      <c r="J73" s="23">
        <v>2047</v>
      </c>
      <c r="K73" s="23">
        <v>2058</v>
      </c>
      <c r="L73" s="23">
        <v>0</v>
      </c>
      <c r="M73" s="23">
        <v>0</v>
      </c>
      <c r="N73" s="23">
        <v>2</v>
      </c>
      <c r="O73" s="23">
        <v>2</v>
      </c>
      <c r="P73" s="23">
        <v>0</v>
      </c>
      <c r="Q73" s="23">
        <v>8</v>
      </c>
      <c r="R73" s="23">
        <v>8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48" t="s">
        <v>71</v>
      </c>
      <c r="D75" s="46"/>
      <c r="E75" s="22">
        <f>SUM(E76:E83)</f>
        <v>15476</v>
      </c>
      <c r="F75" s="22">
        <f>SUM(F76:F83)</f>
        <v>-1</v>
      </c>
      <c r="G75" s="22">
        <f>SUM(G76:G83)</f>
        <v>29</v>
      </c>
      <c r="H75" s="22">
        <f>SUM(H76:H83)</f>
        <v>30</v>
      </c>
      <c r="I75" s="22">
        <f>SUM(J75:K75)</f>
        <v>55072</v>
      </c>
      <c r="J75" s="22">
        <f>SUM(J76:J83)</f>
        <v>27096</v>
      </c>
      <c r="K75" s="22">
        <f aca="true" t="shared" si="15" ref="K75:R75">SUM(K76:K83)</f>
        <v>27976</v>
      </c>
      <c r="L75" s="22">
        <f t="shared" si="15"/>
        <v>-1</v>
      </c>
      <c r="M75" s="22">
        <f t="shared" si="15"/>
        <v>13</v>
      </c>
      <c r="N75" s="22">
        <f t="shared" si="15"/>
        <v>45</v>
      </c>
      <c r="O75" s="22">
        <f t="shared" si="15"/>
        <v>32</v>
      </c>
      <c r="P75" s="22">
        <f t="shared" si="15"/>
        <v>-14</v>
      </c>
      <c r="Q75" s="22">
        <f t="shared" si="15"/>
        <v>120</v>
      </c>
      <c r="R75" s="22">
        <f t="shared" si="15"/>
        <v>134</v>
      </c>
    </row>
    <row r="76" spans="2:18" s="2" customFormat="1" ht="12" customHeight="1">
      <c r="B76" s="6"/>
      <c r="C76" s="12"/>
      <c r="D76" s="5" t="s">
        <v>72</v>
      </c>
      <c r="E76" s="23">
        <v>814</v>
      </c>
      <c r="F76" s="23">
        <v>0</v>
      </c>
      <c r="G76" s="23">
        <v>0</v>
      </c>
      <c r="H76" s="23">
        <v>0</v>
      </c>
      <c r="I76" s="23">
        <f>SUM(J76:K76)</f>
        <v>3236</v>
      </c>
      <c r="J76" s="23">
        <v>1612</v>
      </c>
      <c r="K76" s="23">
        <v>1624</v>
      </c>
      <c r="L76" s="23">
        <v>1</v>
      </c>
      <c r="M76" s="23">
        <v>0</v>
      </c>
      <c r="N76" s="23">
        <v>2</v>
      </c>
      <c r="O76" s="23">
        <v>2</v>
      </c>
      <c r="P76" s="23">
        <v>1</v>
      </c>
      <c r="Q76" s="23">
        <v>3</v>
      </c>
      <c r="R76" s="23">
        <v>2</v>
      </c>
    </row>
    <row r="77" spans="2:18" s="2" customFormat="1" ht="12" customHeight="1">
      <c r="B77" s="6"/>
      <c r="C77" s="12"/>
      <c r="D77" s="5" t="s">
        <v>73</v>
      </c>
      <c r="E77" s="23">
        <v>1801</v>
      </c>
      <c r="F77" s="23">
        <v>1</v>
      </c>
      <c r="G77" s="23">
        <v>4</v>
      </c>
      <c r="H77" s="23">
        <v>3</v>
      </c>
      <c r="I77" s="23">
        <f aca="true" t="shared" si="16" ref="I77:I83">SUM(J77:K77)</f>
        <v>6103</v>
      </c>
      <c r="J77" s="23">
        <v>2989</v>
      </c>
      <c r="K77" s="23">
        <v>3114</v>
      </c>
      <c r="L77" s="23">
        <v>1</v>
      </c>
      <c r="M77" s="23">
        <v>0</v>
      </c>
      <c r="N77" s="23">
        <v>4</v>
      </c>
      <c r="O77" s="23">
        <v>4</v>
      </c>
      <c r="P77" s="23">
        <v>1</v>
      </c>
      <c r="Q77" s="23">
        <v>14</v>
      </c>
      <c r="R77" s="23">
        <v>13</v>
      </c>
    </row>
    <row r="78" spans="2:18" s="2" customFormat="1" ht="12" customHeight="1">
      <c r="B78" s="6"/>
      <c r="C78" s="12"/>
      <c r="D78" s="5" t="s">
        <v>74</v>
      </c>
      <c r="E78" s="23">
        <v>1667</v>
      </c>
      <c r="F78" s="23">
        <v>-3</v>
      </c>
      <c r="G78" s="23">
        <v>2</v>
      </c>
      <c r="H78" s="23">
        <v>5</v>
      </c>
      <c r="I78" s="23">
        <f t="shared" si="16"/>
        <v>6103</v>
      </c>
      <c r="J78" s="23">
        <v>3001</v>
      </c>
      <c r="K78" s="23">
        <v>3102</v>
      </c>
      <c r="L78" s="23">
        <v>-5</v>
      </c>
      <c r="M78" s="23">
        <v>6</v>
      </c>
      <c r="N78" s="23">
        <v>9</v>
      </c>
      <c r="O78" s="23">
        <v>3</v>
      </c>
      <c r="P78" s="23">
        <v>-11</v>
      </c>
      <c r="Q78" s="23">
        <v>3</v>
      </c>
      <c r="R78" s="23">
        <v>14</v>
      </c>
    </row>
    <row r="79" spans="2:18" s="2" customFormat="1" ht="12" customHeight="1">
      <c r="B79" s="6"/>
      <c r="C79" s="12"/>
      <c r="D79" s="5" t="s">
        <v>75</v>
      </c>
      <c r="E79" s="23">
        <v>883</v>
      </c>
      <c r="F79" s="23">
        <v>0</v>
      </c>
      <c r="G79" s="23">
        <v>2</v>
      </c>
      <c r="H79" s="23">
        <v>2</v>
      </c>
      <c r="I79" s="23">
        <f t="shared" si="16"/>
        <v>4062</v>
      </c>
      <c r="J79" s="23">
        <v>1962</v>
      </c>
      <c r="K79" s="23">
        <v>2100</v>
      </c>
      <c r="L79" s="23">
        <v>1</v>
      </c>
      <c r="M79" s="23">
        <v>-1</v>
      </c>
      <c r="N79" s="23">
        <v>4</v>
      </c>
      <c r="O79" s="23">
        <v>5</v>
      </c>
      <c r="P79" s="23">
        <v>2</v>
      </c>
      <c r="Q79" s="23">
        <v>10</v>
      </c>
      <c r="R79" s="23">
        <v>8</v>
      </c>
    </row>
    <row r="80" spans="2:18" s="2" customFormat="1" ht="12" customHeight="1">
      <c r="B80" s="6"/>
      <c r="C80" s="12"/>
      <c r="D80" s="5" t="s">
        <v>76</v>
      </c>
      <c r="E80" s="23">
        <v>2872</v>
      </c>
      <c r="F80" s="23">
        <v>3</v>
      </c>
      <c r="G80" s="23">
        <v>6</v>
      </c>
      <c r="H80" s="23">
        <v>3</v>
      </c>
      <c r="I80" s="23">
        <f t="shared" si="16"/>
        <v>10805</v>
      </c>
      <c r="J80" s="23">
        <v>5306</v>
      </c>
      <c r="K80" s="23">
        <v>5499</v>
      </c>
      <c r="L80" s="23">
        <v>10</v>
      </c>
      <c r="M80" s="23">
        <v>6</v>
      </c>
      <c r="N80" s="23">
        <v>12</v>
      </c>
      <c r="O80" s="23">
        <v>6</v>
      </c>
      <c r="P80" s="23">
        <v>4</v>
      </c>
      <c r="Q80" s="23">
        <v>21</v>
      </c>
      <c r="R80" s="23">
        <v>17</v>
      </c>
    </row>
    <row r="81" spans="2:18" s="2" customFormat="1" ht="12" customHeight="1">
      <c r="B81" s="6"/>
      <c r="C81" s="12"/>
      <c r="D81" s="5" t="s">
        <v>77</v>
      </c>
      <c r="E81" s="23">
        <v>3346</v>
      </c>
      <c r="F81" s="23">
        <v>-1</v>
      </c>
      <c r="G81" s="23">
        <v>9</v>
      </c>
      <c r="H81" s="23">
        <v>10</v>
      </c>
      <c r="I81" s="23">
        <f t="shared" si="16"/>
        <v>8281</v>
      </c>
      <c r="J81" s="23">
        <v>4127</v>
      </c>
      <c r="K81" s="23">
        <v>4154</v>
      </c>
      <c r="L81" s="23">
        <v>-11</v>
      </c>
      <c r="M81" s="23">
        <v>3</v>
      </c>
      <c r="N81" s="23">
        <v>5</v>
      </c>
      <c r="O81" s="23">
        <v>2</v>
      </c>
      <c r="P81" s="23">
        <v>-14</v>
      </c>
      <c r="Q81" s="23">
        <v>40</v>
      </c>
      <c r="R81" s="23">
        <v>54</v>
      </c>
    </row>
    <row r="82" spans="2:18" s="2" customFormat="1" ht="12" customHeight="1">
      <c r="B82" s="6"/>
      <c r="C82" s="12"/>
      <c r="D82" s="5" t="s">
        <v>78</v>
      </c>
      <c r="E82" s="23">
        <v>2184</v>
      </c>
      <c r="F82" s="23">
        <v>-3</v>
      </c>
      <c r="G82" s="23">
        <v>3</v>
      </c>
      <c r="H82" s="23">
        <v>6</v>
      </c>
      <c r="I82" s="23">
        <f t="shared" si="16"/>
        <v>8149</v>
      </c>
      <c r="J82" s="23">
        <v>3982</v>
      </c>
      <c r="K82" s="23">
        <v>4167</v>
      </c>
      <c r="L82" s="23">
        <v>2</v>
      </c>
      <c r="M82" s="23">
        <v>0</v>
      </c>
      <c r="N82" s="23">
        <v>4</v>
      </c>
      <c r="O82" s="23">
        <v>4</v>
      </c>
      <c r="P82" s="23">
        <v>2</v>
      </c>
      <c r="Q82" s="23">
        <v>15</v>
      </c>
      <c r="R82" s="23">
        <v>13</v>
      </c>
    </row>
    <row r="83" spans="2:18" s="2" customFormat="1" ht="12" customHeight="1">
      <c r="B83" s="6"/>
      <c r="C83" s="12"/>
      <c r="D83" s="5" t="s">
        <v>79</v>
      </c>
      <c r="E83" s="23">
        <v>1909</v>
      </c>
      <c r="F83" s="23">
        <v>2</v>
      </c>
      <c r="G83" s="23">
        <v>3</v>
      </c>
      <c r="H83" s="23">
        <v>1</v>
      </c>
      <c r="I83" s="23">
        <f t="shared" si="16"/>
        <v>8333</v>
      </c>
      <c r="J83" s="23">
        <v>4117</v>
      </c>
      <c r="K83" s="23">
        <v>4216</v>
      </c>
      <c r="L83" s="23">
        <v>0</v>
      </c>
      <c r="M83" s="23">
        <v>-1</v>
      </c>
      <c r="N83" s="23">
        <v>5</v>
      </c>
      <c r="O83" s="23">
        <v>6</v>
      </c>
      <c r="P83" s="23">
        <v>1</v>
      </c>
      <c r="Q83" s="23">
        <v>14</v>
      </c>
      <c r="R83" s="23">
        <v>13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48" t="s">
        <v>80</v>
      </c>
      <c r="D85" s="46"/>
      <c r="E85" s="22">
        <f>SUM(E86:E89)</f>
        <v>20329</v>
      </c>
      <c r="F85" s="22">
        <f>SUM(F86:F89)</f>
        <v>33</v>
      </c>
      <c r="G85" s="22">
        <f>SUM(G86:G89)</f>
        <v>62</v>
      </c>
      <c r="H85" s="22">
        <f>SUM(H86:H89)</f>
        <v>29</v>
      </c>
      <c r="I85" s="22">
        <f>SUM(J85:K85)</f>
        <v>77631</v>
      </c>
      <c r="J85" s="22">
        <f>SUM(J86:J89)</f>
        <v>38421</v>
      </c>
      <c r="K85" s="22">
        <f aca="true" t="shared" si="17" ref="K85:R85">SUM(K86:K89)</f>
        <v>39210</v>
      </c>
      <c r="L85" s="22">
        <f t="shared" si="17"/>
        <v>72</v>
      </c>
      <c r="M85" s="22">
        <f t="shared" si="17"/>
        <v>32</v>
      </c>
      <c r="N85" s="22">
        <f t="shared" si="17"/>
        <v>67</v>
      </c>
      <c r="O85" s="22">
        <f t="shared" si="17"/>
        <v>35</v>
      </c>
      <c r="P85" s="22">
        <f t="shared" si="17"/>
        <v>40</v>
      </c>
      <c r="Q85" s="22">
        <f t="shared" si="17"/>
        <v>162</v>
      </c>
      <c r="R85" s="22">
        <f t="shared" si="17"/>
        <v>122</v>
      </c>
    </row>
    <row r="86" spans="2:18" s="2" customFormat="1" ht="12" customHeight="1">
      <c r="B86" s="6"/>
      <c r="C86" s="12"/>
      <c r="D86" s="5" t="s">
        <v>81</v>
      </c>
      <c r="E86" s="23">
        <v>2950</v>
      </c>
      <c r="F86" s="23">
        <v>3</v>
      </c>
      <c r="G86" s="23">
        <v>5</v>
      </c>
      <c r="H86" s="23">
        <v>2</v>
      </c>
      <c r="I86" s="23">
        <f>SUM(J86:K86)</f>
        <v>11834</v>
      </c>
      <c r="J86" s="23">
        <v>5947</v>
      </c>
      <c r="K86" s="23">
        <v>5887</v>
      </c>
      <c r="L86" s="23">
        <v>10</v>
      </c>
      <c r="M86" s="23">
        <v>5</v>
      </c>
      <c r="N86" s="23">
        <v>8</v>
      </c>
      <c r="O86" s="23">
        <v>3</v>
      </c>
      <c r="P86" s="23">
        <v>5</v>
      </c>
      <c r="Q86" s="23">
        <v>19</v>
      </c>
      <c r="R86" s="23">
        <v>14</v>
      </c>
    </row>
    <row r="87" spans="2:18" s="2" customFormat="1" ht="12" customHeight="1">
      <c r="B87" s="6"/>
      <c r="C87" s="12"/>
      <c r="D87" s="5" t="s">
        <v>38</v>
      </c>
      <c r="E87" s="23">
        <v>3725</v>
      </c>
      <c r="F87" s="23">
        <v>4</v>
      </c>
      <c r="G87" s="23">
        <v>12</v>
      </c>
      <c r="H87" s="23">
        <v>8</v>
      </c>
      <c r="I87" s="23">
        <f>SUM(J87:K87)</f>
        <v>14973</v>
      </c>
      <c r="J87" s="23">
        <v>7450</v>
      </c>
      <c r="K87" s="23">
        <v>7523</v>
      </c>
      <c r="L87" s="23">
        <v>1</v>
      </c>
      <c r="M87" s="23">
        <v>7</v>
      </c>
      <c r="N87" s="23">
        <v>13</v>
      </c>
      <c r="O87" s="23">
        <v>6</v>
      </c>
      <c r="P87" s="23">
        <v>-6</v>
      </c>
      <c r="Q87" s="23">
        <v>29</v>
      </c>
      <c r="R87" s="23">
        <v>35</v>
      </c>
    </row>
    <row r="88" spans="2:18" s="2" customFormat="1" ht="12" customHeight="1">
      <c r="B88" s="6"/>
      <c r="C88" s="12"/>
      <c r="D88" s="5" t="s">
        <v>82</v>
      </c>
      <c r="E88" s="23">
        <v>7843</v>
      </c>
      <c r="F88" s="23">
        <v>12</v>
      </c>
      <c r="G88" s="23">
        <v>21</v>
      </c>
      <c r="H88" s="23">
        <v>9</v>
      </c>
      <c r="I88" s="23">
        <f>SUM(J88:K88)</f>
        <v>29721</v>
      </c>
      <c r="J88" s="23">
        <v>14682</v>
      </c>
      <c r="K88" s="23">
        <v>15039</v>
      </c>
      <c r="L88" s="23">
        <v>34</v>
      </c>
      <c r="M88" s="23">
        <v>15</v>
      </c>
      <c r="N88" s="23">
        <v>26</v>
      </c>
      <c r="O88" s="23">
        <v>11</v>
      </c>
      <c r="P88" s="23">
        <v>19</v>
      </c>
      <c r="Q88" s="23">
        <v>48</v>
      </c>
      <c r="R88" s="23">
        <v>29</v>
      </c>
    </row>
    <row r="89" spans="2:18" s="2" customFormat="1" ht="12" customHeight="1">
      <c r="B89" s="6"/>
      <c r="C89" s="12"/>
      <c r="D89" s="5" t="s">
        <v>83</v>
      </c>
      <c r="E89" s="23">
        <v>5811</v>
      </c>
      <c r="F89" s="23">
        <v>14</v>
      </c>
      <c r="G89" s="23">
        <v>24</v>
      </c>
      <c r="H89" s="23">
        <v>10</v>
      </c>
      <c r="I89" s="23">
        <f>SUM(J89:K89)</f>
        <v>21103</v>
      </c>
      <c r="J89" s="23">
        <v>10342</v>
      </c>
      <c r="K89" s="23">
        <v>10761</v>
      </c>
      <c r="L89" s="23">
        <v>27</v>
      </c>
      <c r="M89" s="23">
        <v>5</v>
      </c>
      <c r="N89" s="23">
        <v>20</v>
      </c>
      <c r="O89" s="23">
        <v>15</v>
      </c>
      <c r="P89" s="23">
        <v>22</v>
      </c>
      <c r="Q89" s="23">
        <v>66</v>
      </c>
      <c r="R89" s="23">
        <v>44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48" t="s">
        <v>84</v>
      </c>
      <c r="D91" s="46"/>
      <c r="E91" s="22">
        <f>SUM(E92:E95)</f>
        <v>19844</v>
      </c>
      <c r="F91" s="22">
        <f>SUM(F92:F95)</f>
        <v>16</v>
      </c>
      <c r="G91" s="22">
        <f>SUM(G92:G95)</f>
        <v>52</v>
      </c>
      <c r="H91" s="22">
        <f>SUM(H92:H95)</f>
        <v>36</v>
      </c>
      <c r="I91" s="22">
        <f>SUM(J91:K91)</f>
        <v>76172</v>
      </c>
      <c r="J91" s="22">
        <f>SUM(J92:J95)</f>
        <v>38106</v>
      </c>
      <c r="K91" s="22">
        <f aca="true" t="shared" si="18" ref="K91:R91">SUM(K92:K95)</f>
        <v>38066</v>
      </c>
      <c r="L91" s="22">
        <f t="shared" si="18"/>
        <v>75</v>
      </c>
      <c r="M91" s="22">
        <f t="shared" si="18"/>
        <v>23</v>
      </c>
      <c r="N91" s="22">
        <f t="shared" si="18"/>
        <v>52</v>
      </c>
      <c r="O91" s="22">
        <f t="shared" si="18"/>
        <v>29</v>
      </c>
      <c r="P91" s="22">
        <f t="shared" si="18"/>
        <v>52</v>
      </c>
      <c r="Q91" s="22">
        <f t="shared" si="18"/>
        <v>168</v>
      </c>
      <c r="R91" s="22">
        <f t="shared" si="18"/>
        <v>116</v>
      </c>
    </row>
    <row r="92" spans="2:18" s="2" customFormat="1" ht="12" customHeight="1">
      <c r="B92" s="6"/>
      <c r="C92" s="12"/>
      <c r="D92" s="5" t="s">
        <v>85</v>
      </c>
      <c r="E92" s="23">
        <v>3862</v>
      </c>
      <c r="F92" s="23">
        <v>-5</v>
      </c>
      <c r="G92" s="23">
        <v>0</v>
      </c>
      <c r="H92" s="23">
        <v>5</v>
      </c>
      <c r="I92" s="23">
        <f>SUM(J92:K92)</f>
        <v>14453</v>
      </c>
      <c r="J92" s="23">
        <v>7178</v>
      </c>
      <c r="K92" s="23">
        <v>7275</v>
      </c>
      <c r="L92" s="23">
        <v>-15</v>
      </c>
      <c r="M92" s="23">
        <v>6</v>
      </c>
      <c r="N92" s="23">
        <v>12</v>
      </c>
      <c r="O92" s="23">
        <v>6</v>
      </c>
      <c r="P92" s="23">
        <v>-21</v>
      </c>
      <c r="Q92" s="23">
        <v>12</v>
      </c>
      <c r="R92" s="23">
        <v>33</v>
      </c>
    </row>
    <row r="93" spans="2:18" s="2" customFormat="1" ht="12" customHeight="1">
      <c r="B93" s="6"/>
      <c r="C93" s="12"/>
      <c r="D93" s="5" t="s">
        <v>86</v>
      </c>
      <c r="E93" s="23">
        <v>7204</v>
      </c>
      <c r="F93" s="23">
        <v>-1</v>
      </c>
      <c r="G93" s="23">
        <v>16</v>
      </c>
      <c r="H93" s="23">
        <v>17</v>
      </c>
      <c r="I93" s="23">
        <f>SUM(J93:K93)</f>
        <v>27036</v>
      </c>
      <c r="J93" s="23">
        <v>13700</v>
      </c>
      <c r="K93" s="23">
        <v>13336</v>
      </c>
      <c r="L93" s="23">
        <v>23</v>
      </c>
      <c r="M93" s="23">
        <v>4</v>
      </c>
      <c r="N93" s="23">
        <v>18</v>
      </c>
      <c r="O93" s="23">
        <v>14</v>
      </c>
      <c r="P93" s="23">
        <v>19</v>
      </c>
      <c r="Q93" s="23">
        <v>58</v>
      </c>
      <c r="R93" s="23">
        <v>39</v>
      </c>
    </row>
    <row r="94" spans="2:18" s="2" customFormat="1" ht="12" customHeight="1">
      <c r="B94" s="6"/>
      <c r="C94" s="12"/>
      <c r="D94" s="5" t="s">
        <v>87</v>
      </c>
      <c r="E94" s="23">
        <v>3764</v>
      </c>
      <c r="F94" s="23">
        <v>1</v>
      </c>
      <c r="G94" s="23">
        <v>11</v>
      </c>
      <c r="H94" s="23">
        <v>10</v>
      </c>
      <c r="I94" s="23">
        <f>SUM(J94:K94)</f>
        <v>15080</v>
      </c>
      <c r="J94" s="23">
        <v>7518</v>
      </c>
      <c r="K94" s="23">
        <v>7562</v>
      </c>
      <c r="L94" s="23">
        <v>9</v>
      </c>
      <c r="M94" s="23">
        <v>-2</v>
      </c>
      <c r="N94" s="23">
        <v>5</v>
      </c>
      <c r="O94" s="23">
        <v>7</v>
      </c>
      <c r="P94" s="23">
        <v>11</v>
      </c>
      <c r="Q94" s="23">
        <v>28</v>
      </c>
      <c r="R94" s="23">
        <v>17</v>
      </c>
    </row>
    <row r="95" spans="2:18" s="2" customFormat="1" ht="12" customHeight="1">
      <c r="B95" s="6"/>
      <c r="C95" s="12"/>
      <c r="D95" s="5" t="s">
        <v>96</v>
      </c>
      <c r="E95" s="23">
        <v>5014</v>
      </c>
      <c r="F95" s="23">
        <v>21</v>
      </c>
      <c r="G95" s="23">
        <v>25</v>
      </c>
      <c r="H95" s="23">
        <v>4</v>
      </c>
      <c r="I95" s="23">
        <f>SUM(J95:K95)</f>
        <v>19603</v>
      </c>
      <c r="J95" s="23">
        <v>9710</v>
      </c>
      <c r="K95" s="23">
        <v>9893</v>
      </c>
      <c r="L95" s="23">
        <v>58</v>
      </c>
      <c r="M95" s="23">
        <v>15</v>
      </c>
      <c r="N95" s="23">
        <v>17</v>
      </c>
      <c r="O95" s="23">
        <v>2</v>
      </c>
      <c r="P95" s="23">
        <v>43</v>
      </c>
      <c r="Q95" s="23">
        <v>70</v>
      </c>
      <c r="R95" s="23">
        <v>27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48" t="s">
        <v>88</v>
      </c>
      <c r="D97" s="46"/>
      <c r="E97" s="22">
        <f>SUM(E98)</f>
        <v>6739</v>
      </c>
      <c r="F97" s="22">
        <f>SUM(F98)</f>
        <v>0</v>
      </c>
      <c r="G97" s="22">
        <f>SUM(G98)</f>
        <v>20</v>
      </c>
      <c r="H97" s="22">
        <f>SUM(H98)</f>
        <v>20</v>
      </c>
      <c r="I97" s="22">
        <f>SUM(J97:K97)</f>
        <v>23574</v>
      </c>
      <c r="J97" s="22">
        <f>SUM(J98)</f>
        <v>11598</v>
      </c>
      <c r="K97" s="22">
        <f aca="true" t="shared" si="19" ref="K97:R97">SUM(K98)</f>
        <v>11976</v>
      </c>
      <c r="L97" s="22">
        <f t="shared" si="19"/>
        <v>-11</v>
      </c>
      <c r="M97" s="22">
        <f t="shared" si="19"/>
        <v>17</v>
      </c>
      <c r="N97" s="22">
        <f t="shared" si="19"/>
        <v>29</v>
      </c>
      <c r="O97" s="22">
        <f t="shared" si="19"/>
        <v>12</v>
      </c>
      <c r="P97" s="22">
        <f t="shared" si="19"/>
        <v>-28</v>
      </c>
      <c r="Q97" s="22">
        <f t="shared" si="19"/>
        <v>56</v>
      </c>
      <c r="R97" s="22">
        <f t="shared" si="19"/>
        <v>84</v>
      </c>
    </row>
    <row r="98" spans="2:18" s="2" customFormat="1" ht="12" customHeight="1">
      <c r="B98" s="6"/>
      <c r="C98" s="12"/>
      <c r="D98" s="5" t="s">
        <v>89</v>
      </c>
      <c r="E98" s="23">
        <v>6739</v>
      </c>
      <c r="F98" s="23">
        <v>0</v>
      </c>
      <c r="G98" s="23">
        <v>20</v>
      </c>
      <c r="H98" s="23">
        <v>20</v>
      </c>
      <c r="I98" s="23">
        <f>SUM(J98:K98)</f>
        <v>23574</v>
      </c>
      <c r="J98" s="23">
        <v>11598</v>
      </c>
      <c r="K98" s="23">
        <v>11976</v>
      </c>
      <c r="L98" s="23">
        <v>-11</v>
      </c>
      <c r="M98" s="23">
        <v>17</v>
      </c>
      <c r="N98" s="23">
        <v>29</v>
      </c>
      <c r="O98" s="23">
        <v>12</v>
      </c>
      <c r="P98" s="23">
        <v>-28</v>
      </c>
      <c r="Q98" s="23">
        <v>56</v>
      </c>
      <c r="R98" s="23">
        <v>84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48" t="s">
        <v>90</v>
      </c>
      <c r="D100" s="46"/>
      <c r="E100" s="22">
        <f>SUM(E101:E105)</f>
        <v>28602</v>
      </c>
      <c r="F100" s="22">
        <f>SUM(F101:F105)</f>
        <v>51</v>
      </c>
      <c r="G100" s="22">
        <f>SUM(G101:G105)</f>
        <v>120</v>
      </c>
      <c r="H100" s="22">
        <f>SUM(H101:H105)</f>
        <v>69</v>
      </c>
      <c r="I100" s="22">
        <f aca="true" t="shared" si="20" ref="I100:I105">SUM(J100:K100)</f>
        <v>99126</v>
      </c>
      <c r="J100" s="22">
        <f>SUM(J101:J105)</f>
        <v>50018</v>
      </c>
      <c r="K100" s="22">
        <f aca="true" t="shared" si="21" ref="K100:R100">SUM(K101:K105)</f>
        <v>49108</v>
      </c>
      <c r="L100" s="22">
        <f t="shared" si="21"/>
        <v>33</v>
      </c>
      <c r="M100" s="22">
        <f t="shared" si="21"/>
        <v>45</v>
      </c>
      <c r="N100" s="22">
        <f t="shared" si="21"/>
        <v>94</v>
      </c>
      <c r="O100" s="22">
        <f t="shared" si="21"/>
        <v>49</v>
      </c>
      <c r="P100" s="22">
        <f t="shared" si="21"/>
        <v>-12</v>
      </c>
      <c r="Q100" s="22">
        <f t="shared" si="21"/>
        <v>203</v>
      </c>
      <c r="R100" s="22">
        <f t="shared" si="21"/>
        <v>215</v>
      </c>
    </row>
    <row r="101" spans="2:18" s="2" customFormat="1" ht="12" customHeight="1">
      <c r="B101" s="6"/>
      <c r="C101" s="12"/>
      <c r="D101" s="5" t="s">
        <v>91</v>
      </c>
      <c r="E101" s="23">
        <v>3589</v>
      </c>
      <c r="F101" s="23">
        <v>4</v>
      </c>
      <c r="G101" s="23">
        <v>8</v>
      </c>
      <c r="H101" s="23">
        <v>4</v>
      </c>
      <c r="I101" s="23">
        <f t="shared" si="20"/>
        <v>15952</v>
      </c>
      <c r="J101" s="23">
        <v>7892</v>
      </c>
      <c r="K101" s="23">
        <v>8060</v>
      </c>
      <c r="L101" s="23">
        <v>2</v>
      </c>
      <c r="M101" s="23">
        <v>-2</v>
      </c>
      <c r="N101" s="23">
        <v>11</v>
      </c>
      <c r="O101" s="23">
        <v>13</v>
      </c>
      <c r="P101" s="23">
        <v>4</v>
      </c>
      <c r="Q101" s="23">
        <v>28</v>
      </c>
      <c r="R101" s="23">
        <v>24</v>
      </c>
    </row>
    <row r="102" spans="2:18" s="2" customFormat="1" ht="12" customHeight="1">
      <c r="B102" s="6"/>
      <c r="C102" s="12"/>
      <c r="D102" s="5" t="s">
        <v>0</v>
      </c>
      <c r="E102" s="23">
        <v>2573</v>
      </c>
      <c r="F102" s="23">
        <v>1</v>
      </c>
      <c r="G102" s="23">
        <v>4</v>
      </c>
      <c r="H102" s="23">
        <v>3</v>
      </c>
      <c r="I102" s="23">
        <f t="shared" si="20"/>
        <v>10225</v>
      </c>
      <c r="J102" s="23">
        <v>5124</v>
      </c>
      <c r="K102" s="23">
        <v>5101</v>
      </c>
      <c r="L102" s="23">
        <v>-4</v>
      </c>
      <c r="M102" s="23">
        <v>2</v>
      </c>
      <c r="N102" s="23">
        <v>8</v>
      </c>
      <c r="O102" s="23">
        <v>6</v>
      </c>
      <c r="P102" s="23">
        <v>-6</v>
      </c>
      <c r="Q102" s="23">
        <v>8</v>
      </c>
      <c r="R102" s="23">
        <v>14</v>
      </c>
    </row>
    <row r="103" spans="2:18" s="2" customFormat="1" ht="12" customHeight="1">
      <c r="B103" s="6"/>
      <c r="C103" s="12"/>
      <c r="D103" s="5" t="s">
        <v>92</v>
      </c>
      <c r="E103" s="23">
        <v>2767</v>
      </c>
      <c r="F103" s="23">
        <v>1</v>
      </c>
      <c r="G103" s="23">
        <v>3</v>
      </c>
      <c r="H103" s="23">
        <v>2</v>
      </c>
      <c r="I103" s="23">
        <f t="shared" si="20"/>
        <v>11421</v>
      </c>
      <c r="J103" s="23">
        <v>5647</v>
      </c>
      <c r="K103" s="23">
        <v>5774</v>
      </c>
      <c r="L103" s="23">
        <v>2</v>
      </c>
      <c r="M103" s="23">
        <v>2</v>
      </c>
      <c r="N103" s="23">
        <v>12</v>
      </c>
      <c r="O103" s="23">
        <v>10</v>
      </c>
      <c r="P103" s="23">
        <v>0</v>
      </c>
      <c r="Q103" s="23">
        <v>15</v>
      </c>
      <c r="R103" s="23">
        <v>15</v>
      </c>
    </row>
    <row r="104" spans="2:18" s="2" customFormat="1" ht="12" customHeight="1">
      <c r="B104" s="6"/>
      <c r="C104" s="12"/>
      <c r="D104" s="5" t="s">
        <v>93</v>
      </c>
      <c r="E104" s="23">
        <v>13269</v>
      </c>
      <c r="F104" s="23">
        <v>46</v>
      </c>
      <c r="G104" s="23">
        <v>93</v>
      </c>
      <c r="H104" s="23">
        <v>47</v>
      </c>
      <c r="I104" s="23">
        <f t="shared" si="20"/>
        <v>37107</v>
      </c>
      <c r="J104" s="23">
        <v>19135</v>
      </c>
      <c r="K104" s="23">
        <v>17972</v>
      </c>
      <c r="L104" s="23">
        <v>23</v>
      </c>
      <c r="M104" s="23">
        <v>35</v>
      </c>
      <c r="N104" s="23">
        <v>46</v>
      </c>
      <c r="O104" s="23">
        <v>11</v>
      </c>
      <c r="P104" s="23">
        <v>-12</v>
      </c>
      <c r="Q104" s="23">
        <v>118</v>
      </c>
      <c r="R104" s="23">
        <v>130</v>
      </c>
    </row>
    <row r="105" spans="2:18" s="2" customFormat="1" ht="12" customHeight="1">
      <c r="B105" s="6"/>
      <c r="C105" s="12"/>
      <c r="D105" s="5" t="s">
        <v>94</v>
      </c>
      <c r="E105" s="23">
        <v>6404</v>
      </c>
      <c r="F105" s="23">
        <v>-1</v>
      </c>
      <c r="G105" s="23">
        <v>12</v>
      </c>
      <c r="H105" s="23">
        <v>13</v>
      </c>
      <c r="I105" s="23">
        <f t="shared" si="20"/>
        <v>24421</v>
      </c>
      <c r="J105" s="23">
        <v>12220</v>
      </c>
      <c r="K105" s="23">
        <v>12201</v>
      </c>
      <c r="L105" s="23">
        <v>10</v>
      </c>
      <c r="M105" s="23">
        <v>8</v>
      </c>
      <c r="N105" s="23">
        <v>17</v>
      </c>
      <c r="O105" s="23">
        <v>9</v>
      </c>
      <c r="P105" s="23">
        <v>2</v>
      </c>
      <c r="Q105" s="23">
        <v>34</v>
      </c>
      <c r="R105" s="23">
        <v>32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mergeCells count="40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35:D35"/>
    <mergeCell ref="C41:D41"/>
    <mergeCell ref="C48:D48"/>
    <mergeCell ref="C56:D56"/>
    <mergeCell ref="C62:D62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1</v>
      </c>
      <c r="C1" s="1"/>
      <c r="D1" s="1"/>
      <c r="E1" s="1"/>
      <c r="F1" s="1"/>
      <c r="G1" s="1"/>
      <c r="H1" s="1"/>
    </row>
    <row r="2" ht="12" customHeight="1">
      <c r="R2" s="27" t="s">
        <v>108</v>
      </c>
    </row>
    <row r="3" spans="2:18" s="2" customFormat="1" ht="12" customHeight="1">
      <c r="B3" s="38"/>
      <c r="C3" s="29"/>
      <c r="D3" s="39"/>
      <c r="E3" s="28" t="s">
        <v>12</v>
      </c>
      <c r="F3" s="29"/>
      <c r="G3" s="29"/>
      <c r="H3" s="39"/>
      <c r="I3" s="28" t="s">
        <v>112</v>
      </c>
      <c r="J3" s="29"/>
      <c r="K3" s="29"/>
      <c r="L3" s="29"/>
      <c r="M3" s="29"/>
      <c r="N3" s="29"/>
      <c r="O3" s="29"/>
      <c r="P3" s="29"/>
      <c r="Q3" s="29"/>
      <c r="R3" s="39"/>
    </row>
    <row r="4" spans="2:18" s="2" customFormat="1" ht="12" customHeight="1">
      <c r="B4" s="40"/>
      <c r="C4" s="41"/>
      <c r="D4" s="42"/>
      <c r="E4" s="30"/>
      <c r="F4" s="31"/>
      <c r="G4" s="31"/>
      <c r="H4" s="43"/>
      <c r="I4" s="30"/>
      <c r="J4" s="31"/>
      <c r="K4" s="31"/>
      <c r="L4" s="31"/>
      <c r="M4" s="31"/>
      <c r="N4" s="31"/>
      <c r="O4" s="31"/>
      <c r="P4" s="31"/>
      <c r="Q4" s="31"/>
      <c r="R4" s="43"/>
    </row>
    <row r="5" spans="2:18" s="2" customFormat="1" ht="12" customHeight="1">
      <c r="B5" s="40"/>
      <c r="C5" s="41"/>
      <c r="D5" s="42"/>
      <c r="E5" s="34" t="s">
        <v>13</v>
      </c>
      <c r="F5" s="34" t="s">
        <v>3</v>
      </c>
      <c r="G5" s="34" t="s">
        <v>14</v>
      </c>
      <c r="H5" s="34" t="s">
        <v>15</v>
      </c>
      <c r="I5" s="32" t="s">
        <v>13</v>
      </c>
      <c r="J5" s="32" t="s">
        <v>16</v>
      </c>
      <c r="K5" s="32" t="s">
        <v>17</v>
      </c>
      <c r="L5" s="34" t="s">
        <v>3</v>
      </c>
      <c r="M5" s="51" t="s">
        <v>7</v>
      </c>
      <c r="N5" s="52"/>
      <c r="O5" s="52"/>
      <c r="P5" s="51" t="s">
        <v>8</v>
      </c>
      <c r="Q5" s="52"/>
      <c r="R5" s="52"/>
    </row>
    <row r="6" spans="2:18" s="2" customFormat="1" ht="12" customHeight="1">
      <c r="B6" s="30"/>
      <c r="C6" s="31"/>
      <c r="D6" s="43"/>
      <c r="E6" s="50"/>
      <c r="F6" s="50"/>
      <c r="G6" s="50"/>
      <c r="H6" s="50"/>
      <c r="I6" s="33"/>
      <c r="J6" s="33"/>
      <c r="K6" s="33"/>
      <c r="L6" s="50"/>
      <c r="M6" s="18" t="s">
        <v>4</v>
      </c>
      <c r="N6" s="18" t="s">
        <v>5</v>
      </c>
      <c r="O6" s="18" t="s">
        <v>6</v>
      </c>
      <c r="P6" s="18" t="s">
        <v>9</v>
      </c>
      <c r="Q6" s="18" t="s">
        <v>10</v>
      </c>
      <c r="R6" s="18" t="s">
        <v>11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44" t="s">
        <v>2</v>
      </c>
      <c r="C8" s="45"/>
      <c r="D8" s="46"/>
      <c r="E8" s="22">
        <f>SUM(E9:E10)</f>
        <v>564443</v>
      </c>
      <c r="F8" s="22">
        <f>SUM(F9:F10)</f>
        <v>554</v>
      </c>
      <c r="G8" s="22">
        <f>SUM(G9:G10)</f>
        <v>2519</v>
      </c>
      <c r="H8" s="22">
        <f>SUM(H9:H10)</f>
        <v>1965</v>
      </c>
      <c r="I8" s="22">
        <f>SUM(J8:K8)</f>
        <v>1931983</v>
      </c>
      <c r="J8" s="22">
        <f>SUM(J9:J10)</f>
        <v>952432</v>
      </c>
      <c r="K8" s="22">
        <f aca="true" t="shared" si="0" ref="K8:R8">SUM(K9:K10)</f>
        <v>979551</v>
      </c>
      <c r="L8" s="22">
        <f t="shared" si="0"/>
        <v>938</v>
      </c>
      <c r="M8" s="22">
        <f t="shared" si="0"/>
        <v>829</v>
      </c>
      <c r="N8" s="22">
        <f t="shared" si="0"/>
        <v>1921</v>
      </c>
      <c r="O8" s="22">
        <f t="shared" si="0"/>
        <v>1092</v>
      </c>
      <c r="P8" s="22">
        <f t="shared" si="0"/>
        <v>109</v>
      </c>
      <c r="Q8" s="22">
        <f t="shared" si="0"/>
        <v>4993</v>
      </c>
      <c r="R8" s="22">
        <f t="shared" si="0"/>
        <v>4884</v>
      </c>
    </row>
    <row r="9" spans="2:18" s="2" customFormat="1" ht="12" customHeight="1">
      <c r="B9" s="44" t="s">
        <v>110</v>
      </c>
      <c r="C9" s="47"/>
      <c r="D9" s="37"/>
      <c r="E9" s="22">
        <f>SUM(E12:E22)</f>
        <v>370564</v>
      </c>
      <c r="F9" s="22">
        <f>SUM(F12:F22)</f>
        <v>289</v>
      </c>
      <c r="G9" s="22">
        <f>SUM(G12:G22)</f>
        <v>1855</v>
      </c>
      <c r="H9" s="22">
        <f>SUM(H12:H22)</f>
        <v>1566</v>
      </c>
      <c r="I9" s="22">
        <f>SUM(J9:K9)</f>
        <v>1213240</v>
      </c>
      <c r="J9" s="22">
        <f>SUM(J12:J22)</f>
        <v>596756</v>
      </c>
      <c r="K9" s="22">
        <f aca="true" t="shared" si="1" ref="K9:R9">SUM(K12:K22)</f>
        <v>616484</v>
      </c>
      <c r="L9" s="22">
        <f t="shared" si="1"/>
        <v>403</v>
      </c>
      <c r="M9" s="22">
        <f t="shared" si="1"/>
        <v>534</v>
      </c>
      <c r="N9" s="22">
        <f t="shared" si="1"/>
        <v>1213</v>
      </c>
      <c r="O9" s="22">
        <f t="shared" si="1"/>
        <v>679</v>
      </c>
      <c r="P9" s="22">
        <f t="shared" si="1"/>
        <v>-131</v>
      </c>
      <c r="Q9" s="22">
        <f t="shared" si="1"/>
        <v>3051</v>
      </c>
      <c r="R9" s="22">
        <f t="shared" si="1"/>
        <v>3182</v>
      </c>
    </row>
    <row r="10" spans="2:18" s="2" customFormat="1" ht="12" customHeight="1">
      <c r="B10" s="44" t="s">
        <v>111</v>
      </c>
      <c r="C10" s="47"/>
      <c r="D10" s="37"/>
      <c r="E10" s="22">
        <f>SUM(E24,E35,E41,E48,E56,E62,E65,E75,E85,E91,E97,E100)</f>
        <v>193879</v>
      </c>
      <c r="F10" s="22">
        <f>SUM(F24,F35,F41,F48,F56,F62,F65,F75,F85,F91,F97,F100)</f>
        <v>265</v>
      </c>
      <c r="G10" s="22">
        <f>SUM(G24,G35,G41,G48,G56,G62,G65,G75,G85,G91,G97,G100)</f>
        <v>664</v>
      </c>
      <c r="H10" s="22">
        <f>SUM(H24,H35,H41,H48,H56,H62,H65,H75,H85,H91,H97,H100)</f>
        <v>399</v>
      </c>
      <c r="I10" s="22">
        <f>SUM(J10:K10)</f>
        <v>718743</v>
      </c>
      <c r="J10" s="22">
        <f>SUM(J24,J35,J41,J48,J56,J62,J65,J75,J85,J91,J97,J100)</f>
        <v>355676</v>
      </c>
      <c r="K10" s="22">
        <f aca="true" t="shared" si="2" ref="K10:R10">SUM(K24,K35,K41,K48,K56,K62,K65,K75,K85,K91,K97,K100)</f>
        <v>363067</v>
      </c>
      <c r="L10" s="22">
        <f t="shared" si="2"/>
        <v>535</v>
      </c>
      <c r="M10" s="22">
        <f t="shared" si="2"/>
        <v>295</v>
      </c>
      <c r="N10" s="22">
        <f t="shared" si="2"/>
        <v>708</v>
      </c>
      <c r="O10" s="22">
        <f t="shared" si="2"/>
        <v>413</v>
      </c>
      <c r="P10" s="22">
        <f t="shared" si="2"/>
        <v>240</v>
      </c>
      <c r="Q10" s="22">
        <f t="shared" si="2"/>
        <v>1942</v>
      </c>
      <c r="R10" s="22">
        <f t="shared" si="2"/>
        <v>1702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6" t="s">
        <v>18</v>
      </c>
      <c r="D12" s="37"/>
      <c r="E12" s="23">
        <v>88140</v>
      </c>
      <c r="F12" s="23">
        <v>66</v>
      </c>
      <c r="G12" s="23">
        <v>407</v>
      </c>
      <c r="H12" s="23">
        <v>341</v>
      </c>
      <c r="I12" s="23">
        <f>SUM(J12:K12)</f>
        <v>280017</v>
      </c>
      <c r="J12" s="23">
        <v>136927</v>
      </c>
      <c r="K12" s="23">
        <v>143090</v>
      </c>
      <c r="L12" s="23">
        <v>140</v>
      </c>
      <c r="M12" s="23">
        <v>164</v>
      </c>
      <c r="N12" s="23">
        <v>285</v>
      </c>
      <c r="O12" s="23">
        <v>121</v>
      </c>
      <c r="P12" s="23">
        <v>-24</v>
      </c>
      <c r="Q12" s="23">
        <v>688</v>
      </c>
      <c r="R12" s="23">
        <v>712</v>
      </c>
    </row>
    <row r="13" spans="2:18" s="2" customFormat="1" ht="12" customHeight="1">
      <c r="B13" s="3"/>
      <c r="C13" s="36" t="s">
        <v>19</v>
      </c>
      <c r="D13" s="37"/>
      <c r="E13" s="23">
        <v>75495</v>
      </c>
      <c r="F13" s="23">
        <v>32</v>
      </c>
      <c r="G13" s="23">
        <v>379</v>
      </c>
      <c r="H13" s="23">
        <v>347</v>
      </c>
      <c r="I13" s="23">
        <f aca="true" t="shared" si="3" ref="I13:I22">SUM(J13:K13)</f>
        <v>233218</v>
      </c>
      <c r="J13" s="23">
        <v>115057</v>
      </c>
      <c r="K13" s="23">
        <v>118161</v>
      </c>
      <c r="L13" s="23">
        <v>128</v>
      </c>
      <c r="M13" s="23">
        <v>142</v>
      </c>
      <c r="N13" s="23">
        <v>276</v>
      </c>
      <c r="O13" s="23">
        <v>134</v>
      </c>
      <c r="P13" s="23">
        <v>-14</v>
      </c>
      <c r="Q13" s="23">
        <v>677</v>
      </c>
      <c r="R13" s="23">
        <v>691</v>
      </c>
    </row>
    <row r="14" spans="2:18" s="2" customFormat="1" ht="12" customHeight="1">
      <c r="B14" s="6"/>
      <c r="C14" s="36" t="s">
        <v>20</v>
      </c>
      <c r="D14" s="37"/>
      <c r="E14" s="23">
        <v>40153</v>
      </c>
      <c r="F14" s="23">
        <v>1</v>
      </c>
      <c r="G14" s="23">
        <v>246</v>
      </c>
      <c r="H14" s="23">
        <v>245</v>
      </c>
      <c r="I14" s="23">
        <f t="shared" si="3"/>
        <v>130467</v>
      </c>
      <c r="J14" s="23">
        <v>62750</v>
      </c>
      <c r="K14" s="23">
        <v>67717</v>
      </c>
      <c r="L14" s="23">
        <v>-70</v>
      </c>
      <c r="M14" s="23">
        <v>10</v>
      </c>
      <c r="N14" s="23">
        <v>102</v>
      </c>
      <c r="O14" s="23">
        <v>92</v>
      </c>
      <c r="P14" s="23">
        <v>-80</v>
      </c>
      <c r="Q14" s="23">
        <v>246</v>
      </c>
      <c r="R14" s="23">
        <v>326</v>
      </c>
    </row>
    <row r="15" spans="2:18" s="2" customFormat="1" ht="12" customHeight="1">
      <c r="B15" s="6"/>
      <c r="C15" s="36" t="s">
        <v>21</v>
      </c>
      <c r="D15" s="37"/>
      <c r="E15" s="23">
        <v>33248</v>
      </c>
      <c r="F15" s="23">
        <v>10</v>
      </c>
      <c r="G15" s="23">
        <v>138</v>
      </c>
      <c r="H15" s="23">
        <v>128</v>
      </c>
      <c r="I15" s="23">
        <f t="shared" si="3"/>
        <v>113074</v>
      </c>
      <c r="J15" s="23">
        <v>56095</v>
      </c>
      <c r="K15" s="23">
        <v>56979</v>
      </c>
      <c r="L15" s="23">
        <v>-47</v>
      </c>
      <c r="M15" s="23">
        <v>33</v>
      </c>
      <c r="N15" s="23">
        <v>101</v>
      </c>
      <c r="O15" s="23">
        <v>68</v>
      </c>
      <c r="P15" s="23">
        <v>-80</v>
      </c>
      <c r="Q15" s="23">
        <v>239</v>
      </c>
      <c r="R15" s="23">
        <v>319</v>
      </c>
    </row>
    <row r="16" spans="2:18" s="2" customFormat="1" ht="12" customHeight="1">
      <c r="B16" s="6"/>
      <c r="C16" s="36" t="s">
        <v>22</v>
      </c>
      <c r="D16" s="37"/>
      <c r="E16" s="23">
        <v>41052</v>
      </c>
      <c r="F16" s="23">
        <v>49</v>
      </c>
      <c r="G16" s="23">
        <v>245</v>
      </c>
      <c r="H16" s="23">
        <v>196</v>
      </c>
      <c r="I16" s="23">
        <f t="shared" si="3"/>
        <v>134872</v>
      </c>
      <c r="J16" s="23">
        <v>68427</v>
      </c>
      <c r="K16" s="23">
        <v>66445</v>
      </c>
      <c r="L16" s="23">
        <v>100</v>
      </c>
      <c r="M16" s="23">
        <v>99</v>
      </c>
      <c r="N16" s="23">
        <v>145</v>
      </c>
      <c r="O16" s="23">
        <v>46</v>
      </c>
      <c r="P16" s="23">
        <v>1</v>
      </c>
      <c r="Q16" s="23">
        <v>402</v>
      </c>
      <c r="R16" s="23">
        <v>401</v>
      </c>
    </row>
    <row r="17" spans="2:18" s="2" customFormat="1" ht="12" customHeight="1">
      <c r="B17" s="6"/>
      <c r="C17" s="36" t="s">
        <v>23</v>
      </c>
      <c r="D17" s="37"/>
      <c r="E17" s="23">
        <v>13835</v>
      </c>
      <c r="F17" s="23">
        <v>2</v>
      </c>
      <c r="G17" s="23">
        <v>66</v>
      </c>
      <c r="H17" s="23">
        <v>64</v>
      </c>
      <c r="I17" s="23">
        <f t="shared" si="3"/>
        <v>47193</v>
      </c>
      <c r="J17" s="23">
        <v>22909</v>
      </c>
      <c r="K17" s="23">
        <v>24284</v>
      </c>
      <c r="L17" s="23">
        <v>27</v>
      </c>
      <c r="M17" s="23">
        <v>25</v>
      </c>
      <c r="N17" s="23">
        <v>59</v>
      </c>
      <c r="O17" s="23">
        <v>34</v>
      </c>
      <c r="P17" s="23">
        <v>2</v>
      </c>
      <c r="Q17" s="23">
        <v>106</v>
      </c>
      <c r="R17" s="23">
        <v>104</v>
      </c>
    </row>
    <row r="18" spans="2:18" s="2" customFormat="1" ht="12" customHeight="1">
      <c r="B18" s="6"/>
      <c r="C18" s="36" t="s">
        <v>24</v>
      </c>
      <c r="D18" s="37"/>
      <c r="E18" s="23">
        <v>22555</v>
      </c>
      <c r="F18" s="23">
        <v>52</v>
      </c>
      <c r="G18" s="23">
        <v>129</v>
      </c>
      <c r="H18" s="23">
        <v>77</v>
      </c>
      <c r="I18" s="23">
        <f t="shared" si="3"/>
        <v>75647</v>
      </c>
      <c r="J18" s="23">
        <v>37414</v>
      </c>
      <c r="K18" s="23">
        <v>38233</v>
      </c>
      <c r="L18" s="23">
        <v>33</v>
      </c>
      <c r="M18" s="23">
        <v>16</v>
      </c>
      <c r="N18" s="23">
        <v>68</v>
      </c>
      <c r="O18" s="23">
        <v>52</v>
      </c>
      <c r="P18" s="23">
        <v>17</v>
      </c>
      <c r="Q18" s="23">
        <v>214</v>
      </c>
      <c r="R18" s="23">
        <v>197</v>
      </c>
    </row>
    <row r="19" spans="2:18" s="2" customFormat="1" ht="12" customHeight="1">
      <c r="B19" s="6"/>
      <c r="C19" s="36" t="s">
        <v>25</v>
      </c>
      <c r="D19" s="37"/>
      <c r="E19" s="23">
        <v>14054</v>
      </c>
      <c r="F19" s="23">
        <v>3</v>
      </c>
      <c r="G19" s="23">
        <v>96</v>
      </c>
      <c r="H19" s="23">
        <v>93</v>
      </c>
      <c r="I19" s="23">
        <f t="shared" si="3"/>
        <v>47815</v>
      </c>
      <c r="J19" s="23">
        <v>23378</v>
      </c>
      <c r="K19" s="23">
        <v>24437</v>
      </c>
      <c r="L19" s="23">
        <v>8</v>
      </c>
      <c r="M19" s="23">
        <v>2</v>
      </c>
      <c r="N19" s="23">
        <v>45</v>
      </c>
      <c r="O19" s="23">
        <v>43</v>
      </c>
      <c r="P19" s="23">
        <v>6</v>
      </c>
      <c r="Q19" s="23">
        <v>140</v>
      </c>
      <c r="R19" s="23">
        <v>134</v>
      </c>
    </row>
    <row r="20" spans="2:18" s="2" customFormat="1" ht="12" customHeight="1">
      <c r="B20" s="6"/>
      <c r="C20" s="36" t="s">
        <v>26</v>
      </c>
      <c r="D20" s="37"/>
      <c r="E20" s="23">
        <v>16065</v>
      </c>
      <c r="F20" s="23">
        <v>25</v>
      </c>
      <c r="G20" s="23">
        <v>62</v>
      </c>
      <c r="H20" s="23">
        <v>37</v>
      </c>
      <c r="I20" s="23">
        <f t="shared" si="3"/>
        <v>57528</v>
      </c>
      <c r="J20" s="23">
        <v>28246</v>
      </c>
      <c r="K20" s="23">
        <v>29282</v>
      </c>
      <c r="L20" s="23">
        <v>40</v>
      </c>
      <c r="M20" s="23">
        <v>20</v>
      </c>
      <c r="N20" s="23">
        <v>56</v>
      </c>
      <c r="O20" s="23">
        <v>36</v>
      </c>
      <c r="P20" s="23">
        <v>20</v>
      </c>
      <c r="Q20" s="23">
        <v>144</v>
      </c>
      <c r="R20" s="23">
        <v>124</v>
      </c>
    </row>
    <row r="21" spans="2:18" s="2" customFormat="1" ht="12" customHeight="1">
      <c r="B21" s="6"/>
      <c r="C21" s="36" t="s">
        <v>27</v>
      </c>
      <c r="D21" s="37"/>
      <c r="E21" s="23">
        <v>13187</v>
      </c>
      <c r="F21" s="23">
        <v>26</v>
      </c>
      <c r="G21" s="23">
        <v>46</v>
      </c>
      <c r="H21" s="23">
        <v>20</v>
      </c>
      <c r="I21" s="23">
        <f>SUM(J21:K21)</f>
        <v>48586</v>
      </c>
      <c r="J21" s="23">
        <v>23601</v>
      </c>
      <c r="K21" s="23">
        <v>24985</v>
      </c>
      <c r="L21" s="23">
        <v>18</v>
      </c>
      <c r="M21" s="23">
        <v>7</v>
      </c>
      <c r="N21" s="23">
        <v>41</v>
      </c>
      <c r="O21" s="23">
        <v>34</v>
      </c>
      <c r="P21" s="23">
        <v>11</v>
      </c>
      <c r="Q21" s="23">
        <v>89</v>
      </c>
      <c r="R21" s="23">
        <v>78</v>
      </c>
    </row>
    <row r="22" spans="2:18" s="2" customFormat="1" ht="12" customHeight="1">
      <c r="B22" s="6"/>
      <c r="C22" s="36" t="s">
        <v>28</v>
      </c>
      <c r="D22" s="37"/>
      <c r="E22" s="23">
        <v>12780</v>
      </c>
      <c r="F22" s="23">
        <v>23</v>
      </c>
      <c r="G22" s="23">
        <v>41</v>
      </c>
      <c r="H22" s="23">
        <v>18</v>
      </c>
      <c r="I22" s="23">
        <f t="shared" si="3"/>
        <v>44823</v>
      </c>
      <c r="J22" s="23">
        <v>21952</v>
      </c>
      <c r="K22" s="23">
        <v>22871</v>
      </c>
      <c r="L22" s="23">
        <v>26</v>
      </c>
      <c r="M22" s="23">
        <v>16</v>
      </c>
      <c r="N22" s="23">
        <v>35</v>
      </c>
      <c r="O22" s="23">
        <v>19</v>
      </c>
      <c r="P22" s="23">
        <v>10</v>
      </c>
      <c r="Q22" s="23">
        <v>106</v>
      </c>
      <c r="R22" s="23">
        <v>96</v>
      </c>
    </row>
    <row r="23" spans="2:18" s="2" customFormat="1" ht="12" customHeight="1">
      <c r="B23" s="44"/>
      <c r="C23" s="45"/>
      <c r="D23" s="4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48" t="s">
        <v>29</v>
      </c>
      <c r="D24" s="46"/>
      <c r="E24" s="22">
        <f>SUM(E25:E33)</f>
        <v>21987</v>
      </c>
      <c r="F24" s="22">
        <f>SUM(F25:F33)</f>
        <v>28</v>
      </c>
      <c r="G24" s="22">
        <f>SUM(G25:G33)</f>
        <v>56</v>
      </c>
      <c r="H24" s="22">
        <f>SUM(H25:H33)</f>
        <v>28</v>
      </c>
      <c r="I24" s="22">
        <f>SUM(J24:K24)</f>
        <v>90962</v>
      </c>
      <c r="J24" s="22">
        <f>SUM(J25:J33)</f>
        <v>44917</v>
      </c>
      <c r="K24" s="22">
        <f aca="true" t="shared" si="4" ref="K24:R24">SUM(K25:K33)</f>
        <v>46045</v>
      </c>
      <c r="L24" s="22">
        <f t="shared" si="4"/>
        <v>49</v>
      </c>
      <c r="M24" s="22">
        <f t="shared" si="4"/>
        <v>25</v>
      </c>
      <c r="N24" s="22">
        <f t="shared" si="4"/>
        <v>78</v>
      </c>
      <c r="O24" s="22">
        <f t="shared" si="4"/>
        <v>53</v>
      </c>
      <c r="P24" s="22">
        <f t="shared" si="4"/>
        <v>24</v>
      </c>
      <c r="Q24" s="22">
        <f t="shared" si="4"/>
        <v>245</v>
      </c>
      <c r="R24" s="22">
        <f t="shared" si="4"/>
        <v>221</v>
      </c>
    </row>
    <row r="25" spans="2:18" s="2" customFormat="1" ht="12" customHeight="1">
      <c r="B25" s="6"/>
      <c r="C25" s="11"/>
      <c r="D25" s="9" t="s">
        <v>30</v>
      </c>
      <c r="E25" s="23">
        <v>2151</v>
      </c>
      <c r="F25" s="23">
        <v>-2</v>
      </c>
      <c r="G25" s="23">
        <v>5</v>
      </c>
      <c r="H25" s="23">
        <v>7</v>
      </c>
      <c r="I25" s="23">
        <f>SUM(J25:K25)</f>
        <v>9245</v>
      </c>
      <c r="J25" s="23">
        <v>4574</v>
      </c>
      <c r="K25" s="23">
        <v>4671</v>
      </c>
      <c r="L25" s="23">
        <v>9</v>
      </c>
      <c r="M25" s="23">
        <v>7</v>
      </c>
      <c r="N25" s="23">
        <v>9</v>
      </c>
      <c r="O25" s="23">
        <v>2</v>
      </c>
      <c r="P25" s="23">
        <v>2</v>
      </c>
      <c r="Q25" s="23">
        <v>26</v>
      </c>
      <c r="R25" s="23">
        <v>24</v>
      </c>
    </row>
    <row r="26" spans="2:18" s="2" customFormat="1" ht="12" customHeight="1">
      <c r="B26" s="6"/>
      <c r="C26" s="11"/>
      <c r="D26" s="9" t="s">
        <v>31</v>
      </c>
      <c r="E26" s="23">
        <v>3207</v>
      </c>
      <c r="F26" s="23">
        <v>-2</v>
      </c>
      <c r="G26" s="23">
        <v>5</v>
      </c>
      <c r="H26" s="23">
        <v>7</v>
      </c>
      <c r="I26" s="23">
        <f aca="true" t="shared" si="5" ref="I26:I33">SUM(J26:K26)</f>
        <v>13621</v>
      </c>
      <c r="J26" s="23">
        <v>6738</v>
      </c>
      <c r="K26" s="23">
        <v>6883</v>
      </c>
      <c r="L26" s="23">
        <v>-6</v>
      </c>
      <c r="M26" s="23">
        <v>6</v>
      </c>
      <c r="N26" s="23">
        <v>16</v>
      </c>
      <c r="O26" s="23">
        <v>10</v>
      </c>
      <c r="P26" s="23">
        <v>-12</v>
      </c>
      <c r="Q26" s="23">
        <v>30</v>
      </c>
      <c r="R26" s="23">
        <v>42</v>
      </c>
    </row>
    <row r="27" spans="2:18" s="2" customFormat="1" ht="12" customHeight="1">
      <c r="B27" s="6"/>
      <c r="C27" s="11"/>
      <c r="D27" s="9" t="s">
        <v>32</v>
      </c>
      <c r="E27" s="23">
        <v>4042</v>
      </c>
      <c r="F27" s="23">
        <v>12</v>
      </c>
      <c r="G27" s="23">
        <v>12</v>
      </c>
      <c r="H27" s="23">
        <v>0</v>
      </c>
      <c r="I27" s="23">
        <f t="shared" si="5"/>
        <v>16628</v>
      </c>
      <c r="J27" s="23">
        <v>8184</v>
      </c>
      <c r="K27" s="23">
        <v>8444</v>
      </c>
      <c r="L27" s="23">
        <v>12</v>
      </c>
      <c r="M27" s="23">
        <v>5</v>
      </c>
      <c r="N27" s="23">
        <v>14</v>
      </c>
      <c r="O27" s="23">
        <v>9</v>
      </c>
      <c r="P27" s="23">
        <v>7</v>
      </c>
      <c r="Q27" s="23">
        <v>41</v>
      </c>
      <c r="R27" s="23">
        <v>34</v>
      </c>
    </row>
    <row r="28" spans="2:18" s="2" customFormat="1" ht="12" customHeight="1">
      <c r="B28" s="6"/>
      <c r="C28" s="11"/>
      <c r="D28" s="9" t="s">
        <v>33</v>
      </c>
      <c r="E28" s="23">
        <v>3302</v>
      </c>
      <c r="F28" s="23">
        <v>7</v>
      </c>
      <c r="G28" s="23">
        <v>11</v>
      </c>
      <c r="H28" s="23">
        <v>4</v>
      </c>
      <c r="I28" s="23">
        <f t="shared" si="5"/>
        <v>13123</v>
      </c>
      <c r="J28" s="23">
        <v>6502</v>
      </c>
      <c r="K28" s="23">
        <v>6621</v>
      </c>
      <c r="L28" s="23">
        <v>9</v>
      </c>
      <c r="M28" s="23">
        <v>3</v>
      </c>
      <c r="N28" s="23">
        <v>8</v>
      </c>
      <c r="O28" s="23">
        <v>5</v>
      </c>
      <c r="P28" s="23">
        <v>6</v>
      </c>
      <c r="Q28" s="23">
        <v>38</v>
      </c>
      <c r="R28" s="23">
        <v>32</v>
      </c>
    </row>
    <row r="29" spans="2:18" s="2" customFormat="1" ht="12" customHeight="1">
      <c r="B29" s="6"/>
      <c r="C29" s="12"/>
      <c r="D29" s="5" t="s">
        <v>34</v>
      </c>
      <c r="E29" s="23">
        <v>1775</v>
      </c>
      <c r="F29" s="23">
        <v>1</v>
      </c>
      <c r="G29" s="23">
        <v>2</v>
      </c>
      <c r="H29" s="23">
        <v>1</v>
      </c>
      <c r="I29" s="23">
        <f t="shared" si="5"/>
        <v>8012</v>
      </c>
      <c r="J29" s="23">
        <v>3967</v>
      </c>
      <c r="K29" s="23">
        <v>4045</v>
      </c>
      <c r="L29" s="23">
        <v>8</v>
      </c>
      <c r="M29" s="23">
        <v>6</v>
      </c>
      <c r="N29" s="23">
        <v>11</v>
      </c>
      <c r="O29" s="23">
        <v>5</v>
      </c>
      <c r="P29" s="23">
        <v>2</v>
      </c>
      <c r="Q29" s="23">
        <v>22</v>
      </c>
      <c r="R29" s="23">
        <v>20</v>
      </c>
    </row>
    <row r="30" spans="2:18" s="2" customFormat="1" ht="12" customHeight="1">
      <c r="B30" s="6"/>
      <c r="C30" s="12"/>
      <c r="D30" s="5" t="s">
        <v>35</v>
      </c>
      <c r="E30" s="23">
        <v>2457</v>
      </c>
      <c r="F30" s="23">
        <v>1</v>
      </c>
      <c r="G30" s="23">
        <v>6</v>
      </c>
      <c r="H30" s="23">
        <v>5</v>
      </c>
      <c r="I30" s="23">
        <f t="shared" si="5"/>
        <v>10539</v>
      </c>
      <c r="J30" s="23">
        <v>5209</v>
      </c>
      <c r="K30" s="23">
        <v>5330</v>
      </c>
      <c r="L30" s="23">
        <v>-6</v>
      </c>
      <c r="M30" s="23">
        <v>-2</v>
      </c>
      <c r="N30" s="23">
        <v>8</v>
      </c>
      <c r="O30" s="23">
        <v>10</v>
      </c>
      <c r="P30" s="23">
        <v>-4</v>
      </c>
      <c r="Q30" s="23">
        <v>22</v>
      </c>
      <c r="R30" s="23">
        <v>26</v>
      </c>
    </row>
    <row r="31" spans="2:18" s="2" customFormat="1" ht="12" customHeight="1">
      <c r="B31" s="6"/>
      <c r="C31" s="12"/>
      <c r="D31" s="5" t="s">
        <v>36</v>
      </c>
      <c r="E31" s="23">
        <v>3128</v>
      </c>
      <c r="F31" s="23">
        <v>10</v>
      </c>
      <c r="G31" s="23">
        <v>13</v>
      </c>
      <c r="H31" s="23">
        <v>3</v>
      </c>
      <c r="I31" s="23">
        <f t="shared" si="5"/>
        <v>12557</v>
      </c>
      <c r="J31" s="23">
        <v>6211</v>
      </c>
      <c r="K31" s="23">
        <v>6346</v>
      </c>
      <c r="L31" s="23">
        <v>34</v>
      </c>
      <c r="M31" s="23">
        <v>1</v>
      </c>
      <c r="N31" s="23">
        <v>9</v>
      </c>
      <c r="O31" s="23">
        <v>8</v>
      </c>
      <c r="P31" s="23">
        <v>33</v>
      </c>
      <c r="Q31" s="23">
        <v>54</v>
      </c>
      <c r="R31" s="23">
        <v>21</v>
      </c>
    </row>
    <row r="32" spans="2:18" s="2" customFormat="1" ht="12" customHeight="1">
      <c r="B32" s="6"/>
      <c r="C32" s="12"/>
      <c r="D32" s="5" t="s">
        <v>37</v>
      </c>
      <c r="E32" s="23">
        <v>822</v>
      </c>
      <c r="F32" s="23">
        <v>2</v>
      </c>
      <c r="G32" s="23">
        <v>2</v>
      </c>
      <c r="H32" s="23">
        <v>0</v>
      </c>
      <c r="I32" s="23">
        <f t="shared" si="5"/>
        <v>3147</v>
      </c>
      <c r="J32" s="23">
        <v>1563</v>
      </c>
      <c r="K32" s="23">
        <v>1584</v>
      </c>
      <c r="L32" s="23">
        <v>2</v>
      </c>
      <c r="M32" s="23">
        <v>2</v>
      </c>
      <c r="N32" s="23">
        <v>3</v>
      </c>
      <c r="O32" s="23">
        <v>1</v>
      </c>
      <c r="P32" s="23">
        <v>0</v>
      </c>
      <c r="Q32" s="23">
        <v>5</v>
      </c>
      <c r="R32" s="23">
        <v>5</v>
      </c>
    </row>
    <row r="33" spans="2:18" s="2" customFormat="1" ht="12" customHeight="1">
      <c r="B33" s="6"/>
      <c r="C33" s="12"/>
      <c r="D33" s="5" t="s">
        <v>38</v>
      </c>
      <c r="E33" s="23">
        <v>1103</v>
      </c>
      <c r="F33" s="23">
        <v>-1</v>
      </c>
      <c r="G33" s="23">
        <v>0</v>
      </c>
      <c r="H33" s="23">
        <v>1</v>
      </c>
      <c r="I33" s="23">
        <f t="shared" si="5"/>
        <v>4090</v>
      </c>
      <c r="J33" s="23">
        <v>1969</v>
      </c>
      <c r="K33" s="23">
        <v>2121</v>
      </c>
      <c r="L33" s="23">
        <v>-13</v>
      </c>
      <c r="M33" s="23">
        <v>-3</v>
      </c>
      <c r="N33" s="23">
        <v>0</v>
      </c>
      <c r="O33" s="23">
        <v>3</v>
      </c>
      <c r="P33" s="23">
        <v>-10</v>
      </c>
      <c r="Q33" s="23">
        <v>7</v>
      </c>
      <c r="R33" s="23">
        <v>17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48" t="s">
        <v>39</v>
      </c>
      <c r="D35" s="46"/>
      <c r="E35" s="22">
        <f>SUM(E36:E39)</f>
        <v>18681</v>
      </c>
      <c r="F35" s="22">
        <f>SUM(F36:F39)</f>
        <v>20</v>
      </c>
      <c r="G35" s="22">
        <f>SUM(G36:G39)</f>
        <v>63</v>
      </c>
      <c r="H35" s="22">
        <f>SUM(H36:H39)</f>
        <v>43</v>
      </c>
      <c r="I35" s="22">
        <f>SUM(J35:K35)</f>
        <v>71485</v>
      </c>
      <c r="J35" s="22">
        <f>SUM(J36:J39)</f>
        <v>35263</v>
      </c>
      <c r="K35" s="22">
        <f aca="true" t="shared" si="6" ref="K35:R35">SUM(K36:K39)</f>
        <v>36222</v>
      </c>
      <c r="L35" s="22">
        <f t="shared" si="6"/>
        <v>52</v>
      </c>
      <c r="M35" s="22">
        <f t="shared" si="6"/>
        <v>37</v>
      </c>
      <c r="N35" s="22">
        <f t="shared" si="6"/>
        <v>74</v>
      </c>
      <c r="O35" s="22">
        <f t="shared" si="6"/>
        <v>37</v>
      </c>
      <c r="P35" s="22">
        <f t="shared" si="6"/>
        <v>15</v>
      </c>
      <c r="Q35" s="22">
        <f t="shared" si="6"/>
        <v>152</v>
      </c>
      <c r="R35" s="22">
        <f t="shared" si="6"/>
        <v>137</v>
      </c>
    </row>
    <row r="36" spans="2:18" s="2" customFormat="1" ht="12" customHeight="1">
      <c r="B36" s="6"/>
      <c r="C36" s="11"/>
      <c r="D36" s="5" t="s">
        <v>40</v>
      </c>
      <c r="E36" s="23">
        <v>5475</v>
      </c>
      <c r="F36" s="23">
        <v>5</v>
      </c>
      <c r="G36" s="23">
        <v>10</v>
      </c>
      <c r="H36" s="23">
        <v>5</v>
      </c>
      <c r="I36" s="23">
        <f>SUM(J36:K36)</f>
        <v>21359</v>
      </c>
      <c r="J36" s="23">
        <v>10323</v>
      </c>
      <c r="K36" s="23">
        <v>11036</v>
      </c>
      <c r="L36" s="23">
        <v>7</v>
      </c>
      <c r="M36" s="23">
        <v>9</v>
      </c>
      <c r="N36" s="23">
        <v>22</v>
      </c>
      <c r="O36" s="23">
        <v>13</v>
      </c>
      <c r="P36" s="23">
        <v>-2</v>
      </c>
      <c r="Q36" s="23">
        <v>35</v>
      </c>
      <c r="R36" s="23">
        <v>37</v>
      </c>
    </row>
    <row r="37" spans="2:18" s="2" customFormat="1" ht="12" customHeight="1">
      <c r="B37" s="6"/>
      <c r="C37" s="11"/>
      <c r="D37" s="5" t="s">
        <v>41</v>
      </c>
      <c r="E37" s="23">
        <v>1498</v>
      </c>
      <c r="F37" s="23">
        <v>0</v>
      </c>
      <c r="G37" s="23">
        <v>1</v>
      </c>
      <c r="H37" s="23">
        <v>1</v>
      </c>
      <c r="I37" s="23">
        <f>SUM(J37:K37)</f>
        <v>5681</v>
      </c>
      <c r="J37" s="23">
        <v>2800</v>
      </c>
      <c r="K37" s="23">
        <v>2881</v>
      </c>
      <c r="L37" s="23">
        <v>-4</v>
      </c>
      <c r="M37" s="23">
        <v>1</v>
      </c>
      <c r="N37" s="23">
        <v>6</v>
      </c>
      <c r="O37" s="23">
        <v>5</v>
      </c>
      <c r="P37" s="23">
        <v>-5</v>
      </c>
      <c r="Q37" s="23">
        <v>3</v>
      </c>
      <c r="R37" s="23">
        <v>8</v>
      </c>
    </row>
    <row r="38" spans="2:18" s="2" customFormat="1" ht="12" customHeight="1">
      <c r="B38" s="6"/>
      <c r="C38" s="11"/>
      <c r="D38" s="5" t="s">
        <v>42</v>
      </c>
      <c r="E38" s="25">
        <v>3819</v>
      </c>
      <c r="F38" s="25">
        <v>-4</v>
      </c>
      <c r="G38" s="25">
        <v>4</v>
      </c>
      <c r="H38" s="25">
        <v>8</v>
      </c>
      <c r="I38" s="23">
        <f>SUM(J38:K38)</f>
        <v>15514</v>
      </c>
      <c r="J38" s="23">
        <v>7716</v>
      </c>
      <c r="K38" s="23">
        <v>7798</v>
      </c>
      <c r="L38" s="23">
        <v>11</v>
      </c>
      <c r="M38" s="23">
        <v>11</v>
      </c>
      <c r="N38" s="23">
        <v>15</v>
      </c>
      <c r="O38" s="25">
        <v>4</v>
      </c>
      <c r="P38" s="23">
        <v>0</v>
      </c>
      <c r="Q38" s="23">
        <v>25</v>
      </c>
      <c r="R38" s="25">
        <v>25</v>
      </c>
    </row>
    <row r="39" spans="2:18" s="2" customFormat="1" ht="12" customHeight="1">
      <c r="B39" s="6"/>
      <c r="C39" s="11"/>
      <c r="D39" s="5" t="s">
        <v>43</v>
      </c>
      <c r="E39" s="23">
        <v>7889</v>
      </c>
      <c r="F39" s="23">
        <v>19</v>
      </c>
      <c r="G39" s="23">
        <v>48</v>
      </c>
      <c r="H39" s="23">
        <v>29</v>
      </c>
      <c r="I39" s="23">
        <f>SUM(J39:K39)</f>
        <v>28931</v>
      </c>
      <c r="J39" s="23">
        <v>14424</v>
      </c>
      <c r="K39" s="23">
        <v>14507</v>
      </c>
      <c r="L39" s="23">
        <v>38</v>
      </c>
      <c r="M39" s="23">
        <v>16</v>
      </c>
      <c r="N39" s="23">
        <v>31</v>
      </c>
      <c r="O39" s="23">
        <v>15</v>
      </c>
      <c r="P39" s="23">
        <v>22</v>
      </c>
      <c r="Q39" s="23">
        <v>89</v>
      </c>
      <c r="R39" s="23">
        <v>67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48" t="s">
        <v>44</v>
      </c>
      <c r="D41" s="46"/>
      <c r="E41" s="22">
        <f>SUM(E42:E46)</f>
        <v>11216</v>
      </c>
      <c r="F41" s="22">
        <f>SUM(F42:F46)</f>
        <v>-2</v>
      </c>
      <c r="G41" s="22">
        <f>SUM(G42:G46)</f>
        <v>48</v>
      </c>
      <c r="H41" s="22">
        <f>SUM(H42:H46)</f>
        <v>50</v>
      </c>
      <c r="I41" s="22">
        <f aca="true" t="shared" si="7" ref="I41:I46">SUM(J41:K41)</f>
        <v>42991</v>
      </c>
      <c r="J41" s="22">
        <f>SUM(J42:J46)</f>
        <v>21363</v>
      </c>
      <c r="K41" s="22">
        <f aca="true" t="shared" si="8" ref="K41:R41">SUM(K42:K46)</f>
        <v>21628</v>
      </c>
      <c r="L41" s="22">
        <f t="shared" si="8"/>
        <v>69</v>
      </c>
      <c r="M41" s="22">
        <f t="shared" si="8"/>
        <v>31</v>
      </c>
      <c r="N41" s="22">
        <f t="shared" si="8"/>
        <v>47</v>
      </c>
      <c r="O41" s="22">
        <f t="shared" si="8"/>
        <v>16</v>
      </c>
      <c r="P41" s="22">
        <f t="shared" si="8"/>
        <v>38</v>
      </c>
      <c r="Q41" s="22">
        <f t="shared" si="8"/>
        <v>168</v>
      </c>
      <c r="R41" s="22">
        <f t="shared" si="8"/>
        <v>130</v>
      </c>
    </row>
    <row r="42" spans="2:18" s="2" customFormat="1" ht="12" customHeight="1">
      <c r="B42" s="6"/>
      <c r="C42" s="11"/>
      <c r="D42" s="5" t="s">
        <v>45</v>
      </c>
      <c r="E42" s="23">
        <v>3032</v>
      </c>
      <c r="F42" s="23">
        <v>0</v>
      </c>
      <c r="G42" s="23">
        <v>6</v>
      </c>
      <c r="H42" s="23">
        <v>6</v>
      </c>
      <c r="I42" s="23">
        <f t="shared" si="7"/>
        <v>12217</v>
      </c>
      <c r="J42" s="23">
        <v>6075</v>
      </c>
      <c r="K42" s="23">
        <v>6142</v>
      </c>
      <c r="L42" s="23">
        <v>0</v>
      </c>
      <c r="M42" s="23">
        <v>8</v>
      </c>
      <c r="N42" s="23">
        <v>14</v>
      </c>
      <c r="O42" s="23">
        <v>6</v>
      </c>
      <c r="P42" s="23">
        <v>-8</v>
      </c>
      <c r="Q42" s="23">
        <v>15</v>
      </c>
      <c r="R42" s="23">
        <v>23</v>
      </c>
    </row>
    <row r="43" spans="2:18" s="2" customFormat="1" ht="12" customHeight="1">
      <c r="B43" s="6"/>
      <c r="C43" s="11"/>
      <c r="D43" s="5" t="s">
        <v>46</v>
      </c>
      <c r="E43" s="23">
        <v>574</v>
      </c>
      <c r="F43" s="23">
        <v>1</v>
      </c>
      <c r="G43" s="23">
        <v>1</v>
      </c>
      <c r="H43" s="23">
        <v>0</v>
      </c>
      <c r="I43" s="23">
        <f t="shared" si="7"/>
        <v>2368</v>
      </c>
      <c r="J43" s="23">
        <v>1177</v>
      </c>
      <c r="K43" s="23">
        <v>1191</v>
      </c>
      <c r="L43" s="23">
        <v>9</v>
      </c>
      <c r="M43" s="23">
        <v>3</v>
      </c>
      <c r="N43" s="23">
        <v>4</v>
      </c>
      <c r="O43" s="23">
        <v>1</v>
      </c>
      <c r="P43" s="23">
        <v>6</v>
      </c>
      <c r="Q43" s="23">
        <v>9</v>
      </c>
      <c r="R43" s="23">
        <v>3</v>
      </c>
    </row>
    <row r="44" spans="2:18" s="2" customFormat="1" ht="12" customHeight="1">
      <c r="B44" s="6"/>
      <c r="C44" s="11"/>
      <c r="D44" s="5" t="s">
        <v>47</v>
      </c>
      <c r="E44" s="23">
        <v>1853</v>
      </c>
      <c r="F44" s="23">
        <v>-8</v>
      </c>
      <c r="G44" s="23">
        <v>24</v>
      </c>
      <c r="H44" s="23">
        <v>32</v>
      </c>
      <c r="I44" s="23">
        <f t="shared" si="7"/>
        <v>4761</v>
      </c>
      <c r="J44" s="23">
        <v>2204</v>
      </c>
      <c r="K44" s="23">
        <v>2557</v>
      </c>
      <c r="L44" s="23">
        <v>-10</v>
      </c>
      <c r="M44" s="23">
        <v>1</v>
      </c>
      <c r="N44" s="23">
        <v>3</v>
      </c>
      <c r="O44" s="23">
        <v>2</v>
      </c>
      <c r="P44" s="23">
        <v>-11</v>
      </c>
      <c r="Q44" s="23">
        <v>35</v>
      </c>
      <c r="R44" s="23">
        <v>46</v>
      </c>
    </row>
    <row r="45" spans="2:18" s="2" customFormat="1" ht="12" customHeight="1">
      <c r="B45" s="6"/>
      <c r="C45" s="12"/>
      <c r="D45" s="5" t="s">
        <v>48</v>
      </c>
      <c r="E45" s="23">
        <v>2625</v>
      </c>
      <c r="F45" s="23">
        <v>3</v>
      </c>
      <c r="G45" s="23">
        <v>7</v>
      </c>
      <c r="H45" s="23">
        <v>4</v>
      </c>
      <c r="I45" s="23">
        <f t="shared" si="7"/>
        <v>10950</v>
      </c>
      <c r="J45" s="23">
        <v>5656</v>
      </c>
      <c r="K45" s="23">
        <v>5294</v>
      </c>
      <c r="L45" s="23">
        <v>58</v>
      </c>
      <c r="M45" s="23">
        <v>12</v>
      </c>
      <c r="N45" s="23">
        <v>16</v>
      </c>
      <c r="O45" s="23">
        <v>4</v>
      </c>
      <c r="P45" s="23">
        <v>46</v>
      </c>
      <c r="Q45" s="23">
        <v>74</v>
      </c>
      <c r="R45" s="23">
        <v>28</v>
      </c>
    </row>
    <row r="46" spans="2:18" s="2" customFormat="1" ht="12" customHeight="1">
      <c r="B46" s="6"/>
      <c r="C46" s="12"/>
      <c r="D46" s="5" t="s">
        <v>95</v>
      </c>
      <c r="E46" s="23">
        <v>3132</v>
      </c>
      <c r="F46" s="23">
        <v>2</v>
      </c>
      <c r="G46" s="23">
        <v>10</v>
      </c>
      <c r="H46" s="23">
        <v>8</v>
      </c>
      <c r="I46" s="23">
        <f t="shared" si="7"/>
        <v>12695</v>
      </c>
      <c r="J46" s="23">
        <v>6251</v>
      </c>
      <c r="K46" s="23">
        <v>6444</v>
      </c>
      <c r="L46" s="23">
        <v>12</v>
      </c>
      <c r="M46" s="23">
        <v>7</v>
      </c>
      <c r="N46" s="23">
        <v>10</v>
      </c>
      <c r="O46" s="23">
        <v>3</v>
      </c>
      <c r="P46" s="23">
        <v>5</v>
      </c>
      <c r="Q46" s="23">
        <v>35</v>
      </c>
      <c r="R46" s="23">
        <v>30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48" t="s">
        <v>49</v>
      </c>
      <c r="D48" s="46"/>
      <c r="E48" s="22">
        <f>SUM(E49:E54)</f>
        <v>14467</v>
      </c>
      <c r="F48" s="22">
        <f>SUM(F49:F54)</f>
        <v>16</v>
      </c>
      <c r="G48" s="22">
        <f>SUM(G49:G54)</f>
        <v>41</v>
      </c>
      <c r="H48" s="22">
        <f>SUM(H49:H54)</f>
        <v>25</v>
      </c>
      <c r="I48" s="22">
        <f aca="true" t="shared" si="9" ref="I48:I54">SUM(J48:K48)</f>
        <v>51481</v>
      </c>
      <c r="J48" s="22">
        <f>SUM(J49:J54)</f>
        <v>25177</v>
      </c>
      <c r="K48" s="22">
        <f aca="true" t="shared" si="10" ref="K48:R48">SUM(K49:K54)</f>
        <v>26304</v>
      </c>
      <c r="L48" s="22">
        <f t="shared" si="10"/>
        <v>41</v>
      </c>
      <c r="M48" s="22">
        <f t="shared" si="10"/>
        <v>21</v>
      </c>
      <c r="N48" s="22">
        <f t="shared" si="10"/>
        <v>57</v>
      </c>
      <c r="O48" s="22">
        <f t="shared" si="10"/>
        <v>36</v>
      </c>
      <c r="P48" s="22">
        <f t="shared" si="10"/>
        <v>20</v>
      </c>
      <c r="Q48" s="22">
        <f t="shared" si="10"/>
        <v>142</v>
      </c>
      <c r="R48" s="22">
        <f t="shared" si="10"/>
        <v>122</v>
      </c>
    </row>
    <row r="49" spans="2:18" s="2" customFormat="1" ht="12" customHeight="1">
      <c r="B49" s="6"/>
      <c r="C49" s="12"/>
      <c r="D49" s="5" t="s">
        <v>50</v>
      </c>
      <c r="E49" s="23">
        <v>4303</v>
      </c>
      <c r="F49" s="23">
        <v>1</v>
      </c>
      <c r="G49" s="23">
        <v>14</v>
      </c>
      <c r="H49" s="23">
        <v>13</v>
      </c>
      <c r="I49" s="23">
        <f t="shared" si="9"/>
        <v>13557</v>
      </c>
      <c r="J49" s="23">
        <v>6683</v>
      </c>
      <c r="K49" s="23">
        <v>6874</v>
      </c>
      <c r="L49" s="23">
        <v>-4</v>
      </c>
      <c r="M49" s="23">
        <v>9</v>
      </c>
      <c r="N49" s="23">
        <v>16</v>
      </c>
      <c r="O49" s="23">
        <v>7</v>
      </c>
      <c r="P49" s="23">
        <v>-13</v>
      </c>
      <c r="Q49" s="23">
        <v>31</v>
      </c>
      <c r="R49" s="23">
        <v>44</v>
      </c>
    </row>
    <row r="50" spans="2:18" s="2" customFormat="1" ht="12" customHeight="1">
      <c r="B50" s="6"/>
      <c r="C50" s="12"/>
      <c r="D50" s="5" t="s">
        <v>51</v>
      </c>
      <c r="E50" s="23">
        <v>2389</v>
      </c>
      <c r="F50" s="23">
        <v>4</v>
      </c>
      <c r="G50" s="23">
        <v>7</v>
      </c>
      <c r="H50" s="23">
        <v>3</v>
      </c>
      <c r="I50" s="23">
        <f t="shared" si="9"/>
        <v>8963</v>
      </c>
      <c r="J50" s="23">
        <v>4351</v>
      </c>
      <c r="K50" s="23">
        <v>4612</v>
      </c>
      <c r="L50" s="23">
        <v>30</v>
      </c>
      <c r="M50" s="23">
        <v>-2</v>
      </c>
      <c r="N50" s="23">
        <v>4</v>
      </c>
      <c r="O50" s="23">
        <v>6</v>
      </c>
      <c r="P50" s="23">
        <v>32</v>
      </c>
      <c r="Q50" s="23">
        <v>47</v>
      </c>
      <c r="R50" s="23">
        <v>15</v>
      </c>
    </row>
    <row r="51" spans="2:18" s="2" customFormat="1" ht="12" customHeight="1">
      <c r="B51" s="6"/>
      <c r="C51" s="12"/>
      <c r="D51" s="5" t="s">
        <v>52</v>
      </c>
      <c r="E51" s="23">
        <v>5803</v>
      </c>
      <c r="F51" s="23">
        <v>10</v>
      </c>
      <c r="G51" s="23">
        <v>17</v>
      </c>
      <c r="H51" s="23">
        <v>7</v>
      </c>
      <c r="I51" s="23">
        <f t="shared" si="9"/>
        <v>22395</v>
      </c>
      <c r="J51" s="23">
        <v>10974</v>
      </c>
      <c r="K51" s="23">
        <v>11421</v>
      </c>
      <c r="L51" s="23">
        <v>20</v>
      </c>
      <c r="M51" s="23">
        <v>14</v>
      </c>
      <c r="N51" s="23">
        <v>30</v>
      </c>
      <c r="O51" s="23">
        <v>16</v>
      </c>
      <c r="P51" s="23">
        <v>6</v>
      </c>
      <c r="Q51" s="23">
        <v>60</v>
      </c>
      <c r="R51" s="23">
        <v>54</v>
      </c>
    </row>
    <row r="52" spans="2:18" s="2" customFormat="1" ht="12" customHeight="1">
      <c r="B52" s="6"/>
      <c r="C52" s="12"/>
      <c r="D52" s="5" t="s">
        <v>53</v>
      </c>
      <c r="E52" s="23">
        <v>946</v>
      </c>
      <c r="F52" s="23">
        <v>0</v>
      </c>
      <c r="G52" s="23">
        <v>2</v>
      </c>
      <c r="H52" s="23">
        <v>2</v>
      </c>
      <c r="I52" s="23">
        <f t="shared" si="9"/>
        <v>3279</v>
      </c>
      <c r="J52" s="23">
        <v>1575</v>
      </c>
      <c r="K52" s="23">
        <v>1704</v>
      </c>
      <c r="L52" s="23">
        <v>-3</v>
      </c>
      <c r="M52" s="23">
        <v>1</v>
      </c>
      <c r="N52" s="23">
        <v>4</v>
      </c>
      <c r="O52" s="23">
        <v>3</v>
      </c>
      <c r="P52" s="23">
        <v>-4</v>
      </c>
      <c r="Q52" s="23">
        <v>2</v>
      </c>
      <c r="R52" s="23">
        <v>6</v>
      </c>
    </row>
    <row r="53" spans="2:18" s="2" customFormat="1" ht="12" customHeight="1">
      <c r="B53" s="6"/>
      <c r="C53" s="12"/>
      <c r="D53" s="5" t="s">
        <v>54</v>
      </c>
      <c r="E53" s="23">
        <v>415</v>
      </c>
      <c r="F53" s="23">
        <v>0</v>
      </c>
      <c r="G53" s="23">
        <v>0</v>
      </c>
      <c r="H53" s="23">
        <v>0</v>
      </c>
      <c r="I53" s="23">
        <f t="shared" si="9"/>
        <v>1354</v>
      </c>
      <c r="J53" s="23">
        <v>646</v>
      </c>
      <c r="K53" s="23">
        <v>708</v>
      </c>
      <c r="L53" s="23">
        <v>0</v>
      </c>
      <c r="M53" s="23">
        <v>-1</v>
      </c>
      <c r="N53" s="23">
        <v>1</v>
      </c>
      <c r="O53" s="23">
        <v>2</v>
      </c>
      <c r="P53" s="23">
        <v>1</v>
      </c>
      <c r="Q53" s="23">
        <v>1</v>
      </c>
      <c r="R53" s="23">
        <v>0</v>
      </c>
    </row>
    <row r="54" spans="2:18" s="2" customFormat="1" ht="12" customHeight="1">
      <c r="B54" s="6"/>
      <c r="C54" s="12"/>
      <c r="D54" s="5" t="s">
        <v>55</v>
      </c>
      <c r="E54" s="23">
        <v>611</v>
      </c>
      <c r="F54" s="23">
        <v>1</v>
      </c>
      <c r="G54" s="23">
        <v>1</v>
      </c>
      <c r="H54" s="23">
        <v>0</v>
      </c>
      <c r="I54" s="23">
        <f t="shared" si="9"/>
        <v>1933</v>
      </c>
      <c r="J54" s="23">
        <v>948</v>
      </c>
      <c r="K54" s="23">
        <v>985</v>
      </c>
      <c r="L54" s="23">
        <v>-2</v>
      </c>
      <c r="M54" s="23">
        <v>0</v>
      </c>
      <c r="N54" s="23">
        <v>2</v>
      </c>
      <c r="O54" s="23">
        <v>2</v>
      </c>
      <c r="P54" s="23">
        <v>-2</v>
      </c>
      <c r="Q54" s="23">
        <v>1</v>
      </c>
      <c r="R54" s="23">
        <v>3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48" t="s">
        <v>56</v>
      </c>
      <c r="D56" s="46"/>
      <c r="E56" s="22">
        <f>SUM(E57:E60)</f>
        <v>9941</v>
      </c>
      <c r="F56" s="22">
        <f>SUM(F57:F60)</f>
        <v>0</v>
      </c>
      <c r="G56" s="22">
        <f>SUM(G57:G60)</f>
        <v>14</v>
      </c>
      <c r="H56" s="22">
        <f>SUM(H57:H60)</f>
        <v>14</v>
      </c>
      <c r="I56" s="22">
        <f>SUM(J56:K56)</f>
        <v>38276</v>
      </c>
      <c r="J56" s="22">
        <f>SUM(J57:J60)</f>
        <v>18753</v>
      </c>
      <c r="K56" s="22">
        <f aca="true" t="shared" si="11" ref="K56:R56">SUM(K57:K60)</f>
        <v>19523</v>
      </c>
      <c r="L56" s="22">
        <f t="shared" si="11"/>
        <v>-15</v>
      </c>
      <c r="M56" s="22">
        <f t="shared" si="11"/>
        <v>6</v>
      </c>
      <c r="N56" s="22">
        <f t="shared" si="11"/>
        <v>32</v>
      </c>
      <c r="O56" s="22">
        <f t="shared" si="11"/>
        <v>26</v>
      </c>
      <c r="P56" s="22">
        <f t="shared" si="11"/>
        <v>-21</v>
      </c>
      <c r="Q56" s="22">
        <f t="shared" si="11"/>
        <v>87</v>
      </c>
      <c r="R56" s="22">
        <f t="shared" si="11"/>
        <v>108</v>
      </c>
    </row>
    <row r="57" spans="2:18" s="2" customFormat="1" ht="12" customHeight="1">
      <c r="B57" s="6"/>
      <c r="C57" s="12"/>
      <c r="D57" s="5" t="s">
        <v>57</v>
      </c>
      <c r="E57" s="23">
        <v>1266</v>
      </c>
      <c r="F57" s="23">
        <v>1</v>
      </c>
      <c r="G57" s="23">
        <v>2</v>
      </c>
      <c r="H57" s="23">
        <v>1</v>
      </c>
      <c r="I57" s="23">
        <f>SUM(J57:K57)</f>
        <v>5231</v>
      </c>
      <c r="J57" s="23">
        <v>2605</v>
      </c>
      <c r="K57" s="23">
        <v>2626</v>
      </c>
      <c r="L57" s="23">
        <v>3</v>
      </c>
      <c r="M57" s="23">
        <v>0</v>
      </c>
      <c r="N57" s="23">
        <v>2</v>
      </c>
      <c r="O57" s="23">
        <v>2</v>
      </c>
      <c r="P57" s="23">
        <v>3</v>
      </c>
      <c r="Q57" s="23">
        <v>18</v>
      </c>
      <c r="R57" s="23">
        <v>15</v>
      </c>
    </row>
    <row r="58" spans="2:18" s="2" customFormat="1" ht="12" customHeight="1">
      <c r="B58" s="6"/>
      <c r="C58" s="12"/>
      <c r="D58" s="5" t="s">
        <v>58</v>
      </c>
      <c r="E58" s="23">
        <v>3799</v>
      </c>
      <c r="F58" s="23">
        <v>-3</v>
      </c>
      <c r="G58" s="23">
        <v>7</v>
      </c>
      <c r="H58" s="23">
        <v>10</v>
      </c>
      <c r="I58" s="23">
        <f>SUM(J58:K58)</f>
        <v>14025</v>
      </c>
      <c r="J58" s="23">
        <v>6907</v>
      </c>
      <c r="K58" s="23">
        <v>7118</v>
      </c>
      <c r="L58" s="23">
        <v>-29</v>
      </c>
      <c r="M58" s="23">
        <v>2</v>
      </c>
      <c r="N58" s="23">
        <v>12</v>
      </c>
      <c r="O58" s="23">
        <v>10</v>
      </c>
      <c r="P58" s="23">
        <v>-31</v>
      </c>
      <c r="Q58" s="23">
        <v>40</v>
      </c>
      <c r="R58" s="23">
        <v>71</v>
      </c>
    </row>
    <row r="59" spans="2:18" s="2" customFormat="1" ht="12" customHeight="1">
      <c r="B59" s="6"/>
      <c r="C59" s="12"/>
      <c r="D59" s="5" t="s">
        <v>59</v>
      </c>
      <c r="E59" s="23">
        <v>1489</v>
      </c>
      <c r="F59" s="23">
        <v>0</v>
      </c>
      <c r="G59" s="23">
        <v>1</v>
      </c>
      <c r="H59" s="23">
        <v>1</v>
      </c>
      <c r="I59" s="23">
        <f>SUM(J59:K59)</f>
        <v>4947</v>
      </c>
      <c r="J59" s="23">
        <v>2363</v>
      </c>
      <c r="K59" s="23">
        <v>2584</v>
      </c>
      <c r="L59" s="23">
        <v>-9</v>
      </c>
      <c r="M59" s="23">
        <v>-4</v>
      </c>
      <c r="N59" s="23">
        <v>1</v>
      </c>
      <c r="O59" s="23">
        <v>5</v>
      </c>
      <c r="P59" s="23">
        <v>-5</v>
      </c>
      <c r="Q59" s="23">
        <v>3</v>
      </c>
      <c r="R59" s="23">
        <v>8</v>
      </c>
    </row>
    <row r="60" spans="2:18" s="2" customFormat="1" ht="12" customHeight="1">
      <c r="B60" s="6"/>
      <c r="C60" s="12"/>
      <c r="D60" s="5" t="s">
        <v>60</v>
      </c>
      <c r="E60" s="23">
        <v>3387</v>
      </c>
      <c r="F60" s="23">
        <v>2</v>
      </c>
      <c r="G60" s="23">
        <v>4</v>
      </c>
      <c r="H60" s="23">
        <v>2</v>
      </c>
      <c r="I60" s="23">
        <f>SUM(J60:K60)</f>
        <v>14073</v>
      </c>
      <c r="J60" s="23">
        <v>6878</v>
      </c>
      <c r="K60" s="23">
        <v>7195</v>
      </c>
      <c r="L60" s="23">
        <v>20</v>
      </c>
      <c r="M60" s="23">
        <v>8</v>
      </c>
      <c r="N60" s="23">
        <v>17</v>
      </c>
      <c r="O60" s="23">
        <v>9</v>
      </c>
      <c r="P60" s="23">
        <v>12</v>
      </c>
      <c r="Q60" s="23">
        <v>26</v>
      </c>
      <c r="R60" s="23">
        <v>14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48" t="s">
        <v>61</v>
      </c>
      <c r="D62" s="46"/>
      <c r="E62" s="22">
        <f>SUM(E63)</f>
        <v>5278</v>
      </c>
      <c r="F62" s="22">
        <f>SUM(F63)</f>
        <v>2</v>
      </c>
      <c r="G62" s="22">
        <f>SUM(G63)</f>
        <v>11</v>
      </c>
      <c r="H62" s="22">
        <f>SUM(H63)</f>
        <v>9</v>
      </c>
      <c r="I62" s="22">
        <f>SUM(J62:K62)</f>
        <v>18750</v>
      </c>
      <c r="J62" s="22">
        <f>SUM(J63)</f>
        <v>9060</v>
      </c>
      <c r="K62" s="22">
        <f aca="true" t="shared" si="12" ref="K62:R62">SUM(K63)</f>
        <v>9690</v>
      </c>
      <c r="L62" s="22">
        <f t="shared" si="12"/>
        <v>11</v>
      </c>
      <c r="M62" s="22">
        <f t="shared" si="12"/>
        <v>3</v>
      </c>
      <c r="N62" s="22">
        <f t="shared" si="12"/>
        <v>16</v>
      </c>
      <c r="O62" s="22">
        <f t="shared" si="12"/>
        <v>13</v>
      </c>
      <c r="P62" s="22">
        <f t="shared" si="12"/>
        <v>8</v>
      </c>
      <c r="Q62" s="22">
        <f t="shared" si="12"/>
        <v>40</v>
      </c>
      <c r="R62" s="22">
        <f t="shared" si="12"/>
        <v>32</v>
      </c>
    </row>
    <row r="63" spans="2:18" s="2" customFormat="1" ht="12" customHeight="1">
      <c r="B63" s="6"/>
      <c r="C63" s="12"/>
      <c r="D63" s="5" t="s">
        <v>62</v>
      </c>
      <c r="E63" s="23">
        <v>5278</v>
      </c>
      <c r="F63" s="23">
        <v>2</v>
      </c>
      <c r="G63" s="23">
        <v>11</v>
      </c>
      <c r="H63" s="23">
        <v>9</v>
      </c>
      <c r="I63" s="23">
        <f>SUM(J63:K63)</f>
        <v>18750</v>
      </c>
      <c r="J63" s="23">
        <v>9060</v>
      </c>
      <c r="K63" s="23">
        <v>9690</v>
      </c>
      <c r="L63" s="23">
        <v>11</v>
      </c>
      <c r="M63" s="23">
        <v>3</v>
      </c>
      <c r="N63" s="23">
        <v>16</v>
      </c>
      <c r="O63" s="23">
        <v>13</v>
      </c>
      <c r="P63" s="23">
        <v>8</v>
      </c>
      <c r="Q63" s="23">
        <v>40</v>
      </c>
      <c r="R63" s="23">
        <v>32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48" t="s">
        <v>63</v>
      </c>
      <c r="D65" s="46"/>
      <c r="E65" s="22">
        <f>SUM(E66:E73)</f>
        <v>21113</v>
      </c>
      <c r="F65" s="22">
        <f>SUM(F66:F73)</f>
        <v>-5</v>
      </c>
      <c r="G65" s="22">
        <f>SUM(G66:G73)</f>
        <v>56</v>
      </c>
      <c r="H65" s="22">
        <f>SUM(H66:H73)</f>
        <v>61</v>
      </c>
      <c r="I65" s="22">
        <f>SUM(J65:K65)</f>
        <v>72866</v>
      </c>
      <c r="J65" s="22">
        <f>SUM(J66:J73)</f>
        <v>35707</v>
      </c>
      <c r="K65" s="22">
        <f aca="true" t="shared" si="13" ref="K65:R65">SUM(K66:K73)</f>
        <v>37159</v>
      </c>
      <c r="L65" s="22">
        <f t="shared" si="13"/>
        <v>-29</v>
      </c>
      <c r="M65" s="22">
        <f t="shared" si="13"/>
        <v>27</v>
      </c>
      <c r="N65" s="22">
        <f t="shared" si="13"/>
        <v>74</v>
      </c>
      <c r="O65" s="22">
        <f t="shared" si="13"/>
        <v>47</v>
      </c>
      <c r="P65" s="22">
        <f t="shared" si="13"/>
        <v>-56</v>
      </c>
      <c r="Q65" s="22">
        <f t="shared" si="13"/>
        <v>150</v>
      </c>
      <c r="R65" s="22">
        <f t="shared" si="13"/>
        <v>206</v>
      </c>
    </row>
    <row r="66" spans="2:18" s="2" customFormat="1" ht="12" customHeight="1">
      <c r="B66" s="6"/>
      <c r="C66" s="12"/>
      <c r="D66" s="5" t="s">
        <v>64</v>
      </c>
      <c r="E66" s="23">
        <v>5697</v>
      </c>
      <c r="F66" s="23">
        <v>-1</v>
      </c>
      <c r="G66" s="23">
        <v>13</v>
      </c>
      <c r="H66" s="23">
        <v>14</v>
      </c>
      <c r="I66" s="23">
        <f>SUM(J66:K66)</f>
        <v>20143</v>
      </c>
      <c r="J66" s="23">
        <v>9768</v>
      </c>
      <c r="K66" s="23">
        <v>10375</v>
      </c>
      <c r="L66" s="23">
        <v>-6</v>
      </c>
      <c r="M66" s="23">
        <v>10</v>
      </c>
      <c r="N66" s="23">
        <v>23</v>
      </c>
      <c r="O66" s="23">
        <v>13</v>
      </c>
      <c r="P66" s="23">
        <v>-16</v>
      </c>
      <c r="Q66" s="23">
        <v>29</v>
      </c>
      <c r="R66" s="23">
        <v>45</v>
      </c>
    </row>
    <row r="67" spans="2:18" s="2" customFormat="1" ht="12" customHeight="1">
      <c r="B67" s="6"/>
      <c r="C67" s="12"/>
      <c r="D67" s="5" t="s">
        <v>38</v>
      </c>
      <c r="E67" s="23">
        <v>643</v>
      </c>
      <c r="F67" s="23">
        <v>-1</v>
      </c>
      <c r="G67" s="23">
        <v>0</v>
      </c>
      <c r="H67" s="23">
        <v>1</v>
      </c>
      <c r="I67" s="23">
        <f aca="true" t="shared" si="14" ref="I67:I73">SUM(J67:K67)</f>
        <v>2683</v>
      </c>
      <c r="J67" s="23">
        <v>1320</v>
      </c>
      <c r="K67" s="23">
        <v>1363</v>
      </c>
      <c r="L67" s="23">
        <v>-7</v>
      </c>
      <c r="M67" s="23">
        <v>-3</v>
      </c>
      <c r="N67" s="23">
        <v>2</v>
      </c>
      <c r="O67" s="23">
        <v>5</v>
      </c>
      <c r="P67" s="23">
        <v>-4</v>
      </c>
      <c r="Q67" s="23">
        <v>1</v>
      </c>
      <c r="R67" s="23">
        <v>5</v>
      </c>
    </row>
    <row r="68" spans="2:18" s="2" customFormat="1" ht="12" customHeight="1">
      <c r="B68" s="6"/>
      <c r="C68" s="12"/>
      <c r="D68" s="5" t="s">
        <v>65</v>
      </c>
      <c r="E68" s="23">
        <v>4601</v>
      </c>
      <c r="F68" s="23">
        <v>0</v>
      </c>
      <c r="G68" s="23">
        <v>6</v>
      </c>
      <c r="H68" s="23">
        <v>6</v>
      </c>
      <c r="I68" s="23">
        <f t="shared" si="14"/>
        <v>16852</v>
      </c>
      <c r="J68" s="23">
        <v>8148</v>
      </c>
      <c r="K68" s="23">
        <v>8704</v>
      </c>
      <c r="L68" s="23">
        <v>7</v>
      </c>
      <c r="M68" s="23">
        <v>13</v>
      </c>
      <c r="N68" s="23">
        <v>23</v>
      </c>
      <c r="O68" s="23">
        <v>10</v>
      </c>
      <c r="P68" s="23">
        <v>-6</v>
      </c>
      <c r="Q68" s="23">
        <v>29</v>
      </c>
      <c r="R68" s="23">
        <v>35</v>
      </c>
    </row>
    <row r="69" spans="2:18" s="2" customFormat="1" ht="12" customHeight="1">
      <c r="B69" s="6"/>
      <c r="C69" s="12"/>
      <c r="D69" s="5" t="s">
        <v>66</v>
      </c>
      <c r="E69" s="23">
        <v>2047</v>
      </c>
      <c r="F69" s="23">
        <v>0</v>
      </c>
      <c r="G69" s="23">
        <v>11</v>
      </c>
      <c r="H69" s="23">
        <v>11</v>
      </c>
      <c r="I69" s="23">
        <f t="shared" si="14"/>
        <v>7061</v>
      </c>
      <c r="J69" s="23">
        <v>3459</v>
      </c>
      <c r="K69" s="23">
        <v>3602</v>
      </c>
      <c r="L69" s="23">
        <v>5</v>
      </c>
      <c r="M69" s="23">
        <v>4</v>
      </c>
      <c r="N69" s="23">
        <v>8</v>
      </c>
      <c r="O69" s="23">
        <v>4</v>
      </c>
      <c r="P69" s="23">
        <v>1</v>
      </c>
      <c r="Q69" s="23">
        <v>20</v>
      </c>
      <c r="R69" s="23">
        <v>19</v>
      </c>
    </row>
    <row r="70" spans="2:18" s="2" customFormat="1" ht="12" customHeight="1">
      <c r="B70" s="6"/>
      <c r="C70" s="12"/>
      <c r="D70" s="5" t="s">
        <v>67</v>
      </c>
      <c r="E70" s="23">
        <v>2999</v>
      </c>
      <c r="F70" s="23">
        <v>-5</v>
      </c>
      <c r="G70" s="23">
        <v>4</v>
      </c>
      <c r="H70" s="23">
        <v>9</v>
      </c>
      <c r="I70" s="23">
        <f t="shared" si="14"/>
        <v>10953</v>
      </c>
      <c r="J70" s="23">
        <v>5498</v>
      </c>
      <c r="K70" s="23">
        <v>5455</v>
      </c>
      <c r="L70" s="23">
        <v>5</v>
      </c>
      <c r="M70" s="23">
        <v>5</v>
      </c>
      <c r="N70" s="23">
        <v>11</v>
      </c>
      <c r="O70" s="23">
        <v>6</v>
      </c>
      <c r="P70" s="23">
        <v>0</v>
      </c>
      <c r="Q70" s="23">
        <v>21</v>
      </c>
      <c r="R70" s="23">
        <v>21</v>
      </c>
    </row>
    <row r="71" spans="2:18" s="2" customFormat="1" ht="12" customHeight="1">
      <c r="B71" s="6"/>
      <c r="C71" s="12"/>
      <c r="D71" s="5" t="s">
        <v>68</v>
      </c>
      <c r="E71" s="23">
        <v>3477</v>
      </c>
      <c r="F71" s="23">
        <v>2</v>
      </c>
      <c r="G71" s="23">
        <v>20</v>
      </c>
      <c r="H71" s="23">
        <v>18</v>
      </c>
      <c r="I71" s="23">
        <f t="shared" si="14"/>
        <v>8872</v>
      </c>
      <c r="J71" s="23">
        <v>4326</v>
      </c>
      <c r="K71" s="23">
        <v>4546</v>
      </c>
      <c r="L71" s="23">
        <v>-31</v>
      </c>
      <c r="M71" s="23">
        <v>-3</v>
      </c>
      <c r="N71" s="23">
        <v>3</v>
      </c>
      <c r="O71" s="23">
        <v>6</v>
      </c>
      <c r="P71" s="23">
        <v>-28</v>
      </c>
      <c r="Q71" s="23">
        <v>44</v>
      </c>
      <c r="R71" s="23">
        <v>72</v>
      </c>
    </row>
    <row r="72" spans="2:18" s="2" customFormat="1" ht="12" customHeight="1">
      <c r="B72" s="6"/>
      <c r="C72" s="12"/>
      <c r="D72" s="5" t="s">
        <v>69</v>
      </c>
      <c r="E72" s="23">
        <v>685</v>
      </c>
      <c r="F72" s="23">
        <v>0</v>
      </c>
      <c r="G72" s="23">
        <v>1</v>
      </c>
      <c r="H72" s="23">
        <v>1</v>
      </c>
      <c r="I72" s="23">
        <f t="shared" si="14"/>
        <v>2197</v>
      </c>
      <c r="J72" s="23">
        <v>1143</v>
      </c>
      <c r="K72" s="23">
        <v>1054</v>
      </c>
      <c r="L72" s="23">
        <v>-2</v>
      </c>
      <c r="M72" s="23">
        <v>2</v>
      </c>
      <c r="N72" s="23">
        <v>2</v>
      </c>
      <c r="O72" s="23">
        <v>0</v>
      </c>
      <c r="P72" s="23">
        <v>-4</v>
      </c>
      <c r="Q72" s="23">
        <v>2</v>
      </c>
      <c r="R72" s="23">
        <v>6</v>
      </c>
    </row>
    <row r="73" spans="2:18" s="2" customFormat="1" ht="12" customHeight="1">
      <c r="B73" s="6"/>
      <c r="C73" s="12"/>
      <c r="D73" s="5" t="s">
        <v>70</v>
      </c>
      <c r="E73" s="23">
        <v>964</v>
      </c>
      <c r="F73" s="23">
        <v>0</v>
      </c>
      <c r="G73" s="23">
        <v>1</v>
      </c>
      <c r="H73" s="23">
        <v>1</v>
      </c>
      <c r="I73" s="23">
        <f t="shared" si="14"/>
        <v>4105</v>
      </c>
      <c r="J73" s="23">
        <v>2045</v>
      </c>
      <c r="K73" s="23">
        <v>2060</v>
      </c>
      <c r="L73" s="23">
        <v>0</v>
      </c>
      <c r="M73" s="23">
        <v>-1</v>
      </c>
      <c r="N73" s="23">
        <v>2</v>
      </c>
      <c r="O73" s="23">
        <v>3</v>
      </c>
      <c r="P73" s="23">
        <v>1</v>
      </c>
      <c r="Q73" s="23">
        <v>4</v>
      </c>
      <c r="R73" s="23">
        <v>3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48" t="s">
        <v>71</v>
      </c>
      <c r="D75" s="46"/>
      <c r="E75" s="22">
        <f>SUM(E76:E83)</f>
        <v>15476</v>
      </c>
      <c r="F75" s="22">
        <f>SUM(F76:F83)</f>
        <v>0</v>
      </c>
      <c r="G75" s="22">
        <f>SUM(G76:G83)</f>
        <v>30</v>
      </c>
      <c r="H75" s="22">
        <f>SUM(H76:H83)</f>
        <v>30</v>
      </c>
      <c r="I75" s="22">
        <f>SUM(J75:K75)</f>
        <v>55091</v>
      </c>
      <c r="J75" s="22">
        <f>SUM(J76:J83)</f>
        <v>27099</v>
      </c>
      <c r="K75" s="22">
        <f aca="true" t="shared" si="15" ref="K75:R75">SUM(K76:K83)</f>
        <v>27992</v>
      </c>
      <c r="L75" s="22">
        <f t="shared" si="15"/>
        <v>19</v>
      </c>
      <c r="M75" s="22">
        <f t="shared" si="15"/>
        <v>19</v>
      </c>
      <c r="N75" s="22">
        <f t="shared" si="15"/>
        <v>57</v>
      </c>
      <c r="O75" s="22">
        <f t="shared" si="15"/>
        <v>38</v>
      </c>
      <c r="P75" s="22">
        <f t="shared" si="15"/>
        <v>0</v>
      </c>
      <c r="Q75" s="22">
        <f t="shared" si="15"/>
        <v>141</v>
      </c>
      <c r="R75" s="22">
        <f t="shared" si="15"/>
        <v>141</v>
      </c>
    </row>
    <row r="76" spans="2:18" s="2" customFormat="1" ht="12" customHeight="1">
      <c r="B76" s="6"/>
      <c r="C76" s="12"/>
      <c r="D76" s="5" t="s">
        <v>72</v>
      </c>
      <c r="E76" s="23">
        <v>813</v>
      </c>
      <c r="F76" s="23">
        <v>-1</v>
      </c>
      <c r="G76" s="23">
        <v>1</v>
      </c>
      <c r="H76" s="23">
        <v>2</v>
      </c>
      <c r="I76" s="23">
        <f>SUM(J76:K76)</f>
        <v>3244</v>
      </c>
      <c r="J76" s="23">
        <v>1617</v>
      </c>
      <c r="K76" s="23">
        <v>1627</v>
      </c>
      <c r="L76" s="23">
        <v>8</v>
      </c>
      <c r="M76" s="23">
        <v>3</v>
      </c>
      <c r="N76" s="23">
        <v>4</v>
      </c>
      <c r="O76" s="23">
        <v>1</v>
      </c>
      <c r="P76" s="23">
        <v>5</v>
      </c>
      <c r="Q76" s="23">
        <v>12</v>
      </c>
      <c r="R76" s="23">
        <v>7</v>
      </c>
    </row>
    <row r="77" spans="2:18" s="2" customFormat="1" ht="12" customHeight="1">
      <c r="B77" s="6"/>
      <c r="C77" s="12"/>
      <c r="D77" s="5" t="s">
        <v>73</v>
      </c>
      <c r="E77" s="23">
        <v>1801</v>
      </c>
      <c r="F77" s="23">
        <v>0</v>
      </c>
      <c r="G77" s="23">
        <v>3</v>
      </c>
      <c r="H77" s="23">
        <v>3</v>
      </c>
      <c r="I77" s="23">
        <f aca="true" t="shared" si="16" ref="I77:I83">SUM(J77:K77)</f>
        <v>6110</v>
      </c>
      <c r="J77" s="23">
        <v>2988</v>
      </c>
      <c r="K77" s="23">
        <v>3122</v>
      </c>
      <c r="L77" s="23">
        <v>7</v>
      </c>
      <c r="M77" s="23">
        <v>0</v>
      </c>
      <c r="N77" s="23">
        <v>6</v>
      </c>
      <c r="O77" s="23">
        <v>6</v>
      </c>
      <c r="P77" s="23">
        <v>7</v>
      </c>
      <c r="Q77" s="23">
        <v>24</v>
      </c>
      <c r="R77" s="23">
        <v>17</v>
      </c>
    </row>
    <row r="78" spans="2:18" s="2" customFormat="1" ht="12" customHeight="1">
      <c r="B78" s="6"/>
      <c r="C78" s="12"/>
      <c r="D78" s="5" t="s">
        <v>74</v>
      </c>
      <c r="E78" s="23">
        <v>1671</v>
      </c>
      <c r="F78" s="23">
        <v>4</v>
      </c>
      <c r="G78" s="23">
        <v>7</v>
      </c>
      <c r="H78" s="23">
        <v>3</v>
      </c>
      <c r="I78" s="23">
        <f t="shared" si="16"/>
        <v>6112</v>
      </c>
      <c r="J78" s="23">
        <v>3002</v>
      </c>
      <c r="K78" s="23">
        <v>3110</v>
      </c>
      <c r="L78" s="23">
        <v>9</v>
      </c>
      <c r="M78" s="23">
        <v>6</v>
      </c>
      <c r="N78" s="23">
        <v>6</v>
      </c>
      <c r="O78" s="23">
        <v>0</v>
      </c>
      <c r="P78" s="23">
        <v>3</v>
      </c>
      <c r="Q78" s="23">
        <v>17</v>
      </c>
      <c r="R78" s="23">
        <v>14</v>
      </c>
    </row>
    <row r="79" spans="2:18" s="2" customFormat="1" ht="12" customHeight="1">
      <c r="B79" s="6"/>
      <c r="C79" s="12"/>
      <c r="D79" s="5" t="s">
        <v>75</v>
      </c>
      <c r="E79" s="23">
        <v>882</v>
      </c>
      <c r="F79" s="23">
        <v>-1</v>
      </c>
      <c r="G79" s="23">
        <v>1</v>
      </c>
      <c r="H79" s="23">
        <v>2</v>
      </c>
      <c r="I79" s="23">
        <f t="shared" si="16"/>
        <v>4064</v>
      </c>
      <c r="J79" s="23">
        <v>1966</v>
      </c>
      <c r="K79" s="23">
        <v>2098</v>
      </c>
      <c r="L79" s="23">
        <v>2</v>
      </c>
      <c r="M79" s="23">
        <v>2</v>
      </c>
      <c r="N79" s="23">
        <v>5</v>
      </c>
      <c r="O79" s="23">
        <v>3</v>
      </c>
      <c r="P79" s="23">
        <v>0</v>
      </c>
      <c r="Q79" s="23">
        <v>6</v>
      </c>
      <c r="R79" s="23">
        <v>6</v>
      </c>
    </row>
    <row r="80" spans="2:18" s="2" customFormat="1" ht="12" customHeight="1">
      <c r="B80" s="6"/>
      <c r="C80" s="12"/>
      <c r="D80" s="5" t="s">
        <v>76</v>
      </c>
      <c r="E80" s="23">
        <v>2874</v>
      </c>
      <c r="F80" s="23">
        <v>2</v>
      </c>
      <c r="G80" s="23">
        <v>7</v>
      </c>
      <c r="H80" s="23">
        <v>5</v>
      </c>
      <c r="I80" s="23">
        <f t="shared" si="16"/>
        <v>10802</v>
      </c>
      <c r="J80" s="23">
        <v>5309</v>
      </c>
      <c r="K80" s="23">
        <v>5493</v>
      </c>
      <c r="L80" s="23">
        <v>-3</v>
      </c>
      <c r="M80" s="23">
        <v>7</v>
      </c>
      <c r="N80" s="23">
        <v>11</v>
      </c>
      <c r="O80" s="23">
        <v>4</v>
      </c>
      <c r="P80" s="23">
        <v>-10</v>
      </c>
      <c r="Q80" s="23">
        <v>24</v>
      </c>
      <c r="R80" s="23">
        <v>34</v>
      </c>
    </row>
    <row r="81" spans="2:18" s="2" customFormat="1" ht="12" customHeight="1">
      <c r="B81" s="6"/>
      <c r="C81" s="12"/>
      <c r="D81" s="5" t="s">
        <v>77</v>
      </c>
      <c r="E81" s="23">
        <v>3345</v>
      </c>
      <c r="F81" s="23">
        <v>-1</v>
      </c>
      <c r="G81" s="23">
        <v>7</v>
      </c>
      <c r="H81" s="23">
        <v>8</v>
      </c>
      <c r="I81" s="23">
        <f t="shared" si="16"/>
        <v>8287</v>
      </c>
      <c r="J81" s="23">
        <v>4131</v>
      </c>
      <c r="K81" s="23">
        <v>4156</v>
      </c>
      <c r="L81" s="23">
        <v>6</v>
      </c>
      <c r="M81" s="23">
        <v>1</v>
      </c>
      <c r="N81" s="23">
        <v>10</v>
      </c>
      <c r="O81" s="23">
        <v>9</v>
      </c>
      <c r="P81" s="23">
        <v>5</v>
      </c>
      <c r="Q81" s="23">
        <v>29</v>
      </c>
      <c r="R81" s="23">
        <v>24</v>
      </c>
    </row>
    <row r="82" spans="2:18" s="2" customFormat="1" ht="12" customHeight="1">
      <c r="B82" s="6"/>
      <c r="C82" s="12"/>
      <c r="D82" s="5" t="s">
        <v>78</v>
      </c>
      <c r="E82" s="23">
        <v>2181</v>
      </c>
      <c r="F82" s="23">
        <v>-3</v>
      </c>
      <c r="G82" s="23">
        <v>3</v>
      </c>
      <c r="H82" s="23">
        <v>6</v>
      </c>
      <c r="I82" s="23">
        <f t="shared" si="16"/>
        <v>8133</v>
      </c>
      <c r="J82" s="23">
        <v>3969</v>
      </c>
      <c r="K82" s="23">
        <v>4164</v>
      </c>
      <c r="L82" s="23">
        <v>-16</v>
      </c>
      <c r="M82" s="23">
        <v>-7</v>
      </c>
      <c r="N82" s="23">
        <v>4</v>
      </c>
      <c r="O82" s="23">
        <v>11</v>
      </c>
      <c r="P82" s="23">
        <v>-9</v>
      </c>
      <c r="Q82" s="23">
        <v>18</v>
      </c>
      <c r="R82" s="23">
        <v>27</v>
      </c>
    </row>
    <row r="83" spans="2:18" s="2" customFormat="1" ht="12" customHeight="1">
      <c r="B83" s="6"/>
      <c r="C83" s="12"/>
      <c r="D83" s="5" t="s">
        <v>79</v>
      </c>
      <c r="E83" s="23">
        <v>1909</v>
      </c>
      <c r="F83" s="23">
        <v>0</v>
      </c>
      <c r="G83" s="23">
        <v>1</v>
      </c>
      <c r="H83" s="23">
        <v>1</v>
      </c>
      <c r="I83" s="23">
        <f t="shared" si="16"/>
        <v>8339</v>
      </c>
      <c r="J83" s="23">
        <v>4117</v>
      </c>
      <c r="K83" s="23">
        <v>4222</v>
      </c>
      <c r="L83" s="23">
        <v>6</v>
      </c>
      <c r="M83" s="23">
        <v>7</v>
      </c>
      <c r="N83" s="23">
        <v>11</v>
      </c>
      <c r="O83" s="23">
        <v>4</v>
      </c>
      <c r="P83" s="23">
        <v>-1</v>
      </c>
      <c r="Q83" s="23">
        <v>11</v>
      </c>
      <c r="R83" s="23">
        <v>12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48" t="s">
        <v>80</v>
      </c>
      <c r="D85" s="46"/>
      <c r="E85" s="22">
        <f>SUM(E86:E89)</f>
        <v>20386</v>
      </c>
      <c r="F85" s="22">
        <f>SUM(F86:F89)</f>
        <v>57</v>
      </c>
      <c r="G85" s="22">
        <f>SUM(G86:G89)</f>
        <v>84</v>
      </c>
      <c r="H85" s="22">
        <f>SUM(H86:H89)</f>
        <v>27</v>
      </c>
      <c r="I85" s="22">
        <f>SUM(J85:K85)</f>
        <v>77719</v>
      </c>
      <c r="J85" s="22">
        <f>SUM(J86:J89)</f>
        <v>38463</v>
      </c>
      <c r="K85" s="22">
        <f aca="true" t="shared" si="17" ref="K85:R85">SUM(K86:K89)</f>
        <v>39256</v>
      </c>
      <c r="L85" s="22">
        <f t="shared" si="17"/>
        <v>88</v>
      </c>
      <c r="M85" s="22">
        <f t="shared" si="17"/>
        <v>26</v>
      </c>
      <c r="N85" s="22">
        <f t="shared" si="17"/>
        <v>61</v>
      </c>
      <c r="O85" s="22">
        <f t="shared" si="17"/>
        <v>35</v>
      </c>
      <c r="P85" s="22">
        <f t="shared" si="17"/>
        <v>62</v>
      </c>
      <c r="Q85" s="22">
        <f t="shared" si="17"/>
        <v>218</v>
      </c>
      <c r="R85" s="22">
        <f t="shared" si="17"/>
        <v>156</v>
      </c>
    </row>
    <row r="86" spans="2:18" s="2" customFormat="1" ht="12" customHeight="1">
      <c r="B86" s="6"/>
      <c r="C86" s="12"/>
      <c r="D86" s="5" t="s">
        <v>81</v>
      </c>
      <c r="E86" s="23">
        <v>2960</v>
      </c>
      <c r="F86" s="23">
        <v>10</v>
      </c>
      <c r="G86" s="23">
        <v>15</v>
      </c>
      <c r="H86" s="23">
        <v>5</v>
      </c>
      <c r="I86" s="23">
        <f>SUM(J86:K86)</f>
        <v>11838</v>
      </c>
      <c r="J86" s="23">
        <v>5947</v>
      </c>
      <c r="K86" s="23">
        <v>5891</v>
      </c>
      <c r="L86" s="23">
        <v>4</v>
      </c>
      <c r="M86" s="23">
        <v>1</v>
      </c>
      <c r="N86" s="23">
        <v>8</v>
      </c>
      <c r="O86" s="23">
        <v>7</v>
      </c>
      <c r="P86" s="23">
        <v>3</v>
      </c>
      <c r="Q86" s="23">
        <v>39</v>
      </c>
      <c r="R86" s="23">
        <v>36</v>
      </c>
    </row>
    <row r="87" spans="2:18" s="2" customFormat="1" ht="12" customHeight="1">
      <c r="B87" s="6"/>
      <c r="C87" s="12"/>
      <c r="D87" s="5" t="s">
        <v>38</v>
      </c>
      <c r="E87" s="23">
        <v>3738</v>
      </c>
      <c r="F87" s="23">
        <v>13</v>
      </c>
      <c r="G87" s="23">
        <v>18</v>
      </c>
      <c r="H87" s="23">
        <v>5</v>
      </c>
      <c r="I87" s="23">
        <f>SUM(J87:K87)</f>
        <v>15002</v>
      </c>
      <c r="J87" s="23">
        <v>7465</v>
      </c>
      <c r="K87" s="23">
        <v>7537</v>
      </c>
      <c r="L87" s="23">
        <v>29</v>
      </c>
      <c r="M87" s="23">
        <v>2</v>
      </c>
      <c r="N87" s="23">
        <v>10</v>
      </c>
      <c r="O87" s="23">
        <v>8</v>
      </c>
      <c r="P87" s="23">
        <v>27</v>
      </c>
      <c r="Q87" s="23">
        <v>54</v>
      </c>
      <c r="R87" s="23">
        <v>27</v>
      </c>
    </row>
    <row r="88" spans="2:18" s="2" customFormat="1" ht="12" customHeight="1">
      <c r="B88" s="6"/>
      <c r="C88" s="12"/>
      <c r="D88" s="5" t="s">
        <v>82</v>
      </c>
      <c r="E88" s="23">
        <v>7851</v>
      </c>
      <c r="F88" s="23">
        <v>8</v>
      </c>
      <c r="G88" s="23">
        <v>15</v>
      </c>
      <c r="H88" s="23">
        <v>7</v>
      </c>
      <c r="I88" s="23">
        <f>SUM(J88:K88)</f>
        <v>29723</v>
      </c>
      <c r="J88" s="23">
        <v>14679</v>
      </c>
      <c r="K88" s="23">
        <v>15044</v>
      </c>
      <c r="L88" s="23">
        <v>2</v>
      </c>
      <c r="M88" s="23">
        <v>13</v>
      </c>
      <c r="N88" s="23">
        <v>25</v>
      </c>
      <c r="O88" s="23">
        <v>12</v>
      </c>
      <c r="P88" s="23">
        <v>-11</v>
      </c>
      <c r="Q88" s="23">
        <v>43</v>
      </c>
      <c r="R88" s="23">
        <v>54</v>
      </c>
    </row>
    <row r="89" spans="2:18" s="2" customFormat="1" ht="12" customHeight="1">
      <c r="B89" s="6"/>
      <c r="C89" s="12"/>
      <c r="D89" s="5" t="s">
        <v>83</v>
      </c>
      <c r="E89" s="23">
        <v>5837</v>
      </c>
      <c r="F89" s="23">
        <v>26</v>
      </c>
      <c r="G89" s="23">
        <v>36</v>
      </c>
      <c r="H89" s="23">
        <v>10</v>
      </c>
      <c r="I89" s="23">
        <f>SUM(J89:K89)</f>
        <v>21156</v>
      </c>
      <c r="J89" s="23">
        <v>10372</v>
      </c>
      <c r="K89" s="23">
        <v>10784</v>
      </c>
      <c r="L89" s="23">
        <v>53</v>
      </c>
      <c r="M89" s="23">
        <v>10</v>
      </c>
      <c r="N89" s="23">
        <v>18</v>
      </c>
      <c r="O89" s="23">
        <v>8</v>
      </c>
      <c r="P89" s="23">
        <v>43</v>
      </c>
      <c r="Q89" s="23">
        <v>82</v>
      </c>
      <c r="R89" s="23">
        <v>39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48" t="s">
        <v>84</v>
      </c>
      <c r="D91" s="46"/>
      <c r="E91" s="22">
        <f>SUM(E92:E95)</f>
        <v>19894</v>
      </c>
      <c r="F91" s="22">
        <f>SUM(F92:F95)</f>
        <v>50</v>
      </c>
      <c r="G91" s="22">
        <f>SUM(G92:G95)</f>
        <v>93</v>
      </c>
      <c r="H91" s="22">
        <f>SUM(H92:H95)</f>
        <v>43</v>
      </c>
      <c r="I91" s="22">
        <f>SUM(J91:K91)</f>
        <v>76288</v>
      </c>
      <c r="J91" s="22">
        <f>SUM(J92:J95)</f>
        <v>38177</v>
      </c>
      <c r="K91" s="22">
        <f aca="true" t="shared" si="18" ref="K91:R91">SUM(K92:K95)</f>
        <v>38111</v>
      </c>
      <c r="L91" s="22">
        <f t="shared" si="18"/>
        <v>116</v>
      </c>
      <c r="M91" s="22">
        <f t="shared" si="18"/>
        <v>33</v>
      </c>
      <c r="N91" s="22">
        <f t="shared" si="18"/>
        <v>69</v>
      </c>
      <c r="O91" s="22">
        <f t="shared" si="18"/>
        <v>36</v>
      </c>
      <c r="P91" s="22">
        <f t="shared" si="18"/>
        <v>83</v>
      </c>
      <c r="Q91" s="22">
        <f t="shared" si="18"/>
        <v>219</v>
      </c>
      <c r="R91" s="22">
        <f t="shared" si="18"/>
        <v>136</v>
      </c>
    </row>
    <row r="92" spans="2:18" s="2" customFormat="1" ht="12" customHeight="1">
      <c r="B92" s="6"/>
      <c r="C92" s="12"/>
      <c r="D92" s="5" t="s">
        <v>85</v>
      </c>
      <c r="E92" s="23">
        <v>3875</v>
      </c>
      <c r="F92" s="23">
        <v>13</v>
      </c>
      <c r="G92" s="23">
        <v>21</v>
      </c>
      <c r="H92" s="23">
        <v>8</v>
      </c>
      <c r="I92" s="23">
        <f>SUM(J92:K92)</f>
        <v>14465</v>
      </c>
      <c r="J92" s="23">
        <v>7187</v>
      </c>
      <c r="K92" s="23">
        <v>7278</v>
      </c>
      <c r="L92" s="23">
        <v>12</v>
      </c>
      <c r="M92" s="23">
        <v>2</v>
      </c>
      <c r="N92" s="23">
        <v>11</v>
      </c>
      <c r="O92" s="23">
        <v>9</v>
      </c>
      <c r="P92" s="23">
        <v>10</v>
      </c>
      <c r="Q92" s="23">
        <v>32</v>
      </c>
      <c r="R92" s="23">
        <v>22</v>
      </c>
    </row>
    <row r="93" spans="2:18" s="2" customFormat="1" ht="12" customHeight="1">
      <c r="B93" s="6"/>
      <c r="C93" s="12"/>
      <c r="D93" s="5" t="s">
        <v>86</v>
      </c>
      <c r="E93" s="23">
        <v>7218</v>
      </c>
      <c r="F93" s="23">
        <v>14</v>
      </c>
      <c r="G93" s="23">
        <v>28</v>
      </c>
      <c r="H93" s="23">
        <v>14</v>
      </c>
      <c r="I93" s="23">
        <f>SUM(J93:K93)</f>
        <v>27066</v>
      </c>
      <c r="J93" s="23">
        <v>13718</v>
      </c>
      <c r="K93" s="23">
        <v>13348</v>
      </c>
      <c r="L93" s="23">
        <v>30</v>
      </c>
      <c r="M93" s="23">
        <v>10</v>
      </c>
      <c r="N93" s="23">
        <v>24</v>
      </c>
      <c r="O93" s="23">
        <v>14</v>
      </c>
      <c r="P93" s="23">
        <v>20</v>
      </c>
      <c r="Q93" s="23">
        <v>71</v>
      </c>
      <c r="R93" s="23">
        <v>51</v>
      </c>
    </row>
    <row r="94" spans="2:18" s="2" customFormat="1" ht="12" customHeight="1">
      <c r="B94" s="6"/>
      <c r="C94" s="12"/>
      <c r="D94" s="5" t="s">
        <v>87</v>
      </c>
      <c r="E94" s="23">
        <v>3769</v>
      </c>
      <c r="F94" s="23">
        <v>5</v>
      </c>
      <c r="G94" s="23">
        <v>15</v>
      </c>
      <c r="H94" s="23">
        <v>10</v>
      </c>
      <c r="I94" s="23">
        <f>SUM(J94:K94)</f>
        <v>15102</v>
      </c>
      <c r="J94" s="23">
        <v>7532</v>
      </c>
      <c r="K94" s="23">
        <v>7570</v>
      </c>
      <c r="L94" s="23">
        <v>22</v>
      </c>
      <c r="M94" s="23">
        <v>8</v>
      </c>
      <c r="N94" s="23">
        <v>16</v>
      </c>
      <c r="O94" s="23">
        <v>8</v>
      </c>
      <c r="P94" s="23">
        <v>14</v>
      </c>
      <c r="Q94" s="23">
        <v>39</v>
      </c>
      <c r="R94" s="23">
        <v>25</v>
      </c>
    </row>
    <row r="95" spans="2:18" s="2" customFormat="1" ht="12" customHeight="1">
      <c r="B95" s="6"/>
      <c r="C95" s="12"/>
      <c r="D95" s="5" t="s">
        <v>96</v>
      </c>
      <c r="E95" s="23">
        <v>5032</v>
      </c>
      <c r="F95" s="23">
        <v>18</v>
      </c>
      <c r="G95" s="23">
        <v>29</v>
      </c>
      <c r="H95" s="23">
        <v>11</v>
      </c>
      <c r="I95" s="23">
        <f>SUM(J95:K95)</f>
        <v>19655</v>
      </c>
      <c r="J95" s="23">
        <v>9740</v>
      </c>
      <c r="K95" s="23">
        <v>9915</v>
      </c>
      <c r="L95" s="23">
        <v>52</v>
      </c>
      <c r="M95" s="23">
        <v>13</v>
      </c>
      <c r="N95" s="23">
        <v>18</v>
      </c>
      <c r="O95" s="23">
        <v>5</v>
      </c>
      <c r="P95" s="23">
        <v>39</v>
      </c>
      <c r="Q95" s="23">
        <v>77</v>
      </c>
      <c r="R95" s="23">
        <v>38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48" t="s">
        <v>88</v>
      </c>
      <c r="D97" s="46"/>
      <c r="E97" s="22">
        <f>SUM(E98)</f>
        <v>6759</v>
      </c>
      <c r="F97" s="22">
        <f>SUM(F98)</f>
        <v>20</v>
      </c>
      <c r="G97" s="22">
        <f>SUM(G98)</f>
        <v>39</v>
      </c>
      <c r="H97" s="22">
        <f>SUM(H98)</f>
        <v>19</v>
      </c>
      <c r="I97" s="22">
        <f>SUM(J97:K97)</f>
        <v>23584</v>
      </c>
      <c r="J97" s="22">
        <f>SUM(J98)</f>
        <v>11605</v>
      </c>
      <c r="K97" s="22">
        <f aca="true" t="shared" si="19" ref="K97:R97">SUM(K98)</f>
        <v>11979</v>
      </c>
      <c r="L97" s="22">
        <f t="shared" si="19"/>
        <v>10</v>
      </c>
      <c r="M97" s="22">
        <f t="shared" si="19"/>
        <v>12</v>
      </c>
      <c r="N97" s="22">
        <f t="shared" si="19"/>
        <v>26</v>
      </c>
      <c r="O97" s="22">
        <f t="shared" si="19"/>
        <v>14</v>
      </c>
      <c r="P97" s="22">
        <f t="shared" si="19"/>
        <v>-2</v>
      </c>
      <c r="Q97" s="22">
        <f t="shared" si="19"/>
        <v>80</v>
      </c>
      <c r="R97" s="22">
        <f t="shared" si="19"/>
        <v>82</v>
      </c>
    </row>
    <row r="98" spans="2:18" s="2" customFormat="1" ht="12" customHeight="1">
      <c r="B98" s="6"/>
      <c r="C98" s="12"/>
      <c r="D98" s="5" t="s">
        <v>89</v>
      </c>
      <c r="E98" s="23">
        <v>6759</v>
      </c>
      <c r="F98" s="23">
        <v>20</v>
      </c>
      <c r="G98" s="23">
        <v>39</v>
      </c>
      <c r="H98" s="23">
        <v>19</v>
      </c>
      <c r="I98" s="23">
        <f>SUM(J98:K98)</f>
        <v>23584</v>
      </c>
      <c r="J98" s="23">
        <v>11605</v>
      </c>
      <c r="K98" s="23">
        <v>11979</v>
      </c>
      <c r="L98" s="23">
        <v>10</v>
      </c>
      <c r="M98" s="23">
        <v>12</v>
      </c>
      <c r="N98" s="23">
        <v>26</v>
      </c>
      <c r="O98" s="23">
        <v>14</v>
      </c>
      <c r="P98" s="23">
        <v>-2</v>
      </c>
      <c r="Q98" s="23">
        <v>80</v>
      </c>
      <c r="R98" s="23">
        <v>82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48" t="s">
        <v>90</v>
      </c>
      <c r="D100" s="46"/>
      <c r="E100" s="22">
        <f>SUM(E101:E105)</f>
        <v>28681</v>
      </c>
      <c r="F100" s="22">
        <f>SUM(F101:F105)</f>
        <v>79</v>
      </c>
      <c r="G100" s="22">
        <f>SUM(G101:G105)</f>
        <v>129</v>
      </c>
      <c r="H100" s="22">
        <f>SUM(H101:H105)</f>
        <v>50</v>
      </c>
      <c r="I100" s="22">
        <f aca="true" t="shared" si="20" ref="I100:I105">SUM(J100:K100)</f>
        <v>99250</v>
      </c>
      <c r="J100" s="22">
        <f>SUM(J101:J105)</f>
        <v>50092</v>
      </c>
      <c r="K100" s="22">
        <f aca="true" t="shared" si="21" ref="K100:R100">SUM(K101:K105)</f>
        <v>49158</v>
      </c>
      <c r="L100" s="22">
        <f t="shared" si="21"/>
        <v>124</v>
      </c>
      <c r="M100" s="22">
        <f t="shared" si="21"/>
        <v>55</v>
      </c>
      <c r="N100" s="22">
        <f t="shared" si="21"/>
        <v>117</v>
      </c>
      <c r="O100" s="22">
        <f t="shared" si="21"/>
        <v>62</v>
      </c>
      <c r="P100" s="22">
        <f t="shared" si="21"/>
        <v>69</v>
      </c>
      <c r="Q100" s="22">
        <f t="shared" si="21"/>
        <v>300</v>
      </c>
      <c r="R100" s="22">
        <f t="shared" si="21"/>
        <v>231</v>
      </c>
    </row>
    <row r="101" spans="2:18" s="2" customFormat="1" ht="12" customHeight="1">
      <c r="B101" s="6"/>
      <c r="C101" s="12"/>
      <c r="D101" s="5" t="s">
        <v>91</v>
      </c>
      <c r="E101" s="23">
        <v>3607</v>
      </c>
      <c r="F101" s="23">
        <v>18</v>
      </c>
      <c r="G101" s="23">
        <v>18</v>
      </c>
      <c r="H101" s="23">
        <v>0</v>
      </c>
      <c r="I101" s="23">
        <f t="shared" si="20"/>
        <v>15983</v>
      </c>
      <c r="J101" s="23">
        <v>7921</v>
      </c>
      <c r="K101" s="23">
        <v>8062</v>
      </c>
      <c r="L101" s="23">
        <v>31</v>
      </c>
      <c r="M101" s="23">
        <v>-1</v>
      </c>
      <c r="N101" s="23">
        <v>13</v>
      </c>
      <c r="O101" s="23">
        <v>14</v>
      </c>
      <c r="P101" s="23">
        <v>32</v>
      </c>
      <c r="Q101" s="23">
        <v>50</v>
      </c>
      <c r="R101" s="23">
        <v>18</v>
      </c>
    </row>
    <row r="102" spans="2:18" s="2" customFormat="1" ht="12" customHeight="1">
      <c r="B102" s="6"/>
      <c r="C102" s="12"/>
      <c r="D102" s="5" t="s">
        <v>0</v>
      </c>
      <c r="E102" s="23">
        <v>2572</v>
      </c>
      <c r="F102" s="23">
        <v>-1</v>
      </c>
      <c r="G102" s="23">
        <v>2</v>
      </c>
      <c r="H102" s="23">
        <v>3</v>
      </c>
      <c r="I102" s="23">
        <f t="shared" si="20"/>
        <v>10229</v>
      </c>
      <c r="J102" s="23">
        <v>5126</v>
      </c>
      <c r="K102" s="23">
        <v>5103</v>
      </c>
      <c r="L102" s="23">
        <v>4</v>
      </c>
      <c r="M102" s="23">
        <v>4</v>
      </c>
      <c r="N102" s="23">
        <v>6</v>
      </c>
      <c r="O102" s="23">
        <v>2</v>
      </c>
      <c r="P102" s="23">
        <v>0</v>
      </c>
      <c r="Q102" s="23">
        <v>16</v>
      </c>
      <c r="R102" s="23">
        <v>16</v>
      </c>
    </row>
    <row r="103" spans="2:18" s="2" customFormat="1" ht="12" customHeight="1">
      <c r="B103" s="6"/>
      <c r="C103" s="12"/>
      <c r="D103" s="5" t="s">
        <v>92</v>
      </c>
      <c r="E103" s="23">
        <v>2768</v>
      </c>
      <c r="F103" s="23">
        <v>1</v>
      </c>
      <c r="G103" s="23">
        <v>7</v>
      </c>
      <c r="H103" s="23">
        <v>6</v>
      </c>
      <c r="I103" s="23">
        <f t="shared" si="20"/>
        <v>11415</v>
      </c>
      <c r="J103" s="23">
        <v>5643</v>
      </c>
      <c r="K103" s="23">
        <v>5772</v>
      </c>
      <c r="L103" s="23">
        <v>-6</v>
      </c>
      <c r="M103" s="23">
        <v>-1</v>
      </c>
      <c r="N103" s="23">
        <v>9</v>
      </c>
      <c r="O103" s="23">
        <v>10</v>
      </c>
      <c r="P103" s="23">
        <v>-5</v>
      </c>
      <c r="Q103" s="23">
        <v>11</v>
      </c>
      <c r="R103" s="23">
        <v>16</v>
      </c>
    </row>
    <row r="104" spans="2:18" s="2" customFormat="1" ht="12" customHeight="1">
      <c r="B104" s="6"/>
      <c r="C104" s="12"/>
      <c r="D104" s="5" t="s">
        <v>93</v>
      </c>
      <c r="E104" s="23">
        <v>13319</v>
      </c>
      <c r="F104" s="23">
        <v>50</v>
      </c>
      <c r="G104" s="23">
        <v>84</v>
      </c>
      <c r="H104" s="23">
        <v>34</v>
      </c>
      <c r="I104" s="23">
        <f t="shared" si="20"/>
        <v>37168</v>
      </c>
      <c r="J104" s="23">
        <v>19161</v>
      </c>
      <c r="K104" s="23">
        <v>18007</v>
      </c>
      <c r="L104" s="23">
        <v>61</v>
      </c>
      <c r="M104" s="23">
        <v>53</v>
      </c>
      <c r="N104" s="23">
        <v>63</v>
      </c>
      <c r="O104" s="23">
        <v>10</v>
      </c>
      <c r="P104" s="23">
        <v>8</v>
      </c>
      <c r="Q104" s="23">
        <v>158</v>
      </c>
      <c r="R104" s="23">
        <v>150</v>
      </c>
    </row>
    <row r="105" spans="2:18" s="2" customFormat="1" ht="12" customHeight="1">
      <c r="B105" s="6"/>
      <c r="C105" s="12"/>
      <c r="D105" s="5" t="s">
        <v>94</v>
      </c>
      <c r="E105" s="23">
        <v>6415</v>
      </c>
      <c r="F105" s="23">
        <v>11</v>
      </c>
      <c r="G105" s="23">
        <v>18</v>
      </c>
      <c r="H105" s="23">
        <v>7</v>
      </c>
      <c r="I105" s="23">
        <f t="shared" si="20"/>
        <v>24455</v>
      </c>
      <c r="J105" s="23">
        <v>12241</v>
      </c>
      <c r="K105" s="23">
        <v>12214</v>
      </c>
      <c r="L105" s="23">
        <v>34</v>
      </c>
      <c r="M105" s="23">
        <v>0</v>
      </c>
      <c r="N105" s="23">
        <v>26</v>
      </c>
      <c r="O105" s="23">
        <v>26</v>
      </c>
      <c r="P105" s="23">
        <v>34</v>
      </c>
      <c r="Q105" s="23">
        <v>65</v>
      </c>
      <c r="R105" s="23">
        <v>31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mergeCells count="40"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C12:D12"/>
    <mergeCell ref="C13:D13"/>
    <mergeCell ref="B3:D6"/>
    <mergeCell ref="B8:D8"/>
    <mergeCell ref="B9:D9"/>
    <mergeCell ref="B10:D10"/>
    <mergeCell ref="L5:L6"/>
    <mergeCell ref="M5:O5"/>
    <mergeCell ref="P5:R5"/>
    <mergeCell ref="I3:R4"/>
    <mergeCell ref="I5:I6"/>
    <mergeCell ref="J5:J6"/>
    <mergeCell ref="K5:K6"/>
    <mergeCell ref="F5:F6"/>
    <mergeCell ref="G5:G6"/>
    <mergeCell ref="H5:H6"/>
    <mergeCell ref="E3:H4"/>
    <mergeCell ref="E5:E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1</v>
      </c>
      <c r="C1" s="1"/>
      <c r="D1" s="1"/>
      <c r="E1" s="1"/>
      <c r="F1" s="1"/>
      <c r="G1" s="1"/>
      <c r="H1" s="1"/>
    </row>
    <row r="2" ht="12" customHeight="1">
      <c r="R2" s="27" t="s">
        <v>109</v>
      </c>
    </row>
    <row r="3" spans="2:18" s="2" customFormat="1" ht="12" customHeight="1">
      <c r="B3" s="38"/>
      <c r="C3" s="29"/>
      <c r="D3" s="39"/>
      <c r="E3" s="28" t="s">
        <v>12</v>
      </c>
      <c r="F3" s="29"/>
      <c r="G3" s="29"/>
      <c r="H3" s="39"/>
      <c r="I3" s="28" t="s">
        <v>112</v>
      </c>
      <c r="J3" s="29"/>
      <c r="K3" s="29"/>
      <c r="L3" s="29"/>
      <c r="M3" s="29"/>
      <c r="N3" s="29"/>
      <c r="O3" s="29"/>
      <c r="P3" s="29"/>
      <c r="Q3" s="29"/>
      <c r="R3" s="39"/>
    </row>
    <row r="4" spans="2:18" s="2" customFormat="1" ht="12" customHeight="1">
      <c r="B4" s="40"/>
      <c r="C4" s="41"/>
      <c r="D4" s="42"/>
      <c r="E4" s="30"/>
      <c r="F4" s="31"/>
      <c r="G4" s="31"/>
      <c r="H4" s="43"/>
      <c r="I4" s="30"/>
      <c r="J4" s="31"/>
      <c r="K4" s="31"/>
      <c r="L4" s="31"/>
      <c r="M4" s="31"/>
      <c r="N4" s="31"/>
      <c r="O4" s="31"/>
      <c r="P4" s="31"/>
      <c r="Q4" s="31"/>
      <c r="R4" s="43"/>
    </row>
    <row r="5" spans="2:18" s="2" customFormat="1" ht="12" customHeight="1">
      <c r="B5" s="40"/>
      <c r="C5" s="41"/>
      <c r="D5" s="42"/>
      <c r="E5" s="34" t="s">
        <v>13</v>
      </c>
      <c r="F5" s="34" t="s">
        <v>3</v>
      </c>
      <c r="G5" s="34" t="s">
        <v>14</v>
      </c>
      <c r="H5" s="34" t="s">
        <v>15</v>
      </c>
      <c r="I5" s="32" t="s">
        <v>13</v>
      </c>
      <c r="J5" s="32" t="s">
        <v>16</v>
      </c>
      <c r="K5" s="32" t="s">
        <v>17</v>
      </c>
      <c r="L5" s="34" t="s">
        <v>3</v>
      </c>
      <c r="M5" s="51" t="s">
        <v>7</v>
      </c>
      <c r="N5" s="52"/>
      <c r="O5" s="52"/>
      <c r="P5" s="51" t="s">
        <v>8</v>
      </c>
      <c r="Q5" s="52"/>
      <c r="R5" s="52"/>
    </row>
    <row r="6" spans="2:18" s="2" customFormat="1" ht="12" customHeight="1">
      <c r="B6" s="30"/>
      <c r="C6" s="31"/>
      <c r="D6" s="43"/>
      <c r="E6" s="50"/>
      <c r="F6" s="50"/>
      <c r="G6" s="50"/>
      <c r="H6" s="50"/>
      <c r="I6" s="33"/>
      <c r="J6" s="33"/>
      <c r="K6" s="33"/>
      <c r="L6" s="50"/>
      <c r="M6" s="18" t="s">
        <v>4</v>
      </c>
      <c r="N6" s="18" t="s">
        <v>5</v>
      </c>
      <c r="O6" s="18" t="s">
        <v>6</v>
      </c>
      <c r="P6" s="18" t="s">
        <v>9</v>
      </c>
      <c r="Q6" s="18" t="s">
        <v>10</v>
      </c>
      <c r="R6" s="18" t="s">
        <v>11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44" t="s">
        <v>2</v>
      </c>
      <c r="C8" s="45"/>
      <c r="D8" s="46"/>
      <c r="E8" s="22">
        <f>SUM(E9:E10)</f>
        <v>565082</v>
      </c>
      <c r="F8" s="22">
        <f>SUM(F9:F10)</f>
        <v>639</v>
      </c>
      <c r="G8" s="22">
        <f>SUM(G9:G10)</f>
        <v>2297</v>
      </c>
      <c r="H8" s="22">
        <f>SUM(H9:H10)</f>
        <v>1658</v>
      </c>
      <c r="I8" s="22">
        <f>SUM(J8:K8)</f>
        <v>1932788</v>
      </c>
      <c r="J8" s="22">
        <f>SUM(J9:J10)</f>
        <v>952838</v>
      </c>
      <c r="K8" s="22">
        <f aca="true" t="shared" si="0" ref="K8:R8">SUM(K9:K10)</f>
        <v>979950</v>
      </c>
      <c r="L8" s="22">
        <f t="shared" si="0"/>
        <v>805</v>
      </c>
      <c r="M8" s="22">
        <f t="shared" si="0"/>
        <v>586</v>
      </c>
      <c r="N8" s="22">
        <f t="shared" si="0"/>
        <v>1651</v>
      </c>
      <c r="O8" s="22">
        <f t="shared" si="0"/>
        <v>1065</v>
      </c>
      <c r="P8" s="22">
        <f t="shared" si="0"/>
        <v>219</v>
      </c>
      <c r="Q8" s="22">
        <f t="shared" si="0"/>
        <v>4457</v>
      </c>
      <c r="R8" s="22">
        <f t="shared" si="0"/>
        <v>4238</v>
      </c>
    </row>
    <row r="9" spans="2:18" s="2" customFormat="1" ht="12" customHeight="1">
      <c r="B9" s="44" t="s">
        <v>110</v>
      </c>
      <c r="C9" s="47"/>
      <c r="D9" s="37"/>
      <c r="E9" s="22">
        <f>SUM(E12:E22)</f>
        <v>370953</v>
      </c>
      <c r="F9" s="22">
        <f>SUM(F12:F22)</f>
        <v>389</v>
      </c>
      <c r="G9" s="22">
        <f>SUM(G12:G22)</f>
        <v>1669</v>
      </c>
      <c r="H9" s="22">
        <f>SUM(H12:H22)</f>
        <v>1280</v>
      </c>
      <c r="I9" s="22">
        <f>SUM(J9:K9)</f>
        <v>1213752</v>
      </c>
      <c r="J9" s="22">
        <f>SUM(J12:J22)</f>
        <v>597037</v>
      </c>
      <c r="K9" s="22">
        <f aca="true" t="shared" si="1" ref="K9:R9">SUM(K12:K22)</f>
        <v>616715</v>
      </c>
      <c r="L9" s="22">
        <f t="shared" si="1"/>
        <v>512</v>
      </c>
      <c r="M9" s="22">
        <f t="shared" si="1"/>
        <v>471</v>
      </c>
      <c r="N9" s="22">
        <f t="shared" si="1"/>
        <v>1077</v>
      </c>
      <c r="O9" s="22">
        <f t="shared" si="1"/>
        <v>606</v>
      </c>
      <c r="P9" s="22">
        <f t="shared" si="1"/>
        <v>41</v>
      </c>
      <c r="Q9" s="22">
        <f t="shared" si="1"/>
        <v>2734</v>
      </c>
      <c r="R9" s="22">
        <f t="shared" si="1"/>
        <v>2693</v>
      </c>
    </row>
    <row r="10" spans="2:18" s="2" customFormat="1" ht="12" customHeight="1">
      <c r="B10" s="44" t="s">
        <v>111</v>
      </c>
      <c r="C10" s="47"/>
      <c r="D10" s="37"/>
      <c r="E10" s="22">
        <f>SUM(E24,E35,E41,E48,E56,E62,E65,E75,E85,E91,E97,E100)</f>
        <v>194129</v>
      </c>
      <c r="F10" s="22">
        <f>SUM(F24,F35,F41,F48,F56,F62,F65,F75,F85,F91,F97,F100)</f>
        <v>250</v>
      </c>
      <c r="G10" s="22">
        <f>SUM(G24,G35,G41,G48,G56,G62,G65,G75,G85,G91,G97,G100)</f>
        <v>628</v>
      </c>
      <c r="H10" s="22">
        <f>SUM(H24,H35,H41,H48,H56,H62,H65,H75,H85,H91,H97,H100)</f>
        <v>378</v>
      </c>
      <c r="I10" s="22">
        <f>SUM(J10:K10)</f>
        <v>719036</v>
      </c>
      <c r="J10" s="22">
        <f>SUM(J24,J35,J41,J48,J56,J62,J65,J75,J85,J91,J97,J100)</f>
        <v>355801</v>
      </c>
      <c r="K10" s="22">
        <f aca="true" t="shared" si="2" ref="K10:R10">SUM(K24,K35,K41,K48,K56,K62,K65,K75,K85,K91,K97,K100)</f>
        <v>363235</v>
      </c>
      <c r="L10" s="22">
        <f t="shared" si="2"/>
        <v>293</v>
      </c>
      <c r="M10" s="22">
        <f t="shared" si="2"/>
        <v>115</v>
      </c>
      <c r="N10" s="22">
        <f t="shared" si="2"/>
        <v>574</v>
      </c>
      <c r="O10" s="22">
        <f t="shared" si="2"/>
        <v>459</v>
      </c>
      <c r="P10" s="22">
        <f t="shared" si="2"/>
        <v>178</v>
      </c>
      <c r="Q10" s="22">
        <f t="shared" si="2"/>
        <v>1723</v>
      </c>
      <c r="R10" s="22">
        <f t="shared" si="2"/>
        <v>1545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6" t="s">
        <v>18</v>
      </c>
      <c r="D12" s="37"/>
      <c r="E12" s="23">
        <v>88246</v>
      </c>
      <c r="F12" s="23">
        <v>106</v>
      </c>
      <c r="G12" s="23">
        <v>420</v>
      </c>
      <c r="H12" s="23">
        <v>314</v>
      </c>
      <c r="I12" s="23">
        <f>SUM(J12:K12)</f>
        <v>280261</v>
      </c>
      <c r="J12" s="23">
        <v>137046</v>
      </c>
      <c r="K12" s="23">
        <v>143215</v>
      </c>
      <c r="L12" s="23">
        <v>244</v>
      </c>
      <c r="M12" s="23">
        <v>141</v>
      </c>
      <c r="N12" s="23">
        <v>276</v>
      </c>
      <c r="O12" s="23">
        <v>135</v>
      </c>
      <c r="P12" s="23">
        <v>103</v>
      </c>
      <c r="Q12" s="23">
        <v>708</v>
      </c>
      <c r="R12" s="23">
        <v>605</v>
      </c>
    </row>
    <row r="13" spans="2:18" s="2" customFormat="1" ht="12" customHeight="1">
      <c r="B13" s="3"/>
      <c r="C13" s="36" t="s">
        <v>19</v>
      </c>
      <c r="D13" s="37"/>
      <c r="E13" s="23">
        <v>75617</v>
      </c>
      <c r="F13" s="23">
        <v>122</v>
      </c>
      <c r="G13" s="23">
        <v>394</v>
      </c>
      <c r="H13" s="23">
        <v>272</v>
      </c>
      <c r="I13" s="23">
        <f aca="true" t="shared" si="3" ref="I13:I22">SUM(J13:K13)</f>
        <v>233366</v>
      </c>
      <c r="J13" s="23">
        <v>115119</v>
      </c>
      <c r="K13" s="23">
        <v>118247</v>
      </c>
      <c r="L13" s="23">
        <v>148</v>
      </c>
      <c r="M13" s="23">
        <v>118</v>
      </c>
      <c r="N13" s="23">
        <v>219</v>
      </c>
      <c r="O13" s="23">
        <v>101</v>
      </c>
      <c r="P13" s="23">
        <v>30</v>
      </c>
      <c r="Q13" s="23">
        <v>620</v>
      </c>
      <c r="R13" s="23">
        <v>590</v>
      </c>
    </row>
    <row r="14" spans="2:18" s="2" customFormat="1" ht="12" customHeight="1">
      <c r="B14" s="6"/>
      <c r="C14" s="36" t="s">
        <v>20</v>
      </c>
      <c r="D14" s="37"/>
      <c r="E14" s="23">
        <v>40169</v>
      </c>
      <c r="F14" s="23">
        <v>16</v>
      </c>
      <c r="G14" s="23">
        <v>206</v>
      </c>
      <c r="H14" s="23">
        <v>190</v>
      </c>
      <c r="I14" s="23">
        <f t="shared" si="3"/>
        <v>130376</v>
      </c>
      <c r="J14" s="23">
        <v>62726</v>
      </c>
      <c r="K14" s="23">
        <v>67650</v>
      </c>
      <c r="L14" s="23">
        <v>-91</v>
      </c>
      <c r="M14" s="23">
        <v>10</v>
      </c>
      <c r="N14" s="23">
        <v>95</v>
      </c>
      <c r="O14" s="23">
        <v>85</v>
      </c>
      <c r="P14" s="23">
        <v>-101</v>
      </c>
      <c r="Q14" s="23">
        <v>180</v>
      </c>
      <c r="R14" s="23">
        <v>281</v>
      </c>
    </row>
    <row r="15" spans="2:18" s="2" customFormat="1" ht="12" customHeight="1">
      <c r="B15" s="6"/>
      <c r="C15" s="36" t="s">
        <v>21</v>
      </c>
      <c r="D15" s="37"/>
      <c r="E15" s="23">
        <v>33294</v>
      </c>
      <c r="F15" s="23">
        <v>46</v>
      </c>
      <c r="G15" s="23">
        <v>138</v>
      </c>
      <c r="H15" s="23">
        <v>92</v>
      </c>
      <c r="I15" s="23">
        <f t="shared" si="3"/>
        <v>113105</v>
      </c>
      <c r="J15" s="23">
        <v>56105</v>
      </c>
      <c r="K15" s="23">
        <v>57000</v>
      </c>
      <c r="L15" s="23">
        <v>31</v>
      </c>
      <c r="M15" s="23">
        <v>36</v>
      </c>
      <c r="N15" s="23">
        <v>99</v>
      </c>
      <c r="O15" s="23">
        <v>63</v>
      </c>
      <c r="P15" s="23">
        <v>-5</v>
      </c>
      <c r="Q15" s="23">
        <v>256</v>
      </c>
      <c r="R15" s="23">
        <v>261</v>
      </c>
    </row>
    <row r="16" spans="2:18" s="2" customFormat="1" ht="12" customHeight="1">
      <c r="B16" s="6"/>
      <c r="C16" s="36" t="s">
        <v>22</v>
      </c>
      <c r="D16" s="37"/>
      <c r="E16" s="23">
        <v>41094</v>
      </c>
      <c r="F16" s="23">
        <v>42</v>
      </c>
      <c r="G16" s="23">
        <v>164</v>
      </c>
      <c r="H16" s="23">
        <v>122</v>
      </c>
      <c r="I16" s="23">
        <f t="shared" si="3"/>
        <v>134925</v>
      </c>
      <c r="J16" s="23">
        <v>68462</v>
      </c>
      <c r="K16" s="23">
        <v>66463</v>
      </c>
      <c r="L16" s="23">
        <v>53</v>
      </c>
      <c r="M16" s="23">
        <v>43</v>
      </c>
      <c r="N16" s="23">
        <v>111</v>
      </c>
      <c r="O16" s="23">
        <v>68</v>
      </c>
      <c r="P16" s="23">
        <v>10</v>
      </c>
      <c r="Q16" s="23">
        <v>302</v>
      </c>
      <c r="R16" s="23">
        <v>292</v>
      </c>
    </row>
    <row r="17" spans="2:18" s="2" customFormat="1" ht="12" customHeight="1">
      <c r="B17" s="6"/>
      <c r="C17" s="36" t="s">
        <v>23</v>
      </c>
      <c r="D17" s="37"/>
      <c r="E17" s="23">
        <v>13846</v>
      </c>
      <c r="F17" s="23">
        <v>11</v>
      </c>
      <c r="G17" s="23">
        <v>82</v>
      </c>
      <c r="H17" s="23">
        <v>71</v>
      </c>
      <c r="I17" s="23">
        <f t="shared" si="3"/>
        <v>47203</v>
      </c>
      <c r="J17" s="23">
        <v>22917</v>
      </c>
      <c r="K17" s="23">
        <v>24286</v>
      </c>
      <c r="L17" s="23">
        <v>10</v>
      </c>
      <c r="M17" s="23">
        <v>20</v>
      </c>
      <c r="N17" s="23">
        <v>47</v>
      </c>
      <c r="O17" s="23">
        <v>27</v>
      </c>
      <c r="P17" s="23">
        <v>-10</v>
      </c>
      <c r="Q17" s="23">
        <v>89</v>
      </c>
      <c r="R17" s="23">
        <v>99</v>
      </c>
    </row>
    <row r="18" spans="2:18" s="2" customFormat="1" ht="12" customHeight="1">
      <c r="B18" s="6"/>
      <c r="C18" s="36" t="s">
        <v>24</v>
      </c>
      <c r="D18" s="37"/>
      <c r="E18" s="23">
        <v>22578</v>
      </c>
      <c r="F18" s="23">
        <v>23</v>
      </c>
      <c r="G18" s="23">
        <v>84</v>
      </c>
      <c r="H18" s="23">
        <v>61</v>
      </c>
      <c r="I18" s="23">
        <f t="shared" si="3"/>
        <v>75734</v>
      </c>
      <c r="J18" s="23">
        <v>37463</v>
      </c>
      <c r="K18" s="23">
        <v>38271</v>
      </c>
      <c r="L18" s="23">
        <v>87</v>
      </c>
      <c r="M18" s="23">
        <v>36</v>
      </c>
      <c r="N18" s="23">
        <v>66</v>
      </c>
      <c r="O18" s="23">
        <v>30</v>
      </c>
      <c r="P18" s="23">
        <v>51</v>
      </c>
      <c r="Q18" s="23">
        <v>201</v>
      </c>
      <c r="R18" s="23">
        <v>150</v>
      </c>
    </row>
    <row r="19" spans="2:18" s="2" customFormat="1" ht="12" customHeight="1">
      <c r="B19" s="6"/>
      <c r="C19" s="36" t="s">
        <v>25</v>
      </c>
      <c r="D19" s="37"/>
      <c r="E19" s="23">
        <v>14062</v>
      </c>
      <c r="F19" s="23">
        <v>8</v>
      </c>
      <c r="G19" s="23">
        <v>76</v>
      </c>
      <c r="H19" s="23">
        <v>68</v>
      </c>
      <c r="I19" s="23">
        <f t="shared" si="3"/>
        <v>47831</v>
      </c>
      <c r="J19" s="23">
        <v>23388</v>
      </c>
      <c r="K19" s="23">
        <v>24443</v>
      </c>
      <c r="L19" s="23">
        <v>16</v>
      </c>
      <c r="M19" s="23">
        <v>20</v>
      </c>
      <c r="N19" s="23">
        <v>40</v>
      </c>
      <c r="O19" s="23">
        <v>20</v>
      </c>
      <c r="P19" s="23">
        <v>-4</v>
      </c>
      <c r="Q19" s="23">
        <v>103</v>
      </c>
      <c r="R19" s="23">
        <v>107</v>
      </c>
    </row>
    <row r="20" spans="2:18" s="2" customFormat="1" ht="12" customHeight="1">
      <c r="B20" s="6"/>
      <c r="C20" s="36" t="s">
        <v>26</v>
      </c>
      <c r="D20" s="37"/>
      <c r="E20" s="23">
        <v>16074</v>
      </c>
      <c r="F20" s="23">
        <v>9</v>
      </c>
      <c r="G20" s="23">
        <v>42</v>
      </c>
      <c r="H20" s="23">
        <v>33</v>
      </c>
      <c r="I20" s="23">
        <f t="shared" si="3"/>
        <v>57559</v>
      </c>
      <c r="J20" s="23">
        <v>28265</v>
      </c>
      <c r="K20" s="23">
        <v>29294</v>
      </c>
      <c r="L20" s="23">
        <v>31</v>
      </c>
      <c r="M20" s="23">
        <v>25</v>
      </c>
      <c r="N20" s="23">
        <v>48</v>
      </c>
      <c r="O20" s="23">
        <v>23</v>
      </c>
      <c r="P20" s="23">
        <v>6</v>
      </c>
      <c r="Q20" s="23">
        <v>111</v>
      </c>
      <c r="R20" s="23">
        <v>105</v>
      </c>
    </row>
    <row r="21" spans="2:18" s="2" customFormat="1" ht="12" customHeight="1">
      <c r="B21" s="6"/>
      <c r="C21" s="36" t="s">
        <v>27</v>
      </c>
      <c r="D21" s="37"/>
      <c r="E21" s="23">
        <v>13194</v>
      </c>
      <c r="F21" s="23">
        <v>7</v>
      </c>
      <c r="G21" s="23">
        <v>39</v>
      </c>
      <c r="H21" s="23">
        <v>32</v>
      </c>
      <c r="I21" s="23">
        <f t="shared" si="3"/>
        <v>48572</v>
      </c>
      <c r="J21" s="23">
        <v>23598</v>
      </c>
      <c r="K21" s="23">
        <v>24974</v>
      </c>
      <c r="L21" s="23">
        <v>-14</v>
      </c>
      <c r="M21" s="23">
        <v>5</v>
      </c>
      <c r="N21" s="23">
        <v>36</v>
      </c>
      <c r="O21" s="23">
        <v>31</v>
      </c>
      <c r="P21" s="23">
        <v>-19</v>
      </c>
      <c r="Q21" s="23">
        <v>83</v>
      </c>
      <c r="R21" s="23">
        <v>102</v>
      </c>
    </row>
    <row r="22" spans="2:18" s="2" customFormat="1" ht="12" customHeight="1">
      <c r="B22" s="6"/>
      <c r="C22" s="36" t="s">
        <v>28</v>
      </c>
      <c r="D22" s="37"/>
      <c r="E22" s="23">
        <v>12779</v>
      </c>
      <c r="F22" s="23">
        <v>-1</v>
      </c>
      <c r="G22" s="23">
        <v>24</v>
      </c>
      <c r="H22" s="23">
        <v>25</v>
      </c>
      <c r="I22" s="23">
        <f t="shared" si="3"/>
        <v>44820</v>
      </c>
      <c r="J22" s="23">
        <v>21948</v>
      </c>
      <c r="K22" s="23">
        <v>22872</v>
      </c>
      <c r="L22" s="23">
        <v>-3</v>
      </c>
      <c r="M22" s="23">
        <v>17</v>
      </c>
      <c r="N22" s="23">
        <v>40</v>
      </c>
      <c r="O22" s="23">
        <v>23</v>
      </c>
      <c r="P22" s="23">
        <v>-20</v>
      </c>
      <c r="Q22" s="23">
        <v>81</v>
      </c>
      <c r="R22" s="23">
        <v>101</v>
      </c>
    </row>
    <row r="23" spans="2:18" s="2" customFormat="1" ht="12" customHeight="1">
      <c r="B23" s="44"/>
      <c r="C23" s="45"/>
      <c r="D23" s="4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48" t="s">
        <v>29</v>
      </c>
      <c r="D24" s="46"/>
      <c r="E24" s="22">
        <f>SUM(E25:E33)</f>
        <v>22029</v>
      </c>
      <c r="F24" s="22">
        <f>SUM(F25:F33)</f>
        <v>42</v>
      </c>
      <c r="G24" s="22">
        <f>SUM(G25:G33)</f>
        <v>67</v>
      </c>
      <c r="H24" s="22">
        <f>SUM(H25:H33)</f>
        <v>25</v>
      </c>
      <c r="I24" s="22">
        <f>SUM(J24:K24)</f>
        <v>90988</v>
      </c>
      <c r="J24" s="22">
        <f>SUM(J25:J33)</f>
        <v>44937</v>
      </c>
      <c r="K24" s="22">
        <f aca="true" t="shared" si="4" ref="K24:R24">SUM(K25:K33)</f>
        <v>46051</v>
      </c>
      <c r="L24" s="22">
        <f t="shared" si="4"/>
        <v>26</v>
      </c>
      <c r="M24" s="22">
        <f t="shared" si="4"/>
        <v>11</v>
      </c>
      <c r="N24" s="22">
        <f t="shared" si="4"/>
        <v>72</v>
      </c>
      <c r="O24" s="22">
        <f t="shared" si="4"/>
        <v>61</v>
      </c>
      <c r="P24" s="22">
        <f t="shared" si="4"/>
        <v>15</v>
      </c>
      <c r="Q24" s="22">
        <f t="shared" si="4"/>
        <v>194</v>
      </c>
      <c r="R24" s="22">
        <f t="shared" si="4"/>
        <v>179</v>
      </c>
    </row>
    <row r="25" spans="2:18" s="2" customFormat="1" ht="12" customHeight="1">
      <c r="B25" s="6"/>
      <c r="C25" s="11"/>
      <c r="D25" s="9" t="s">
        <v>30</v>
      </c>
      <c r="E25" s="23">
        <v>2155</v>
      </c>
      <c r="F25" s="23">
        <v>4</v>
      </c>
      <c r="G25" s="23">
        <v>7</v>
      </c>
      <c r="H25" s="23">
        <v>3</v>
      </c>
      <c r="I25" s="23">
        <f>SUM(J25:K25)</f>
        <v>9235</v>
      </c>
      <c r="J25" s="23">
        <v>4570</v>
      </c>
      <c r="K25" s="23">
        <v>4665</v>
      </c>
      <c r="L25" s="23">
        <v>-10</v>
      </c>
      <c r="M25" s="23">
        <v>-3</v>
      </c>
      <c r="N25" s="23">
        <v>4</v>
      </c>
      <c r="O25" s="23">
        <v>7</v>
      </c>
      <c r="P25" s="23">
        <v>-7</v>
      </c>
      <c r="Q25" s="23">
        <v>14</v>
      </c>
      <c r="R25" s="23">
        <v>21</v>
      </c>
    </row>
    <row r="26" spans="2:18" s="2" customFormat="1" ht="12" customHeight="1">
      <c r="B26" s="6"/>
      <c r="C26" s="11"/>
      <c r="D26" s="9" t="s">
        <v>31</v>
      </c>
      <c r="E26" s="23">
        <v>3211</v>
      </c>
      <c r="F26" s="23">
        <v>4</v>
      </c>
      <c r="G26" s="23">
        <v>8</v>
      </c>
      <c r="H26" s="23">
        <v>4</v>
      </c>
      <c r="I26" s="23">
        <f aca="true" t="shared" si="5" ref="I26:I33">SUM(J26:K26)</f>
        <v>13640</v>
      </c>
      <c r="J26" s="23">
        <v>6747</v>
      </c>
      <c r="K26" s="23">
        <v>6893</v>
      </c>
      <c r="L26" s="23">
        <v>19</v>
      </c>
      <c r="M26" s="23">
        <v>5</v>
      </c>
      <c r="N26" s="23">
        <v>14</v>
      </c>
      <c r="O26" s="23">
        <v>9</v>
      </c>
      <c r="P26" s="23">
        <v>14</v>
      </c>
      <c r="Q26" s="23">
        <v>23</v>
      </c>
      <c r="R26" s="23">
        <v>9</v>
      </c>
    </row>
    <row r="27" spans="2:18" s="2" customFormat="1" ht="12" customHeight="1">
      <c r="B27" s="6"/>
      <c r="C27" s="11"/>
      <c r="D27" s="9" t="s">
        <v>32</v>
      </c>
      <c r="E27" s="23">
        <v>4051</v>
      </c>
      <c r="F27" s="23">
        <v>9</v>
      </c>
      <c r="G27" s="23">
        <v>14</v>
      </c>
      <c r="H27" s="23">
        <v>5</v>
      </c>
      <c r="I27" s="23">
        <f t="shared" si="5"/>
        <v>16641</v>
      </c>
      <c r="J27" s="23">
        <v>8197</v>
      </c>
      <c r="K27" s="23">
        <v>8444</v>
      </c>
      <c r="L27" s="23">
        <v>13</v>
      </c>
      <c r="M27" s="23">
        <v>7</v>
      </c>
      <c r="N27" s="23">
        <v>14</v>
      </c>
      <c r="O27" s="23">
        <v>7</v>
      </c>
      <c r="P27" s="23">
        <v>6</v>
      </c>
      <c r="Q27" s="23">
        <v>42</v>
      </c>
      <c r="R27" s="23">
        <v>36</v>
      </c>
    </row>
    <row r="28" spans="2:18" s="2" customFormat="1" ht="12" customHeight="1">
      <c r="B28" s="6"/>
      <c r="C28" s="11"/>
      <c r="D28" s="9" t="s">
        <v>33</v>
      </c>
      <c r="E28" s="23">
        <v>3313</v>
      </c>
      <c r="F28" s="23">
        <v>11</v>
      </c>
      <c r="G28" s="23">
        <v>14</v>
      </c>
      <c r="H28" s="23">
        <v>3</v>
      </c>
      <c r="I28" s="23">
        <f t="shared" si="5"/>
        <v>13145</v>
      </c>
      <c r="J28" s="23">
        <v>6509</v>
      </c>
      <c r="K28" s="23">
        <v>6636</v>
      </c>
      <c r="L28" s="23">
        <v>22</v>
      </c>
      <c r="M28" s="23">
        <v>9</v>
      </c>
      <c r="N28" s="23">
        <v>16</v>
      </c>
      <c r="O28" s="23">
        <v>7</v>
      </c>
      <c r="P28" s="23">
        <v>13</v>
      </c>
      <c r="Q28" s="23">
        <v>37</v>
      </c>
      <c r="R28" s="23">
        <v>24</v>
      </c>
    </row>
    <row r="29" spans="2:18" s="2" customFormat="1" ht="12" customHeight="1">
      <c r="B29" s="6"/>
      <c r="C29" s="12"/>
      <c r="D29" s="5" t="s">
        <v>34</v>
      </c>
      <c r="E29" s="23">
        <v>1777</v>
      </c>
      <c r="F29" s="23">
        <v>2</v>
      </c>
      <c r="G29" s="23">
        <v>3</v>
      </c>
      <c r="H29" s="23">
        <v>1</v>
      </c>
      <c r="I29" s="23">
        <f t="shared" si="5"/>
        <v>8023</v>
      </c>
      <c r="J29" s="23">
        <v>3971</v>
      </c>
      <c r="K29" s="23">
        <v>4052</v>
      </c>
      <c r="L29" s="23">
        <v>11</v>
      </c>
      <c r="M29" s="23">
        <v>3</v>
      </c>
      <c r="N29" s="23">
        <v>10</v>
      </c>
      <c r="O29" s="23">
        <v>7</v>
      </c>
      <c r="P29" s="23">
        <v>8</v>
      </c>
      <c r="Q29" s="23">
        <v>22</v>
      </c>
      <c r="R29" s="23">
        <v>14</v>
      </c>
    </row>
    <row r="30" spans="2:18" s="2" customFormat="1" ht="12" customHeight="1">
      <c r="B30" s="6"/>
      <c r="C30" s="12"/>
      <c r="D30" s="5" t="s">
        <v>35</v>
      </c>
      <c r="E30" s="23">
        <v>2456</v>
      </c>
      <c r="F30" s="23">
        <v>-1</v>
      </c>
      <c r="G30" s="23">
        <v>4</v>
      </c>
      <c r="H30" s="23">
        <v>5</v>
      </c>
      <c r="I30" s="23">
        <f t="shared" si="5"/>
        <v>10520</v>
      </c>
      <c r="J30" s="23">
        <v>5205</v>
      </c>
      <c r="K30" s="23">
        <v>5315</v>
      </c>
      <c r="L30" s="23">
        <v>-19</v>
      </c>
      <c r="M30" s="23">
        <v>-1</v>
      </c>
      <c r="N30" s="23">
        <v>6</v>
      </c>
      <c r="O30" s="23">
        <v>7</v>
      </c>
      <c r="P30" s="23">
        <v>-18</v>
      </c>
      <c r="Q30" s="23">
        <v>11</v>
      </c>
      <c r="R30" s="23">
        <v>29</v>
      </c>
    </row>
    <row r="31" spans="2:18" s="2" customFormat="1" ht="12" customHeight="1">
      <c r="B31" s="6"/>
      <c r="C31" s="12"/>
      <c r="D31" s="5" t="s">
        <v>36</v>
      </c>
      <c r="E31" s="23">
        <v>3141</v>
      </c>
      <c r="F31" s="23">
        <v>13</v>
      </c>
      <c r="G31" s="23">
        <v>16</v>
      </c>
      <c r="H31" s="23">
        <v>3</v>
      </c>
      <c r="I31" s="23">
        <f t="shared" si="5"/>
        <v>12570</v>
      </c>
      <c r="J31" s="23">
        <v>6220</v>
      </c>
      <c r="K31" s="23">
        <v>6350</v>
      </c>
      <c r="L31" s="23">
        <v>13</v>
      </c>
      <c r="M31" s="23">
        <v>-3</v>
      </c>
      <c r="N31" s="23">
        <v>6</v>
      </c>
      <c r="O31" s="23">
        <v>9</v>
      </c>
      <c r="P31" s="23">
        <v>16</v>
      </c>
      <c r="Q31" s="23">
        <v>39</v>
      </c>
      <c r="R31" s="23">
        <v>23</v>
      </c>
    </row>
    <row r="32" spans="2:18" s="2" customFormat="1" ht="12" customHeight="1">
      <c r="B32" s="6"/>
      <c r="C32" s="12"/>
      <c r="D32" s="5" t="s">
        <v>37</v>
      </c>
      <c r="E32" s="23">
        <v>821</v>
      </c>
      <c r="F32" s="23">
        <v>-1</v>
      </c>
      <c r="G32" s="23">
        <v>0</v>
      </c>
      <c r="H32" s="23">
        <v>1</v>
      </c>
      <c r="I32" s="23">
        <f t="shared" si="5"/>
        <v>3138</v>
      </c>
      <c r="J32" s="23">
        <v>1555</v>
      </c>
      <c r="K32" s="23">
        <v>1583</v>
      </c>
      <c r="L32" s="23">
        <v>-9</v>
      </c>
      <c r="M32" s="23">
        <v>-2</v>
      </c>
      <c r="N32" s="23">
        <v>1</v>
      </c>
      <c r="O32" s="23">
        <v>3</v>
      </c>
      <c r="P32" s="23">
        <v>-7</v>
      </c>
      <c r="Q32" s="23">
        <v>1</v>
      </c>
      <c r="R32" s="23">
        <v>8</v>
      </c>
    </row>
    <row r="33" spans="2:18" s="2" customFormat="1" ht="12" customHeight="1">
      <c r="B33" s="6"/>
      <c r="C33" s="12"/>
      <c r="D33" s="5" t="s">
        <v>38</v>
      </c>
      <c r="E33" s="23">
        <v>1104</v>
      </c>
      <c r="F33" s="23">
        <v>1</v>
      </c>
      <c r="G33" s="23">
        <v>1</v>
      </c>
      <c r="H33" s="23">
        <v>0</v>
      </c>
      <c r="I33" s="23">
        <f t="shared" si="5"/>
        <v>4076</v>
      </c>
      <c r="J33" s="23">
        <v>1963</v>
      </c>
      <c r="K33" s="23">
        <v>2113</v>
      </c>
      <c r="L33" s="23">
        <v>-14</v>
      </c>
      <c r="M33" s="23">
        <v>-4</v>
      </c>
      <c r="N33" s="23">
        <v>1</v>
      </c>
      <c r="O33" s="23">
        <v>5</v>
      </c>
      <c r="P33" s="23">
        <v>-10</v>
      </c>
      <c r="Q33" s="23">
        <v>5</v>
      </c>
      <c r="R33" s="23">
        <v>15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48" t="s">
        <v>39</v>
      </c>
      <c r="D35" s="46"/>
      <c r="E35" s="22">
        <f>SUM(E36:E39)</f>
        <v>18708</v>
      </c>
      <c r="F35" s="22">
        <f>SUM(F36:F39)</f>
        <v>27</v>
      </c>
      <c r="G35" s="22">
        <f>SUM(G36:G39)</f>
        <v>60</v>
      </c>
      <c r="H35" s="22">
        <f>SUM(H36:H39)</f>
        <v>33</v>
      </c>
      <c r="I35" s="22">
        <f>SUM(J35:K35)</f>
        <v>71491</v>
      </c>
      <c r="J35" s="22">
        <f>SUM(J36:J39)</f>
        <v>35259</v>
      </c>
      <c r="K35" s="22">
        <f aca="true" t="shared" si="6" ref="K35:R35">SUM(K36:K39)</f>
        <v>36232</v>
      </c>
      <c r="L35" s="22">
        <f t="shared" si="6"/>
        <v>6</v>
      </c>
      <c r="M35" s="22">
        <f t="shared" si="6"/>
        <v>24</v>
      </c>
      <c r="N35" s="22">
        <f t="shared" si="6"/>
        <v>62</v>
      </c>
      <c r="O35" s="22">
        <f t="shared" si="6"/>
        <v>38</v>
      </c>
      <c r="P35" s="22">
        <f t="shared" si="6"/>
        <v>-18</v>
      </c>
      <c r="Q35" s="22">
        <f t="shared" si="6"/>
        <v>148</v>
      </c>
      <c r="R35" s="22">
        <f t="shared" si="6"/>
        <v>166</v>
      </c>
    </row>
    <row r="36" spans="2:18" s="2" customFormat="1" ht="12" customHeight="1">
      <c r="B36" s="6"/>
      <c r="C36" s="11"/>
      <c r="D36" s="5" t="s">
        <v>40</v>
      </c>
      <c r="E36" s="23">
        <v>5489</v>
      </c>
      <c r="F36" s="23">
        <v>14</v>
      </c>
      <c r="G36" s="23">
        <v>17</v>
      </c>
      <c r="H36" s="23">
        <v>3</v>
      </c>
      <c r="I36" s="23">
        <f>SUM(J36:K36)</f>
        <v>21359</v>
      </c>
      <c r="J36" s="23">
        <v>10322</v>
      </c>
      <c r="K36" s="23">
        <v>11037</v>
      </c>
      <c r="L36" s="23">
        <v>0</v>
      </c>
      <c r="M36" s="23">
        <v>-1</v>
      </c>
      <c r="N36" s="23">
        <v>19</v>
      </c>
      <c r="O36" s="23">
        <v>20</v>
      </c>
      <c r="P36" s="23">
        <v>1</v>
      </c>
      <c r="Q36" s="23">
        <v>41</v>
      </c>
      <c r="R36" s="23">
        <v>40</v>
      </c>
    </row>
    <row r="37" spans="2:18" s="2" customFormat="1" ht="12" customHeight="1">
      <c r="B37" s="6"/>
      <c r="C37" s="11"/>
      <c r="D37" s="5" t="s">
        <v>41</v>
      </c>
      <c r="E37" s="23">
        <v>1499</v>
      </c>
      <c r="F37" s="23">
        <v>1</v>
      </c>
      <c r="G37" s="23">
        <v>1</v>
      </c>
      <c r="H37" s="23">
        <v>0</v>
      </c>
      <c r="I37" s="23">
        <f>SUM(J37:K37)</f>
        <v>5689</v>
      </c>
      <c r="J37" s="23">
        <v>2809</v>
      </c>
      <c r="K37" s="23">
        <v>2880</v>
      </c>
      <c r="L37" s="23">
        <v>8</v>
      </c>
      <c r="M37" s="23">
        <v>4</v>
      </c>
      <c r="N37" s="23">
        <v>6</v>
      </c>
      <c r="O37" s="23">
        <v>2</v>
      </c>
      <c r="P37" s="23">
        <v>4</v>
      </c>
      <c r="Q37" s="23">
        <v>12</v>
      </c>
      <c r="R37" s="23">
        <v>8</v>
      </c>
    </row>
    <row r="38" spans="2:18" s="2" customFormat="1" ht="12" customHeight="1">
      <c r="B38" s="6"/>
      <c r="C38" s="11"/>
      <c r="D38" s="5" t="s">
        <v>42</v>
      </c>
      <c r="E38" s="25">
        <v>3824</v>
      </c>
      <c r="F38" s="25">
        <v>5</v>
      </c>
      <c r="G38" s="25">
        <v>9</v>
      </c>
      <c r="H38" s="25">
        <v>4</v>
      </c>
      <c r="I38" s="23">
        <f>SUM(J38:K38)</f>
        <v>15513</v>
      </c>
      <c r="J38" s="23">
        <v>7712</v>
      </c>
      <c r="K38" s="23">
        <v>7801</v>
      </c>
      <c r="L38" s="23">
        <v>-1</v>
      </c>
      <c r="M38" s="23">
        <v>6</v>
      </c>
      <c r="N38" s="23">
        <v>10</v>
      </c>
      <c r="O38" s="25">
        <v>4</v>
      </c>
      <c r="P38" s="23">
        <v>-7</v>
      </c>
      <c r="Q38" s="23">
        <v>26</v>
      </c>
      <c r="R38" s="25">
        <v>33</v>
      </c>
    </row>
    <row r="39" spans="2:18" s="2" customFormat="1" ht="12" customHeight="1">
      <c r="B39" s="6"/>
      <c r="C39" s="11"/>
      <c r="D39" s="5" t="s">
        <v>43</v>
      </c>
      <c r="E39" s="23">
        <v>7896</v>
      </c>
      <c r="F39" s="23">
        <v>7</v>
      </c>
      <c r="G39" s="23">
        <v>33</v>
      </c>
      <c r="H39" s="23">
        <v>26</v>
      </c>
      <c r="I39" s="23">
        <f>SUM(J39:K39)</f>
        <v>28930</v>
      </c>
      <c r="J39" s="23">
        <v>14416</v>
      </c>
      <c r="K39" s="23">
        <v>14514</v>
      </c>
      <c r="L39" s="23">
        <v>-1</v>
      </c>
      <c r="M39" s="23">
        <v>15</v>
      </c>
      <c r="N39" s="23">
        <v>27</v>
      </c>
      <c r="O39" s="23">
        <v>12</v>
      </c>
      <c r="P39" s="23">
        <v>-16</v>
      </c>
      <c r="Q39" s="23">
        <v>69</v>
      </c>
      <c r="R39" s="23">
        <v>85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48" t="s">
        <v>44</v>
      </c>
      <c r="D41" s="46"/>
      <c r="E41" s="22">
        <f>SUM(E42:E46)</f>
        <v>11231</v>
      </c>
      <c r="F41" s="22">
        <f>SUM(F42:F46)</f>
        <v>15</v>
      </c>
      <c r="G41" s="22">
        <f>SUM(G42:G46)</f>
        <v>38</v>
      </c>
      <c r="H41" s="22">
        <f>SUM(H42:H46)</f>
        <v>23</v>
      </c>
      <c r="I41" s="22">
        <f aca="true" t="shared" si="7" ref="I41:I46">SUM(J41:K41)</f>
        <v>42994</v>
      </c>
      <c r="J41" s="22">
        <f>SUM(J42:J46)</f>
        <v>21360</v>
      </c>
      <c r="K41" s="22">
        <f aca="true" t="shared" si="8" ref="K41:R41">SUM(K42:K46)</f>
        <v>21634</v>
      </c>
      <c r="L41" s="22">
        <f t="shared" si="8"/>
        <v>3</v>
      </c>
      <c r="M41" s="22">
        <f t="shared" si="8"/>
        <v>2</v>
      </c>
      <c r="N41" s="22">
        <f t="shared" si="8"/>
        <v>34</v>
      </c>
      <c r="O41" s="22">
        <f t="shared" si="8"/>
        <v>32</v>
      </c>
      <c r="P41" s="22">
        <f t="shared" si="8"/>
        <v>1</v>
      </c>
      <c r="Q41" s="22">
        <f t="shared" si="8"/>
        <v>113</v>
      </c>
      <c r="R41" s="22">
        <f t="shared" si="8"/>
        <v>112</v>
      </c>
    </row>
    <row r="42" spans="2:18" s="2" customFormat="1" ht="12" customHeight="1">
      <c r="B42" s="6"/>
      <c r="C42" s="11"/>
      <c r="D42" s="5" t="s">
        <v>45</v>
      </c>
      <c r="E42" s="23">
        <v>3033</v>
      </c>
      <c r="F42" s="23">
        <v>1</v>
      </c>
      <c r="G42" s="23">
        <v>2</v>
      </c>
      <c r="H42" s="23">
        <v>1</v>
      </c>
      <c r="I42" s="23">
        <f t="shared" si="7"/>
        <v>12204</v>
      </c>
      <c r="J42" s="23">
        <v>6079</v>
      </c>
      <c r="K42" s="23">
        <v>6125</v>
      </c>
      <c r="L42" s="23">
        <v>-13</v>
      </c>
      <c r="M42" s="23">
        <v>-1</v>
      </c>
      <c r="N42" s="23">
        <v>9</v>
      </c>
      <c r="O42" s="23">
        <v>10</v>
      </c>
      <c r="P42" s="23">
        <v>-12</v>
      </c>
      <c r="Q42" s="23">
        <v>11</v>
      </c>
      <c r="R42" s="23">
        <v>23</v>
      </c>
    </row>
    <row r="43" spans="2:18" s="2" customFormat="1" ht="12" customHeight="1">
      <c r="B43" s="6"/>
      <c r="C43" s="11"/>
      <c r="D43" s="5" t="s">
        <v>46</v>
      </c>
      <c r="E43" s="23">
        <v>574</v>
      </c>
      <c r="F43" s="23">
        <v>0</v>
      </c>
      <c r="G43" s="23">
        <v>0</v>
      </c>
      <c r="H43" s="23">
        <v>0</v>
      </c>
      <c r="I43" s="23">
        <f t="shared" si="7"/>
        <v>2365</v>
      </c>
      <c r="J43" s="23">
        <v>1178</v>
      </c>
      <c r="K43" s="23">
        <v>1187</v>
      </c>
      <c r="L43" s="23">
        <v>-3</v>
      </c>
      <c r="M43" s="23">
        <v>-2</v>
      </c>
      <c r="N43" s="23">
        <v>2</v>
      </c>
      <c r="O43" s="23">
        <v>4</v>
      </c>
      <c r="P43" s="23">
        <v>-1</v>
      </c>
      <c r="Q43" s="23">
        <v>3</v>
      </c>
      <c r="R43" s="23">
        <v>4</v>
      </c>
    </row>
    <row r="44" spans="2:18" s="2" customFormat="1" ht="12" customHeight="1">
      <c r="B44" s="6"/>
      <c r="C44" s="11"/>
      <c r="D44" s="5" t="s">
        <v>47</v>
      </c>
      <c r="E44" s="23">
        <v>1857</v>
      </c>
      <c r="F44" s="23">
        <v>4</v>
      </c>
      <c r="G44" s="23">
        <v>19</v>
      </c>
      <c r="H44" s="23">
        <v>15</v>
      </c>
      <c r="I44" s="23">
        <f t="shared" si="7"/>
        <v>4765</v>
      </c>
      <c r="J44" s="23">
        <v>2199</v>
      </c>
      <c r="K44" s="23">
        <v>2566</v>
      </c>
      <c r="L44" s="23">
        <v>4</v>
      </c>
      <c r="M44" s="23">
        <v>0</v>
      </c>
      <c r="N44" s="23">
        <v>4</v>
      </c>
      <c r="O44" s="23">
        <v>4</v>
      </c>
      <c r="P44" s="23">
        <v>4</v>
      </c>
      <c r="Q44" s="23">
        <v>27</v>
      </c>
      <c r="R44" s="23">
        <v>23</v>
      </c>
    </row>
    <row r="45" spans="2:18" s="2" customFormat="1" ht="12" customHeight="1">
      <c r="B45" s="6"/>
      <c r="C45" s="12"/>
      <c r="D45" s="5" t="s">
        <v>48</v>
      </c>
      <c r="E45" s="23">
        <v>2630</v>
      </c>
      <c r="F45" s="23">
        <v>5</v>
      </c>
      <c r="G45" s="23">
        <v>6</v>
      </c>
      <c r="H45" s="23">
        <v>1</v>
      </c>
      <c r="I45" s="23">
        <f t="shared" si="7"/>
        <v>10955</v>
      </c>
      <c r="J45" s="23">
        <v>5653</v>
      </c>
      <c r="K45" s="23">
        <v>5302</v>
      </c>
      <c r="L45" s="23">
        <v>5</v>
      </c>
      <c r="M45" s="23">
        <v>4</v>
      </c>
      <c r="N45" s="23">
        <v>8</v>
      </c>
      <c r="O45" s="23">
        <v>4</v>
      </c>
      <c r="P45" s="23">
        <v>1</v>
      </c>
      <c r="Q45" s="23">
        <v>32</v>
      </c>
      <c r="R45" s="23">
        <v>31</v>
      </c>
    </row>
    <row r="46" spans="2:18" s="2" customFormat="1" ht="12" customHeight="1">
      <c r="B46" s="6"/>
      <c r="C46" s="12"/>
      <c r="D46" s="5" t="s">
        <v>95</v>
      </c>
      <c r="E46" s="23">
        <v>3137</v>
      </c>
      <c r="F46" s="23">
        <v>5</v>
      </c>
      <c r="G46" s="23">
        <v>11</v>
      </c>
      <c r="H46" s="23">
        <v>6</v>
      </c>
      <c r="I46" s="23">
        <f t="shared" si="7"/>
        <v>12705</v>
      </c>
      <c r="J46" s="23">
        <v>6251</v>
      </c>
      <c r="K46" s="23">
        <v>6454</v>
      </c>
      <c r="L46" s="23">
        <v>10</v>
      </c>
      <c r="M46" s="23">
        <v>1</v>
      </c>
      <c r="N46" s="23">
        <v>11</v>
      </c>
      <c r="O46" s="23">
        <v>10</v>
      </c>
      <c r="P46" s="23">
        <v>9</v>
      </c>
      <c r="Q46" s="23">
        <v>40</v>
      </c>
      <c r="R46" s="23">
        <v>31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48" t="s">
        <v>49</v>
      </c>
      <c r="D48" s="46"/>
      <c r="E48" s="22">
        <f>SUM(E49:E54)</f>
        <v>14470</v>
      </c>
      <c r="F48" s="22">
        <f>SUM(F49:F54)</f>
        <v>3</v>
      </c>
      <c r="G48" s="22">
        <f>SUM(G49:G54)</f>
        <v>32</v>
      </c>
      <c r="H48" s="22">
        <f>SUM(H49:H54)</f>
        <v>29</v>
      </c>
      <c r="I48" s="22">
        <f aca="true" t="shared" si="9" ref="I48:I54">SUM(J48:K48)</f>
        <v>51474</v>
      </c>
      <c r="J48" s="22">
        <f>SUM(J49:J54)</f>
        <v>25180</v>
      </c>
      <c r="K48" s="22">
        <f aca="true" t="shared" si="10" ref="K48:R48">SUM(K49:K54)</f>
        <v>26294</v>
      </c>
      <c r="L48" s="22">
        <f t="shared" si="10"/>
        <v>-7</v>
      </c>
      <c r="M48" s="22">
        <f t="shared" si="10"/>
        <v>6</v>
      </c>
      <c r="N48" s="22">
        <f t="shared" si="10"/>
        <v>39</v>
      </c>
      <c r="O48" s="22">
        <f t="shared" si="10"/>
        <v>33</v>
      </c>
      <c r="P48" s="22">
        <f t="shared" si="10"/>
        <v>-13</v>
      </c>
      <c r="Q48" s="22">
        <f t="shared" si="10"/>
        <v>104</v>
      </c>
      <c r="R48" s="22">
        <f t="shared" si="10"/>
        <v>117</v>
      </c>
    </row>
    <row r="49" spans="2:18" s="2" customFormat="1" ht="12" customHeight="1">
      <c r="B49" s="6"/>
      <c r="C49" s="12"/>
      <c r="D49" s="5" t="s">
        <v>50</v>
      </c>
      <c r="E49" s="23">
        <v>4301</v>
      </c>
      <c r="F49" s="23">
        <v>-2</v>
      </c>
      <c r="G49" s="23">
        <v>12</v>
      </c>
      <c r="H49" s="23">
        <v>14</v>
      </c>
      <c r="I49" s="23">
        <f t="shared" si="9"/>
        <v>13571</v>
      </c>
      <c r="J49" s="23">
        <v>6696</v>
      </c>
      <c r="K49" s="23">
        <v>6875</v>
      </c>
      <c r="L49" s="23">
        <v>14</v>
      </c>
      <c r="M49" s="23">
        <v>10</v>
      </c>
      <c r="N49" s="23">
        <v>15</v>
      </c>
      <c r="O49" s="23">
        <v>5</v>
      </c>
      <c r="P49" s="23">
        <v>4</v>
      </c>
      <c r="Q49" s="23">
        <v>44</v>
      </c>
      <c r="R49" s="23">
        <v>40</v>
      </c>
    </row>
    <row r="50" spans="2:18" s="2" customFormat="1" ht="12" customHeight="1">
      <c r="B50" s="6"/>
      <c r="C50" s="12"/>
      <c r="D50" s="5" t="s">
        <v>51</v>
      </c>
      <c r="E50" s="23">
        <v>2386</v>
      </c>
      <c r="F50" s="23">
        <v>-3</v>
      </c>
      <c r="G50" s="23">
        <v>1</v>
      </c>
      <c r="H50" s="23">
        <v>4</v>
      </c>
      <c r="I50" s="23">
        <f t="shared" si="9"/>
        <v>8946</v>
      </c>
      <c r="J50" s="23">
        <v>4342</v>
      </c>
      <c r="K50" s="23">
        <v>4604</v>
      </c>
      <c r="L50" s="23">
        <v>-17</v>
      </c>
      <c r="M50" s="23">
        <v>0</v>
      </c>
      <c r="N50" s="23">
        <v>6</v>
      </c>
      <c r="O50" s="23">
        <v>6</v>
      </c>
      <c r="P50" s="23">
        <v>-17</v>
      </c>
      <c r="Q50" s="23">
        <v>11</v>
      </c>
      <c r="R50" s="23">
        <v>28</v>
      </c>
    </row>
    <row r="51" spans="2:18" s="2" customFormat="1" ht="12" customHeight="1">
      <c r="B51" s="6"/>
      <c r="C51" s="12"/>
      <c r="D51" s="5" t="s">
        <v>52</v>
      </c>
      <c r="E51" s="23">
        <v>5813</v>
      </c>
      <c r="F51" s="23">
        <v>10</v>
      </c>
      <c r="G51" s="23">
        <v>19</v>
      </c>
      <c r="H51" s="23">
        <v>9</v>
      </c>
      <c r="I51" s="23">
        <f t="shared" si="9"/>
        <v>22405</v>
      </c>
      <c r="J51" s="23">
        <v>10981</v>
      </c>
      <c r="K51" s="23">
        <v>11424</v>
      </c>
      <c r="L51" s="23">
        <v>10</v>
      </c>
      <c r="M51" s="23">
        <v>2</v>
      </c>
      <c r="N51" s="23">
        <v>14</v>
      </c>
      <c r="O51" s="23">
        <v>12</v>
      </c>
      <c r="P51" s="23">
        <v>8</v>
      </c>
      <c r="Q51" s="23">
        <v>42</v>
      </c>
      <c r="R51" s="23">
        <v>34</v>
      </c>
    </row>
    <row r="52" spans="2:18" s="2" customFormat="1" ht="12" customHeight="1">
      <c r="B52" s="6"/>
      <c r="C52" s="12"/>
      <c r="D52" s="5" t="s">
        <v>53</v>
      </c>
      <c r="E52" s="23">
        <v>945</v>
      </c>
      <c r="F52" s="23">
        <v>-1</v>
      </c>
      <c r="G52" s="23">
        <v>0</v>
      </c>
      <c r="H52" s="23">
        <v>1</v>
      </c>
      <c r="I52" s="23">
        <f t="shared" si="9"/>
        <v>3274</v>
      </c>
      <c r="J52" s="23">
        <v>1571</v>
      </c>
      <c r="K52" s="23">
        <v>1703</v>
      </c>
      <c r="L52" s="23">
        <v>-5</v>
      </c>
      <c r="M52" s="23">
        <v>-5</v>
      </c>
      <c r="N52" s="23">
        <v>2</v>
      </c>
      <c r="O52" s="23">
        <v>7</v>
      </c>
      <c r="P52" s="23">
        <v>0</v>
      </c>
      <c r="Q52" s="23">
        <v>3</v>
      </c>
      <c r="R52" s="23">
        <v>3</v>
      </c>
    </row>
    <row r="53" spans="2:18" s="2" customFormat="1" ht="12" customHeight="1">
      <c r="B53" s="6"/>
      <c r="C53" s="12"/>
      <c r="D53" s="5" t="s">
        <v>54</v>
      </c>
      <c r="E53" s="23">
        <v>415</v>
      </c>
      <c r="F53" s="23">
        <v>0</v>
      </c>
      <c r="G53" s="23">
        <v>0</v>
      </c>
      <c r="H53" s="23">
        <v>0</v>
      </c>
      <c r="I53" s="23">
        <f t="shared" si="9"/>
        <v>1349</v>
      </c>
      <c r="J53" s="23">
        <v>644</v>
      </c>
      <c r="K53" s="23">
        <v>705</v>
      </c>
      <c r="L53" s="23">
        <v>-5</v>
      </c>
      <c r="M53" s="23">
        <v>-1</v>
      </c>
      <c r="N53" s="23">
        <v>0</v>
      </c>
      <c r="O53" s="23">
        <v>1</v>
      </c>
      <c r="P53" s="23">
        <v>-4</v>
      </c>
      <c r="Q53" s="23">
        <v>2</v>
      </c>
      <c r="R53" s="23">
        <v>6</v>
      </c>
    </row>
    <row r="54" spans="2:18" s="2" customFormat="1" ht="12" customHeight="1">
      <c r="B54" s="6"/>
      <c r="C54" s="12"/>
      <c r="D54" s="5" t="s">
        <v>55</v>
      </c>
      <c r="E54" s="23">
        <v>610</v>
      </c>
      <c r="F54" s="23">
        <v>-1</v>
      </c>
      <c r="G54" s="23">
        <v>0</v>
      </c>
      <c r="H54" s="23">
        <v>1</v>
      </c>
      <c r="I54" s="23">
        <f t="shared" si="9"/>
        <v>1929</v>
      </c>
      <c r="J54" s="23">
        <v>946</v>
      </c>
      <c r="K54" s="23">
        <v>983</v>
      </c>
      <c r="L54" s="23">
        <v>-4</v>
      </c>
      <c r="M54" s="23">
        <v>0</v>
      </c>
      <c r="N54" s="23">
        <v>2</v>
      </c>
      <c r="O54" s="23">
        <v>2</v>
      </c>
      <c r="P54" s="23">
        <v>-4</v>
      </c>
      <c r="Q54" s="23">
        <v>2</v>
      </c>
      <c r="R54" s="23">
        <v>6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48" t="s">
        <v>56</v>
      </c>
      <c r="D56" s="46"/>
      <c r="E56" s="22">
        <f>SUM(E57:E60)</f>
        <v>9942</v>
      </c>
      <c r="F56" s="22">
        <f>SUM(F57:F60)</f>
        <v>1</v>
      </c>
      <c r="G56" s="22">
        <f>SUM(G57:G60)</f>
        <v>19</v>
      </c>
      <c r="H56" s="22">
        <f>SUM(H57:H60)</f>
        <v>18</v>
      </c>
      <c r="I56" s="22">
        <f>SUM(J56:K56)</f>
        <v>38277</v>
      </c>
      <c r="J56" s="22">
        <f>SUM(J57:J60)</f>
        <v>18749</v>
      </c>
      <c r="K56" s="22">
        <f aca="true" t="shared" si="11" ref="K56:R56">SUM(K57:K60)</f>
        <v>19528</v>
      </c>
      <c r="L56" s="22">
        <f t="shared" si="11"/>
        <v>1</v>
      </c>
      <c r="M56" s="22">
        <f t="shared" si="11"/>
        <v>7</v>
      </c>
      <c r="N56" s="22">
        <f t="shared" si="11"/>
        <v>32</v>
      </c>
      <c r="O56" s="22">
        <f t="shared" si="11"/>
        <v>25</v>
      </c>
      <c r="P56" s="22">
        <f t="shared" si="11"/>
        <v>-6</v>
      </c>
      <c r="Q56" s="22">
        <f t="shared" si="11"/>
        <v>66</v>
      </c>
      <c r="R56" s="22">
        <f t="shared" si="11"/>
        <v>72</v>
      </c>
    </row>
    <row r="57" spans="2:18" s="2" customFormat="1" ht="12" customHeight="1">
      <c r="B57" s="6"/>
      <c r="C57" s="12"/>
      <c r="D57" s="5" t="s">
        <v>57</v>
      </c>
      <c r="E57" s="23">
        <v>1267</v>
      </c>
      <c r="F57" s="23">
        <v>1</v>
      </c>
      <c r="G57" s="23">
        <v>1</v>
      </c>
      <c r="H57" s="23">
        <v>0</v>
      </c>
      <c r="I57" s="23">
        <f>SUM(J57:K57)</f>
        <v>5234</v>
      </c>
      <c r="J57" s="23">
        <v>2607</v>
      </c>
      <c r="K57" s="23">
        <v>2627</v>
      </c>
      <c r="L57" s="23">
        <v>3</v>
      </c>
      <c r="M57" s="23">
        <v>1</v>
      </c>
      <c r="N57" s="23">
        <v>6</v>
      </c>
      <c r="O57" s="23">
        <v>5</v>
      </c>
      <c r="P57" s="23">
        <v>2</v>
      </c>
      <c r="Q57" s="23">
        <v>8</v>
      </c>
      <c r="R57" s="23">
        <v>6</v>
      </c>
    </row>
    <row r="58" spans="2:18" s="2" customFormat="1" ht="12" customHeight="1">
      <c r="B58" s="6"/>
      <c r="C58" s="12"/>
      <c r="D58" s="5" t="s">
        <v>58</v>
      </c>
      <c r="E58" s="23">
        <v>3796</v>
      </c>
      <c r="F58" s="23">
        <v>-3</v>
      </c>
      <c r="G58" s="23">
        <v>7</v>
      </c>
      <c r="H58" s="23">
        <v>10</v>
      </c>
      <c r="I58" s="23">
        <f>SUM(J58:K58)</f>
        <v>14024</v>
      </c>
      <c r="J58" s="23">
        <v>6906</v>
      </c>
      <c r="K58" s="23">
        <v>7118</v>
      </c>
      <c r="L58" s="23">
        <v>-1</v>
      </c>
      <c r="M58" s="23">
        <v>6</v>
      </c>
      <c r="N58" s="23">
        <v>15</v>
      </c>
      <c r="O58" s="23">
        <v>9</v>
      </c>
      <c r="P58" s="23">
        <v>-7</v>
      </c>
      <c r="Q58" s="23">
        <v>26</v>
      </c>
      <c r="R58" s="23">
        <v>33</v>
      </c>
    </row>
    <row r="59" spans="2:18" s="2" customFormat="1" ht="12" customHeight="1">
      <c r="B59" s="6"/>
      <c r="C59" s="12"/>
      <c r="D59" s="5" t="s">
        <v>59</v>
      </c>
      <c r="E59" s="23">
        <v>1487</v>
      </c>
      <c r="F59" s="23">
        <v>-2</v>
      </c>
      <c r="G59" s="23">
        <v>0</v>
      </c>
      <c r="H59" s="23">
        <v>2</v>
      </c>
      <c r="I59" s="23">
        <f>SUM(J59:K59)</f>
        <v>4938</v>
      </c>
      <c r="J59" s="23">
        <v>2358</v>
      </c>
      <c r="K59" s="23">
        <v>2580</v>
      </c>
      <c r="L59" s="23">
        <v>-9</v>
      </c>
      <c r="M59" s="23">
        <v>1</v>
      </c>
      <c r="N59" s="23">
        <v>4</v>
      </c>
      <c r="O59" s="23">
        <v>3</v>
      </c>
      <c r="P59" s="23">
        <v>-10</v>
      </c>
      <c r="Q59" s="23">
        <v>3</v>
      </c>
      <c r="R59" s="23">
        <v>13</v>
      </c>
    </row>
    <row r="60" spans="2:18" s="2" customFormat="1" ht="12" customHeight="1">
      <c r="B60" s="6"/>
      <c r="C60" s="12"/>
      <c r="D60" s="5" t="s">
        <v>60</v>
      </c>
      <c r="E60" s="23">
        <v>3392</v>
      </c>
      <c r="F60" s="23">
        <v>5</v>
      </c>
      <c r="G60" s="23">
        <v>11</v>
      </c>
      <c r="H60" s="23">
        <v>6</v>
      </c>
      <c r="I60" s="23">
        <f>SUM(J60:K60)</f>
        <v>14081</v>
      </c>
      <c r="J60" s="23">
        <v>6878</v>
      </c>
      <c r="K60" s="23">
        <v>7203</v>
      </c>
      <c r="L60" s="23">
        <v>8</v>
      </c>
      <c r="M60" s="23">
        <v>-1</v>
      </c>
      <c r="N60" s="23">
        <v>7</v>
      </c>
      <c r="O60" s="23">
        <v>8</v>
      </c>
      <c r="P60" s="23">
        <v>9</v>
      </c>
      <c r="Q60" s="23">
        <v>29</v>
      </c>
      <c r="R60" s="23">
        <v>20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48" t="s">
        <v>61</v>
      </c>
      <c r="D62" s="46"/>
      <c r="E62" s="22">
        <f>SUM(E63)</f>
        <v>5283</v>
      </c>
      <c r="F62" s="22">
        <f>SUM(F63)</f>
        <v>5</v>
      </c>
      <c r="G62" s="22">
        <f>SUM(G63)</f>
        <v>14</v>
      </c>
      <c r="H62" s="22">
        <f>SUM(H63)</f>
        <v>9</v>
      </c>
      <c r="I62" s="22">
        <f>SUM(J62:K62)</f>
        <v>18740</v>
      </c>
      <c r="J62" s="22">
        <f>SUM(J63)</f>
        <v>9054</v>
      </c>
      <c r="K62" s="22">
        <f aca="true" t="shared" si="12" ref="K62:R62">SUM(K63)</f>
        <v>9686</v>
      </c>
      <c r="L62" s="22">
        <f t="shared" si="12"/>
        <v>-10</v>
      </c>
      <c r="M62" s="22">
        <f t="shared" si="12"/>
        <v>3</v>
      </c>
      <c r="N62" s="22">
        <f t="shared" si="12"/>
        <v>12</v>
      </c>
      <c r="O62" s="22">
        <f t="shared" si="12"/>
        <v>9</v>
      </c>
      <c r="P62" s="22">
        <f t="shared" si="12"/>
        <v>-13</v>
      </c>
      <c r="Q62" s="22">
        <f t="shared" si="12"/>
        <v>27</v>
      </c>
      <c r="R62" s="22">
        <f t="shared" si="12"/>
        <v>40</v>
      </c>
    </row>
    <row r="63" spans="2:18" s="2" customFormat="1" ht="12" customHeight="1">
      <c r="B63" s="6"/>
      <c r="C63" s="12"/>
      <c r="D63" s="5" t="s">
        <v>62</v>
      </c>
      <c r="E63" s="23">
        <v>5283</v>
      </c>
      <c r="F63" s="23">
        <v>5</v>
      </c>
      <c r="G63" s="23">
        <v>14</v>
      </c>
      <c r="H63" s="23">
        <v>9</v>
      </c>
      <c r="I63" s="23">
        <f>SUM(J63:K63)</f>
        <v>18740</v>
      </c>
      <c r="J63" s="23">
        <v>9054</v>
      </c>
      <c r="K63" s="23">
        <v>9686</v>
      </c>
      <c r="L63" s="23">
        <v>-10</v>
      </c>
      <c r="M63" s="23">
        <v>3</v>
      </c>
      <c r="N63" s="23">
        <v>12</v>
      </c>
      <c r="O63" s="23">
        <v>9</v>
      </c>
      <c r="P63" s="23">
        <v>-13</v>
      </c>
      <c r="Q63" s="23">
        <v>27</v>
      </c>
      <c r="R63" s="23">
        <v>40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48" t="s">
        <v>63</v>
      </c>
      <c r="D65" s="46"/>
      <c r="E65" s="22">
        <f>SUM(E66:E73)</f>
        <v>21116</v>
      </c>
      <c r="F65" s="22">
        <f>SUM(F66:F73)</f>
        <v>3</v>
      </c>
      <c r="G65" s="22">
        <f>SUM(G66:G73)</f>
        <v>63</v>
      </c>
      <c r="H65" s="22">
        <f>SUM(H66:H73)</f>
        <v>60</v>
      </c>
      <c r="I65" s="22">
        <f>SUM(J65:K65)</f>
        <v>72859</v>
      </c>
      <c r="J65" s="22">
        <f>SUM(J66:J73)</f>
        <v>35698</v>
      </c>
      <c r="K65" s="22">
        <f aca="true" t="shared" si="13" ref="K65:R65">SUM(K66:K73)</f>
        <v>37161</v>
      </c>
      <c r="L65" s="22">
        <f t="shared" si="13"/>
        <v>-7</v>
      </c>
      <c r="M65" s="22">
        <f t="shared" si="13"/>
        <v>3</v>
      </c>
      <c r="N65" s="22">
        <f t="shared" si="13"/>
        <v>61</v>
      </c>
      <c r="O65" s="22">
        <f t="shared" si="13"/>
        <v>58</v>
      </c>
      <c r="P65" s="22">
        <f t="shared" si="13"/>
        <v>-10</v>
      </c>
      <c r="Q65" s="22">
        <f t="shared" si="13"/>
        <v>143</v>
      </c>
      <c r="R65" s="22">
        <f t="shared" si="13"/>
        <v>153</v>
      </c>
    </row>
    <row r="66" spans="2:18" s="2" customFormat="1" ht="12" customHeight="1">
      <c r="B66" s="6"/>
      <c r="C66" s="12"/>
      <c r="D66" s="5" t="s">
        <v>64</v>
      </c>
      <c r="E66" s="23">
        <v>5686</v>
      </c>
      <c r="F66" s="23">
        <v>-11</v>
      </c>
      <c r="G66" s="23">
        <v>10</v>
      </c>
      <c r="H66" s="23">
        <v>21</v>
      </c>
      <c r="I66" s="23">
        <f>SUM(J66:K66)</f>
        <v>20108</v>
      </c>
      <c r="J66" s="23">
        <v>9748</v>
      </c>
      <c r="K66" s="23">
        <v>10360</v>
      </c>
      <c r="L66" s="23">
        <v>-35</v>
      </c>
      <c r="M66" s="23">
        <v>-8</v>
      </c>
      <c r="N66" s="23">
        <v>14</v>
      </c>
      <c r="O66" s="23">
        <v>22</v>
      </c>
      <c r="P66" s="23">
        <v>-27</v>
      </c>
      <c r="Q66" s="23">
        <v>22</v>
      </c>
      <c r="R66" s="23">
        <v>49</v>
      </c>
    </row>
    <row r="67" spans="2:18" s="2" customFormat="1" ht="12" customHeight="1">
      <c r="B67" s="6"/>
      <c r="C67" s="12"/>
      <c r="D67" s="5" t="s">
        <v>38</v>
      </c>
      <c r="E67" s="23">
        <v>644</v>
      </c>
      <c r="F67" s="23">
        <v>1</v>
      </c>
      <c r="G67" s="23">
        <v>1</v>
      </c>
      <c r="H67" s="23">
        <v>0</v>
      </c>
      <c r="I67" s="23">
        <f aca="true" t="shared" si="14" ref="I67:I73">SUM(J67:K67)</f>
        <v>2681</v>
      </c>
      <c r="J67" s="23">
        <v>1320</v>
      </c>
      <c r="K67" s="23">
        <v>1361</v>
      </c>
      <c r="L67" s="23">
        <v>-2</v>
      </c>
      <c r="M67" s="23">
        <v>-1</v>
      </c>
      <c r="N67" s="23">
        <v>0</v>
      </c>
      <c r="O67" s="23">
        <v>1</v>
      </c>
      <c r="P67" s="23">
        <v>-1</v>
      </c>
      <c r="Q67" s="23">
        <v>1</v>
      </c>
      <c r="R67" s="23">
        <v>2</v>
      </c>
    </row>
    <row r="68" spans="2:18" s="2" customFormat="1" ht="12" customHeight="1">
      <c r="B68" s="6"/>
      <c r="C68" s="12"/>
      <c r="D68" s="5" t="s">
        <v>65</v>
      </c>
      <c r="E68" s="23">
        <v>4606</v>
      </c>
      <c r="F68" s="23">
        <v>5</v>
      </c>
      <c r="G68" s="23">
        <v>9</v>
      </c>
      <c r="H68" s="23">
        <v>4</v>
      </c>
      <c r="I68" s="23">
        <f t="shared" si="14"/>
        <v>16860</v>
      </c>
      <c r="J68" s="23">
        <v>8152</v>
      </c>
      <c r="K68" s="23">
        <v>8708</v>
      </c>
      <c r="L68" s="23">
        <v>8</v>
      </c>
      <c r="M68" s="23">
        <v>11</v>
      </c>
      <c r="N68" s="23">
        <v>19</v>
      </c>
      <c r="O68" s="23">
        <v>8</v>
      </c>
      <c r="P68" s="23">
        <v>-3</v>
      </c>
      <c r="Q68" s="23">
        <v>21</v>
      </c>
      <c r="R68" s="23">
        <v>24</v>
      </c>
    </row>
    <row r="69" spans="2:18" s="2" customFormat="1" ht="12" customHeight="1">
      <c r="B69" s="6"/>
      <c r="C69" s="12"/>
      <c r="D69" s="5" t="s">
        <v>66</v>
      </c>
      <c r="E69" s="23">
        <v>2045</v>
      </c>
      <c r="F69" s="23">
        <v>-2</v>
      </c>
      <c r="G69" s="23">
        <v>8</v>
      </c>
      <c r="H69" s="23">
        <v>10</v>
      </c>
      <c r="I69" s="23">
        <f t="shared" si="14"/>
        <v>7048</v>
      </c>
      <c r="J69" s="23">
        <v>3453</v>
      </c>
      <c r="K69" s="23">
        <v>3595</v>
      </c>
      <c r="L69" s="23">
        <v>-13</v>
      </c>
      <c r="M69" s="23">
        <v>0</v>
      </c>
      <c r="N69" s="23">
        <v>6</v>
      </c>
      <c r="O69" s="23">
        <v>6</v>
      </c>
      <c r="P69" s="23">
        <v>-13</v>
      </c>
      <c r="Q69" s="23">
        <v>11</v>
      </c>
      <c r="R69" s="23">
        <v>24</v>
      </c>
    </row>
    <row r="70" spans="2:18" s="2" customFormat="1" ht="12" customHeight="1">
      <c r="B70" s="6"/>
      <c r="C70" s="12"/>
      <c r="D70" s="5" t="s">
        <v>67</v>
      </c>
      <c r="E70" s="23">
        <v>3000</v>
      </c>
      <c r="F70" s="23">
        <v>1</v>
      </c>
      <c r="G70" s="23">
        <v>8</v>
      </c>
      <c r="H70" s="23">
        <v>7</v>
      </c>
      <c r="I70" s="23">
        <f t="shared" si="14"/>
        <v>10954</v>
      </c>
      <c r="J70" s="23">
        <v>5501</v>
      </c>
      <c r="K70" s="23">
        <v>5453</v>
      </c>
      <c r="L70" s="23">
        <v>1</v>
      </c>
      <c r="M70" s="23">
        <v>2</v>
      </c>
      <c r="N70" s="23">
        <v>10</v>
      </c>
      <c r="O70" s="23">
        <v>8</v>
      </c>
      <c r="P70" s="23">
        <v>-1</v>
      </c>
      <c r="Q70" s="23">
        <v>21</v>
      </c>
      <c r="R70" s="23">
        <v>22</v>
      </c>
    </row>
    <row r="71" spans="2:18" s="2" customFormat="1" ht="12" customHeight="1">
      <c r="B71" s="6"/>
      <c r="C71" s="12"/>
      <c r="D71" s="5" t="s">
        <v>68</v>
      </c>
      <c r="E71" s="23">
        <v>3485</v>
      </c>
      <c r="F71" s="23">
        <v>8</v>
      </c>
      <c r="G71" s="23">
        <v>24</v>
      </c>
      <c r="H71" s="23">
        <v>16</v>
      </c>
      <c r="I71" s="23">
        <f t="shared" si="14"/>
        <v>8887</v>
      </c>
      <c r="J71" s="23">
        <v>4326</v>
      </c>
      <c r="K71" s="23">
        <v>4561</v>
      </c>
      <c r="L71" s="23">
        <v>15</v>
      </c>
      <c r="M71" s="23">
        <v>-2</v>
      </c>
      <c r="N71" s="23">
        <v>7</v>
      </c>
      <c r="O71" s="23">
        <v>9</v>
      </c>
      <c r="P71" s="23">
        <v>17</v>
      </c>
      <c r="Q71" s="23">
        <v>43</v>
      </c>
      <c r="R71" s="23">
        <v>26</v>
      </c>
    </row>
    <row r="72" spans="2:18" s="2" customFormat="1" ht="12" customHeight="1">
      <c r="B72" s="6"/>
      <c r="C72" s="12"/>
      <c r="D72" s="5" t="s">
        <v>69</v>
      </c>
      <c r="E72" s="23">
        <v>685</v>
      </c>
      <c r="F72" s="23">
        <v>0</v>
      </c>
      <c r="G72" s="23">
        <v>1</v>
      </c>
      <c r="H72" s="23">
        <v>1</v>
      </c>
      <c r="I72" s="23">
        <f t="shared" si="14"/>
        <v>2208</v>
      </c>
      <c r="J72" s="23">
        <v>1151</v>
      </c>
      <c r="K72" s="23">
        <v>1057</v>
      </c>
      <c r="L72" s="23">
        <v>11</v>
      </c>
      <c r="M72" s="23">
        <v>-3</v>
      </c>
      <c r="N72" s="23">
        <v>1</v>
      </c>
      <c r="O72" s="23">
        <v>4</v>
      </c>
      <c r="P72" s="23">
        <v>14</v>
      </c>
      <c r="Q72" s="23">
        <v>16</v>
      </c>
      <c r="R72" s="23">
        <v>2</v>
      </c>
    </row>
    <row r="73" spans="2:18" s="2" customFormat="1" ht="12" customHeight="1">
      <c r="B73" s="6"/>
      <c r="C73" s="12"/>
      <c r="D73" s="5" t="s">
        <v>70</v>
      </c>
      <c r="E73" s="23">
        <v>965</v>
      </c>
      <c r="F73" s="23">
        <v>1</v>
      </c>
      <c r="G73" s="23">
        <v>2</v>
      </c>
      <c r="H73" s="23">
        <v>1</v>
      </c>
      <c r="I73" s="23">
        <f t="shared" si="14"/>
        <v>4113</v>
      </c>
      <c r="J73" s="23">
        <v>2047</v>
      </c>
      <c r="K73" s="23">
        <v>2066</v>
      </c>
      <c r="L73" s="23">
        <v>8</v>
      </c>
      <c r="M73" s="23">
        <v>4</v>
      </c>
      <c r="N73" s="23">
        <v>4</v>
      </c>
      <c r="O73" s="23">
        <v>0</v>
      </c>
      <c r="P73" s="23">
        <v>4</v>
      </c>
      <c r="Q73" s="23">
        <v>8</v>
      </c>
      <c r="R73" s="23">
        <v>4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48" t="s">
        <v>71</v>
      </c>
      <c r="D75" s="46"/>
      <c r="E75" s="22">
        <f>SUM(E76:E83)</f>
        <v>15495</v>
      </c>
      <c r="F75" s="22">
        <f>SUM(F76:F83)</f>
        <v>19</v>
      </c>
      <c r="G75" s="22">
        <f>SUM(G76:G83)</f>
        <v>47</v>
      </c>
      <c r="H75" s="22">
        <f>SUM(H76:H83)</f>
        <v>28</v>
      </c>
      <c r="I75" s="22">
        <f>SUM(J75:K75)</f>
        <v>55103</v>
      </c>
      <c r="J75" s="22">
        <f>SUM(J76:J83)</f>
        <v>27100</v>
      </c>
      <c r="K75" s="22">
        <f aca="true" t="shared" si="15" ref="K75:R75">SUM(K76:K83)</f>
        <v>28003</v>
      </c>
      <c r="L75" s="22">
        <f t="shared" si="15"/>
        <v>12</v>
      </c>
      <c r="M75" s="22">
        <f t="shared" si="15"/>
        <v>-13</v>
      </c>
      <c r="N75" s="22">
        <f t="shared" si="15"/>
        <v>35</v>
      </c>
      <c r="O75" s="22">
        <f t="shared" si="15"/>
        <v>48</v>
      </c>
      <c r="P75" s="22">
        <f t="shared" si="15"/>
        <v>25</v>
      </c>
      <c r="Q75" s="22">
        <f t="shared" si="15"/>
        <v>130</v>
      </c>
      <c r="R75" s="22">
        <f t="shared" si="15"/>
        <v>105</v>
      </c>
    </row>
    <row r="76" spans="2:18" s="2" customFormat="1" ht="12" customHeight="1">
      <c r="B76" s="6"/>
      <c r="C76" s="12"/>
      <c r="D76" s="5" t="s">
        <v>72</v>
      </c>
      <c r="E76" s="23">
        <v>814</v>
      </c>
      <c r="F76" s="23">
        <v>1</v>
      </c>
      <c r="G76" s="23">
        <v>1</v>
      </c>
      <c r="H76" s="23">
        <v>0</v>
      </c>
      <c r="I76" s="23">
        <f>SUM(J76:K76)</f>
        <v>3245</v>
      </c>
      <c r="J76" s="23">
        <v>1614</v>
      </c>
      <c r="K76" s="23">
        <v>1631</v>
      </c>
      <c r="L76" s="23">
        <v>1</v>
      </c>
      <c r="M76" s="23">
        <v>-2</v>
      </c>
      <c r="N76" s="23">
        <v>2</v>
      </c>
      <c r="O76" s="23">
        <v>4</v>
      </c>
      <c r="P76" s="23">
        <v>3</v>
      </c>
      <c r="Q76" s="23">
        <v>6</v>
      </c>
      <c r="R76" s="23">
        <v>3</v>
      </c>
    </row>
    <row r="77" spans="2:18" s="2" customFormat="1" ht="12" customHeight="1">
      <c r="B77" s="6"/>
      <c r="C77" s="12"/>
      <c r="D77" s="5" t="s">
        <v>73</v>
      </c>
      <c r="E77" s="23">
        <v>1799</v>
      </c>
      <c r="F77" s="23">
        <v>-2</v>
      </c>
      <c r="G77" s="23">
        <v>5</v>
      </c>
      <c r="H77" s="23">
        <v>7</v>
      </c>
      <c r="I77" s="23">
        <f aca="true" t="shared" si="16" ref="I77:I83">SUM(J77:K77)</f>
        <v>6102</v>
      </c>
      <c r="J77" s="23">
        <v>2987</v>
      </c>
      <c r="K77" s="23">
        <v>3115</v>
      </c>
      <c r="L77" s="23">
        <v>-8</v>
      </c>
      <c r="M77" s="23">
        <v>-1</v>
      </c>
      <c r="N77" s="23">
        <v>3</v>
      </c>
      <c r="O77" s="23">
        <v>4</v>
      </c>
      <c r="P77" s="23">
        <v>-7</v>
      </c>
      <c r="Q77" s="23">
        <v>18</v>
      </c>
      <c r="R77" s="23">
        <v>25</v>
      </c>
    </row>
    <row r="78" spans="2:18" s="2" customFormat="1" ht="12" customHeight="1">
      <c r="B78" s="6"/>
      <c r="C78" s="12"/>
      <c r="D78" s="5" t="s">
        <v>74</v>
      </c>
      <c r="E78" s="23">
        <v>1671</v>
      </c>
      <c r="F78" s="23">
        <v>0</v>
      </c>
      <c r="G78" s="23">
        <v>5</v>
      </c>
      <c r="H78" s="23">
        <v>5</v>
      </c>
      <c r="I78" s="23">
        <f t="shared" si="16"/>
        <v>6109</v>
      </c>
      <c r="J78" s="23">
        <v>2998</v>
      </c>
      <c r="K78" s="23">
        <v>3111</v>
      </c>
      <c r="L78" s="23">
        <v>-3</v>
      </c>
      <c r="M78" s="23">
        <v>3</v>
      </c>
      <c r="N78" s="23">
        <v>7</v>
      </c>
      <c r="O78" s="23">
        <v>4</v>
      </c>
      <c r="P78" s="23">
        <v>-6</v>
      </c>
      <c r="Q78" s="23">
        <v>8</v>
      </c>
      <c r="R78" s="23">
        <v>14</v>
      </c>
    </row>
    <row r="79" spans="2:18" s="2" customFormat="1" ht="12" customHeight="1">
      <c r="B79" s="6"/>
      <c r="C79" s="12"/>
      <c r="D79" s="5" t="s">
        <v>75</v>
      </c>
      <c r="E79" s="23">
        <v>883</v>
      </c>
      <c r="F79" s="23">
        <v>1</v>
      </c>
      <c r="G79" s="23">
        <v>6</v>
      </c>
      <c r="H79" s="23">
        <v>5</v>
      </c>
      <c r="I79" s="23">
        <f t="shared" si="16"/>
        <v>4070</v>
      </c>
      <c r="J79" s="23">
        <v>1969</v>
      </c>
      <c r="K79" s="23">
        <v>2101</v>
      </c>
      <c r="L79" s="23">
        <v>6</v>
      </c>
      <c r="M79" s="23">
        <v>1</v>
      </c>
      <c r="N79" s="23">
        <v>5</v>
      </c>
      <c r="O79" s="23">
        <v>4</v>
      </c>
      <c r="P79" s="23">
        <v>5</v>
      </c>
      <c r="Q79" s="23">
        <v>8</v>
      </c>
      <c r="R79" s="23">
        <v>3</v>
      </c>
    </row>
    <row r="80" spans="2:18" s="2" customFormat="1" ht="12" customHeight="1">
      <c r="B80" s="6"/>
      <c r="C80" s="12"/>
      <c r="D80" s="5" t="s">
        <v>76</v>
      </c>
      <c r="E80" s="23">
        <v>2881</v>
      </c>
      <c r="F80" s="23">
        <v>7</v>
      </c>
      <c r="G80" s="23">
        <v>9</v>
      </c>
      <c r="H80" s="23">
        <v>2</v>
      </c>
      <c r="I80" s="23">
        <f t="shared" si="16"/>
        <v>10811</v>
      </c>
      <c r="J80" s="23">
        <v>5313</v>
      </c>
      <c r="K80" s="23">
        <v>5498</v>
      </c>
      <c r="L80" s="23">
        <v>9</v>
      </c>
      <c r="M80" s="23">
        <v>-6</v>
      </c>
      <c r="N80" s="23">
        <v>4</v>
      </c>
      <c r="O80" s="23">
        <v>10</v>
      </c>
      <c r="P80" s="23">
        <v>15</v>
      </c>
      <c r="Q80" s="23">
        <v>31</v>
      </c>
      <c r="R80" s="23">
        <v>16</v>
      </c>
    </row>
    <row r="81" spans="2:18" s="2" customFormat="1" ht="12" customHeight="1">
      <c r="B81" s="6"/>
      <c r="C81" s="12"/>
      <c r="D81" s="5" t="s">
        <v>77</v>
      </c>
      <c r="E81" s="23">
        <v>3347</v>
      </c>
      <c r="F81" s="23">
        <v>2</v>
      </c>
      <c r="G81" s="23">
        <v>8</v>
      </c>
      <c r="H81" s="23">
        <v>6</v>
      </c>
      <c r="I81" s="23">
        <f t="shared" si="16"/>
        <v>8295</v>
      </c>
      <c r="J81" s="23">
        <v>4131</v>
      </c>
      <c r="K81" s="23">
        <v>4164</v>
      </c>
      <c r="L81" s="23">
        <v>8</v>
      </c>
      <c r="M81" s="23">
        <v>0</v>
      </c>
      <c r="N81" s="23">
        <v>3</v>
      </c>
      <c r="O81" s="23">
        <v>3</v>
      </c>
      <c r="P81" s="23">
        <v>8</v>
      </c>
      <c r="Q81" s="23">
        <v>25</v>
      </c>
      <c r="R81" s="23">
        <v>17</v>
      </c>
    </row>
    <row r="82" spans="2:18" s="2" customFormat="1" ht="12" customHeight="1">
      <c r="B82" s="6"/>
      <c r="C82" s="12"/>
      <c r="D82" s="5" t="s">
        <v>78</v>
      </c>
      <c r="E82" s="23">
        <v>2188</v>
      </c>
      <c r="F82" s="23">
        <v>7</v>
      </c>
      <c r="G82" s="23">
        <v>8</v>
      </c>
      <c r="H82" s="23">
        <v>1</v>
      </c>
      <c r="I82" s="23">
        <f t="shared" si="16"/>
        <v>8126</v>
      </c>
      <c r="J82" s="23">
        <v>3964</v>
      </c>
      <c r="K82" s="23">
        <v>4162</v>
      </c>
      <c r="L82" s="23">
        <v>-7</v>
      </c>
      <c r="M82" s="23">
        <v>-4</v>
      </c>
      <c r="N82" s="23">
        <v>7</v>
      </c>
      <c r="O82" s="23">
        <v>11</v>
      </c>
      <c r="P82" s="23">
        <v>-3</v>
      </c>
      <c r="Q82" s="23">
        <v>13</v>
      </c>
      <c r="R82" s="23">
        <v>16</v>
      </c>
    </row>
    <row r="83" spans="2:18" s="2" customFormat="1" ht="12" customHeight="1">
      <c r="B83" s="6"/>
      <c r="C83" s="12"/>
      <c r="D83" s="5" t="s">
        <v>79</v>
      </c>
      <c r="E83" s="23">
        <v>1912</v>
      </c>
      <c r="F83" s="23">
        <v>3</v>
      </c>
      <c r="G83" s="23">
        <v>5</v>
      </c>
      <c r="H83" s="23">
        <v>2</v>
      </c>
      <c r="I83" s="23">
        <f t="shared" si="16"/>
        <v>8345</v>
      </c>
      <c r="J83" s="23">
        <v>4124</v>
      </c>
      <c r="K83" s="23">
        <v>4221</v>
      </c>
      <c r="L83" s="23">
        <v>6</v>
      </c>
      <c r="M83" s="23">
        <v>-4</v>
      </c>
      <c r="N83" s="23">
        <v>4</v>
      </c>
      <c r="O83" s="23">
        <v>8</v>
      </c>
      <c r="P83" s="23">
        <v>10</v>
      </c>
      <c r="Q83" s="23">
        <v>21</v>
      </c>
      <c r="R83" s="23">
        <v>11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48" t="s">
        <v>80</v>
      </c>
      <c r="D85" s="46"/>
      <c r="E85" s="22">
        <f>SUM(E86:E89)</f>
        <v>20441</v>
      </c>
      <c r="F85" s="22">
        <f>SUM(F86:F89)</f>
        <v>55</v>
      </c>
      <c r="G85" s="22">
        <f>SUM(G86:G89)</f>
        <v>96</v>
      </c>
      <c r="H85" s="22">
        <f>SUM(H86:H89)</f>
        <v>41</v>
      </c>
      <c r="I85" s="22">
        <f>SUM(J85:K85)</f>
        <v>77845</v>
      </c>
      <c r="J85" s="22">
        <f>SUM(J86:J89)</f>
        <v>38535</v>
      </c>
      <c r="K85" s="22">
        <f aca="true" t="shared" si="17" ref="K85:R85">SUM(K86:K89)</f>
        <v>39310</v>
      </c>
      <c r="L85" s="22">
        <f t="shared" si="17"/>
        <v>126</v>
      </c>
      <c r="M85" s="22">
        <f t="shared" si="17"/>
        <v>3</v>
      </c>
      <c r="N85" s="22">
        <f t="shared" si="17"/>
        <v>57</v>
      </c>
      <c r="O85" s="22">
        <f t="shared" si="17"/>
        <v>54</v>
      </c>
      <c r="P85" s="22">
        <f t="shared" si="17"/>
        <v>123</v>
      </c>
      <c r="Q85" s="22">
        <f t="shared" si="17"/>
        <v>278</v>
      </c>
      <c r="R85" s="22">
        <f t="shared" si="17"/>
        <v>155</v>
      </c>
    </row>
    <row r="86" spans="2:18" s="2" customFormat="1" ht="12" customHeight="1">
      <c r="B86" s="6"/>
      <c r="C86" s="12"/>
      <c r="D86" s="5" t="s">
        <v>81</v>
      </c>
      <c r="E86" s="23">
        <v>2968</v>
      </c>
      <c r="F86" s="23">
        <v>8</v>
      </c>
      <c r="G86" s="23">
        <v>15</v>
      </c>
      <c r="H86" s="23">
        <v>7</v>
      </c>
      <c r="I86" s="23">
        <f>SUM(J86:K86)</f>
        <v>11849</v>
      </c>
      <c r="J86" s="23">
        <v>5953</v>
      </c>
      <c r="K86" s="23">
        <v>5896</v>
      </c>
      <c r="L86" s="23">
        <v>11</v>
      </c>
      <c r="M86" s="23">
        <v>1</v>
      </c>
      <c r="N86" s="23">
        <v>10</v>
      </c>
      <c r="O86" s="23">
        <v>9</v>
      </c>
      <c r="P86" s="23">
        <v>10</v>
      </c>
      <c r="Q86" s="23">
        <v>30</v>
      </c>
      <c r="R86" s="23">
        <v>20</v>
      </c>
    </row>
    <row r="87" spans="2:18" s="2" customFormat="1" ht="12" customHeight="1">
      <c r="B87" s="6"/>
      <c r="C87" s="12"/>
      <c r="D87" s="5" t="s">
        <v>38</v>
      </c>
      <c r="E87" s="23">
        <v>3746</v>
      </c>
      <c r="F87" s="23">
        <v>8</v>
      </c>
      <c r="G87" s="23">
        <v>14</v>
      </c>
      <c r="H87" s="23">
        <v>6</v>
      </c>
      <c r="I87" s="23">
        <f>SUM(J87:K87)</f>
        <v>15026</v>
      </c>
      <c r="J87" s="23">
        <v>7478</v>
      </c>
      <c r="K87" s="23">
        <v>7548</v>
      </c>
      <c r="L87" s="23">
        <v>24</v>
      </c>
      <c r="M87" s="23">
        <v>1</v>
      </c>
      <c r="N87" s="23">
        <v>11</v>
      </c>
      <c r="O87" s="23">
        <v>10</v>
      </c>
      <c r="P87" s="23">
        <v>23</v>
      </c>
      <c r="Q87" s="23">
        <v>51</v>
      </c>
      <c r="R87" s="23">
        <v>28</v>
      </c>
    </row>
    <row r="88" spans="2:18" s="2" customFormat="1" ht="12" customHeight="1">
      <c r="B88" s="6"/>
      <c r="C88" s="12"/>
      <c r="D88" s="5" t="s">
        <v>82</v>
      </c>
      <c r="E88" s="23">
        <v>7862</v>
      </c>
      <c r="F88" s="23">
        <v>11</v>
      </c>
      <c r="G88" s="23">
        <v>27</v>
      </c>
      <c r="H88" s="23">
        <v>16</v>
      </c>
      <c r="I88" s="23">
        <f>SUM(J88:K88)</f>
        <v>29726</v>
      </c>
      <c r="J88" s="23">
        <v>14686</v>
      </c>
      <c r="K88" s="23">
        <v>15040</v>
      </c>
      <c r="L88" s="23">
        <v>3</v>
      </c>
      <c r="M88" s="23">
        <v>2</v>
      </c>
      <c r="N88" s="23">
        <v>21</v>
      </c>
      <c r="O88" s="23">
        <v>19</v>
      </c>
      <c r="P88" s="23">
        <v>1</v>
      </c>
      <c r="Q88" s="23">
        <v>76</v>
      </c>
      <c r="R88" s="23">
        <v>75</v>
      </c>
    </row>
    <row r="89" spans="2:18" s="2" customFormat="1" ht="12" customHeight="1">
      <c r="B89" s="6"/>
      <c r="C89" s="12"/>
      <c r="D89" s="5" t="s">
        <v>83</v>
      </c>
      <c r="E89" s="23">
        <v>5865</v>
      </c>
      <c r="F89" s="23">
        <v>28</v>
      </c>
      <c r="G89" s="23">
        <v>40</v>
      </c>
      <c r="H89" s="23">
        <v>12</v>
      </c>
      <c r="I89" s="23">
        <f>SUM(J89:K89)</f>
        <v>21244</v>
      </c>
      <c r="J89" s="23">
        <v>10418</v>
      </c>
      <c r="K89" s="23">
        <v>10826</v>
      </c>
      <c r="L89" s="23">
        <v>88</v>
      </c>
      <c r="M89" s="23">
        <v>-1</v>
      </c>
      <c r="N89" s="23">
        <v>15</v>
      </c>
      <c r="O89" s="23">
        <v>16</v>
      </c>
      <c r="P89" s="23">
        <v>89</v>
      </c>
      <c r="Q89" s="23">
        <v>121</v>
      </c>
      <c r="R89" s="23">
        <v>32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48" t="s">
        <v>84</v>
      </c>
      <c r="D91" s="46"/>
      <c r="E91" s="22">
        <f>SUM(E92:E95)</f>
        <v>19940</v>
      </c>
      <c r="F91" s="22">
        <f>SUM(F92:F95)</f>
        <v>46</v>
      </c>
      <c r="G91" s="22">
        <f>SUM(G92:G95)</f>
        <v>85</v>
      </c>
      <c r="H91" s="22">
        <f>SUM(H92:H95)</f>
        <v>39</v>
      </c>
      <c r="I91" s="22">
        <f>SUM(J91:K91)</f>
        <v>76386</v>
      </c>
      <c r="J91" s="22">
        <f>SUM(J92:J95)</f>
        <v>38212</v>
      </c>
      <c r="K91" s="22">
        <f aca="true" t="shared" si="18" ref="K91:R91">SUM(K92:K95)</f>
        <v>38174</v>
      </c>
      <c r="L91" s="22">
        <f t="shared" si="18"/>
        <v>98</v>
      </c>
      <c r="M91" s="22">
        <f t="shared" si="18"/>
        <v>11</v>
      </c>
      <c r="N91" s="22">
        <f t="shared" si="18"/>
        <v>54</v>
      </c>
      <c r="O91" s="22">
        <f t="shared" si="18"/>
        <v>43</v>
      </c>
      <c r="P91" s="22">
        <f t="shared" si="18"/>
        <v>87</v>
      </c>
      <c r="Q91" s="22">
        <f t="shared" si="18"/>
        <v>254</v>
      </c>
      <c r="R91" s="22">
        <f t="shared" si="18"/>
        <v>167</v>
      </c>
    </row>
    <row r="92" spans="2:18" s="2" customFormat="1" ht="12" customHeight="1">
      <c r="B92" s="6"/>
      <c r="C92" s="12"/>
      <c r="D92" s="5" t="s">
        <v>85</v>
      </c>
      <c r="E92" s="23">
        <v>3875</v>
      </c>
      <c r="F92" s="23">
        <v>0</v>
      </c>
      <c r="G92" s="23">
        <v>3</v>
      </c>
      <c r="H92" s="23">
        <v>3</v>
      </c>
      <c r="I92" s="23">
        <f>SUM(J92:K92)</f>
        <v>14456</v>
      </c>
      <c r="J92" s="23">
        <v>7180</v>
      </c>
      <c r="K92" s="23">
        <v>7276</v>
      </c>
      <c r="L92" s="23">
        <v>-9</v>
      </c>
      <c r="M92" s="23">
        <v>-4</v>
      </c>
      <c r="N92" s="23">
        <v>11</v>
      </c>
      <c r="O92" s="23">
        <v>15</v>
      </c>
      <c r="P92" s="23">
        <v>-5</v>
      </c>
      <c r="Q92" s="23">
        <v>25</v>
      </c>
      <c r="R92" s="23">
        <v>30</v>
      </c>
    </row>
    <row r="93" spans="2:18" s="2" customFormat="1" ht="12" customHeight="1">
      <c r="B93" s="6"/>
      <c r="C93" s="12"/>
      <c r="D93" s="5" t="s">
        <v>86</v>
      </c>
      <c r="E93" s="23">
        <v>7218</v>
      </c>
      <c r="F93" s="23">
        <v>0</v>
      </c>
      <c r="G93" s="23">
        <v>20</v>
      </c>
      <c r="H93" s="23">
        <v>20</v>
      </c>
      <c r="I93" s="23">
        <f>SUM(J93:K93)</f>
        <v>27051</v>
      </c>
      <c r="J93" s="23">
        <v>13705</v>
      </c>
      <c r="K93" s="23">
        <v>13346</v>
      </c>
      <c r="L93" s="23">
        <v>-15</v>
      </c>
      <c r="M93" s="23">
        <v>0</v>
      </c>
      <c r="N93" s="23">
        <v>15</v>
      </c>
      <c r="O93" s="23">
        <v>15</v>
      </c>
      <c r="P93" s="23">
        <v>-15</v>
      </c>
      <c r="Q93" s="23">
        <v>61</v>
      </c>
      <c r="R93" s="23">
        <v>76</v>
      </c>
    </row>
    <row r="94" spans="2:18" s="2" customFormat="1" ht="12" customHeight="1">
      <c r="B94" s="6"/>
      <c r="C94" s="12"/>
      <c r="D94" s="5" t="s">
        <v>87</v>
      </c>
      <c r="E94" s="23">
        <v>3783</v>
      </c>
      <c r="F94" s="23">
        <v>14</v>
      </c>
      <c r="G94" s="23">
        <v>21</v>
      </c>
      <c r="H94" s="23">
        <v>7</v>
      </c>
      <c r="I94" s="23">
        <f>SUM(J94:K94)</f>
        <v>15136</v>
      </c>
      <c r="J94" s="23">
        <v>7545</v>
      </c>
      <c r="K94" s="23">
        <v>7591</v>
      </c>
      <c r="L94" s="23">
        <v>34</v>
      </c>
      <c r="M94" s="23">
        <v>7</v>
      </c>
      <c r="N94" s="23">
        <v>14</v>
      </c>
      <c r="O94" s="23">
        <v>7</v>
      </c>
      <c r="P94" s="23">
        <v>27</v>
      </c>
      <c r="Q94" s="23">
        <v>53</v>
      </c>
      <c r="R94" s="23">
        <v>26</v>
      </c>
    </row>
    <row r="95" spans="2:18" s="2" customFormat="1" ht="12" customHeight="1">
      <c r="B95" s="6"/>
      <c r="C95" s="12"/>
      <c r="D95" s="5" t="s">
        <v>96</v>
      </c>
      <c r="E95" s="23">
        <v>5064</v>
      </c>
      <c r="F95" s="23">
        <v>32</v>
      </c>
      <c r="G95" s="23">
        <v>41</v>
      </c>
      <c r="H95" s="23">
        <v>9</v>
      </c>
      <c r="I95" s="23">
        <f>SUM(J95:K95)</f>
        <v>19743</v>
      </c>
      <c r="J95" s="23">
        <v>9782</v>
      </c>
      <c r="K95" s="23">
        <v>9961</v>
      </c>
      <c r="L95" s="23">
        <v>88</v>
      </c>
      <c r="M95" s="23">
        <v>8</v>
      </c>
      <c r="N95" s="23">
        <v>14</v>
      </c>
      <c r="O95" s="23">
        <v>6</v>
      </c>
      <c r="P95" s="23">
        <v>80</v>
      </c>
      <c r="Q95" s="23">
        <v>115</v>
      </c>
      <c r="R95" s="23">
        <v>35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48" t="s">
        <v>88</v>
      </c>
      <c r="D97" s="46"/>
      <c r="E97" s="22">
        <f>SUM(E98)</f>
        <v>6762</v>
      </c>
      <c r="F97" s="22">
        <f>SUM(F98)</f>
        <v>3</v>
      </c>
      <c r="G97" s="22">
        <f>SUM(G98)</f>
        <v>27</v>
      </c>
      <c r="H97" s="22">
        <f>SUM(H98)</f>
        <v>24</v>
      </c>
      <c r="I97" s="22">
        <f>SUM(J97:K97)</f>
        <v>23573</v>
      </c>
      <c r="J97" s="22">
        <f>SUM(J98)</f>
        <v>11597</v>
      </c>
      <c r="K97" s="22">
        <f aca="true" t="shared" si="19" ref="K97:R97">SUM(K98)</f>
        <v>11976</v>
      </c>
      <c r="L97" s="22">
        <f t="shared" si="19"/>
        <v>-11</v>
      </c>
      <c r="M97" s="22">
        <f t="shared" si="19"/>
        <v>3</v>
      </c>
      <c r="N97" s="22">
        <f t="shared" si="19"/>
        <v>18</v>
      </c>
      <c r="O97" s="22">
        <f t="shared" si="19"/>
        <v>15</v>
      </c>
      <c r="P97" s="22">
        <f t="shared" si="19"/>
        <v>-14</v>
      </c>
      <c r="Q97" s="22">
        <f t="shared" si="19"/>
        <v>56</v>
      </c>
      <c r="R97" s="22">
        <f t="shared" si="19"/>
        <v>70</v>
      </c>
    </row>
    <row r="98" spans="2:18" s="2" customFormat="1" ht="12" customHeight="1">
      <c r="B98" s="6"/>
      <c r="C98" s="12"/>
      <c r="D98" s="5" t="s">
        <v>89</v>
      </c>
      <c r="E98" s="23">
        <v>6762</v>
      </c>
      <c r="F98" s="23">
        <v>3</v>
      </c>
      <c r="G98" s="23">
        <v>27</v>
      </c>
      <c r="H98" s="23">
        <v>24</v>
      </c>
      <c r="I98" s="23">
        <f>SUM(J98:K98)</f>
        <v>23573</v>
      </c>
      <c r="J98" s="23">
        <v>11597</v>
      </c>
      <c r="K98" s="23">
        <v>11976</v>
      </c>
      <c r="L98" s="23">
        <v>-11</v>
      </c>
      <c r="M98" s="23">
        <v>3</v>
      </c>
      <c r="N98" s="23">
        <v>18</v>
      </c>
      <c r="O98" s="23">
        <v>15</v>
      </c>
      <c r="P98" s="23">
        <v>-14</v>
      </c>
      <c r="Q98" s="23">
        <v>56</v>
      </c>
      <c r="R98" s="23">
        <v>70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48" t="s">
        <v>90</v>
      </c>
      <c r="D100" s="46"/>
      <c r="E100" s="22">
        <f>SUM(E101:E105)</f>
        <v>28712</v>
      </c>
      <c r="F100" s="22">
        <f>SUM(F101:F105)</f>
        <v>31</v>
      </c>
      <c r="G100" s="22">
        <f>SUM(G101:G105)</f>
        <v>80</v>
      </c>
      <c r="H100" s="22">
        <f>SUM(H101:H105)</f>
        <v>49</v>
      </c>
      <c r="I100" s="22">
        <f aca="true" t="shared" si="20" ref="I100:I105">SUM(J100:K100)</f>
        <v>99306</v>
      </c>
      <c r="J100" s="22">
        <f>SUM(J101:J105)</f>
        <v>50120</v>
      </c>
      <c r="K100" s="22">
        <f aca="true" t="shared" si="21" ref="K100:R100">SUM(K101:K105)</f>
        <v>49186</v>
      </c>
      <c r="L100" s="22">
        <f t="shared" si="21"/>
        <v>56</v>
      </c>
      <c r="M100" s="22">
        <f t="shared" si="21"/>
        <v>55</v>
      </c>
      <c r="N100" s="22">
        <f t="shared" si="21"/>
        <v>98</v>
      </c>
      <c r="O100" s="22">
        <f t="shared" si="21"/>
        <v>43</v>
      </c>
      <c r="P100" s="22">
        <f t="shared" si="21"/>
        <v>1</v>
      </c>
      <c r="Q100" s="22">
        <f t="shared" si="21"/>
        <v>210</v>
      </c>
      <c r="R100" s="22">
        <f t="shared" si="21"/>
        <v>209</v>
      </c>
    </row>
    <row r="101" spans="2:18" s="2" customFormat="1" ht="12" customHeight="1">
      <c r="B101" s="6"/>
      <c r="C101" s="12"/>
      <c r="D101" s="5" t="s">
        <v>91</v>
      </c>
      <c r="E101" s="23">
        <v>3608</v>
      </c>
      <c r="F101" s="23">
        <v>1</v>
      </c>
      <c r="G101" s="23">
        <v>2</v>
      </c>
      <c r="H101" s="23">
        <v>1</v>
      </c>
      <c r="I101" s="23">
        <f t="shared" si="20"/>
        <v>15979</v>
      </c>
      <c r="J101" s="23">
        <v>7922</v>
      </c>
      <c r="K101" s="23">
        <v>8057</v>
      </c>
      <c r="L101" s="23">
        <v>-4</v>
      </c>
      <c r="M101" s="23">
        <v>4</v>
      </c>
      <c r="N101" s="23">
        <v>13</v>
      </c>
      <c r="O101" s="23">
        <v>9</v>
      </c>
      <c r="P101" s="23">
        <v>-8</v>
      </c>
      <c r="Q101" s="23">
        <v>13</v>
      </c>
      <c r="R101" s="23">
        <v>21</v>
      </c>
    </row>
    <row r="102" spans="2:18" s="2" customFormat="1" ht="12" customHeight="1">
      <c r="B102" s="6"/>
      <c r="C102" s="12"/>
      <c r="D102" s="5" t="s">
        <v>0</v>
      </c>
      <c r="E102" s="23">
        <v>2572</v>
      </c>
      <c r="F102" s="23">
        <v>0</v>
      </c>
      <c r="G102" s="23">
        <v>2</v>
      </c>
      <c r="H102" s="23">
        <v>2</v>
      </c>
      <c r="I102" s="23">
        <f t="shared" si="20"/>
        <v>10232</v>
      </c>
      <c r="J102" s="23">
        <v>5128</v>
      </c>
      <c r="K102" s="23">
        <v>5104</v>
      </c>
      <c r="L102" s="23">
        <v>3</v>
      </c>
      <c r="M102" s="23">
        <v>3</v>
      </c>
      <c r="N102" s="23">
        <v>10</v>
      </c>
      <c r="O102" s="23">
        <v>7</v>
      </c>
      <c r="P102" s="23">
        <v>0</v>
      </c>
      <c r="Q102" s="23">
        <v>15</v>
      </c>
      <c r="R102" s="23">
        <v>15</v>
      </c>
    </row>
    <row r="103" spans="2:18" s="2" customFormat="1" ht="12" customHeight="1">
      <c r="B103" s="6"/>
      <c r="C103" s="12"/>
      <c r="D103" s="5" t="s">
        <v>92</v>
      </c>
      <c r="E103" s="23">
        <v>2766</v>
      </c>
      <c r="F103" s="23">
        <v>-2</v>
      </c>
      <c r="G103" s="23">
        <v>3</v>
      </c>
      <c r="H103" s="23">
        <v>5</v>
      </c>
      <c r="I103" s="23">
        <f t="shared" si="20"/>
        <v>11425</v>
      </c>
      <c r="J103" s="23">
        <v>5648</v>
      </c>
      <c r="K103" s="23">
        <v>5777</v>
      </c>
      <c r="L103" s="23">
        <v>10</v>
      </c>
      <c r="M103" s="23">
        <v>3</v>
      </c>
      <c r="N103" s="23">
        <v>9</v>
      </c>
      <c r="O103" s="23">
        <v>6</v>
      </c>
      <c r="P103" s="23">
        <v>7</v>
      </c>
      <c r="Q103" s="23">
        <v>26</v>
      </c>
      <c r="R103" s="23">
        <v>19</v>
      </c>
    </row>
    <row r="104" spans="2:18" s="2" customFormat="1" ht="12" customHeight="1">
      <c r="B104" s="6"/>
      <c r="C104" s="12"/>
      <c r="D104" s="5" t="s">
        <v>93</v>
      </c>
      <c r="E104" s="23">
        <v>13349</v>
      </c>
      <c r="F104" s="23">
        <v>30</v>
      </c>
      <c r="G104" s="23">
        <v>58</v>
      </c>
      <c r="H104" s="23">
        <v>28</v>
      </c>
      <c r="I104" s="23">
        <f t="shared" si="20"/>
        <v>37192</v>
      </c>
      <c r="J104" s="23">
        <v>19167</v>
      </c>
      <c r="K104" s="23">
        <v>18025</v>
      </c>
      <c r="L104" s="23">
        <v>24</v>
      </c>
      <c r="M104" s="23">
        <v>37</v>
      </c>
      <c r="N104" s="23">
        <v>45</v>
      </c>
      <c r="O104" s="23">
        <v>8</v>
      </c>
      <c r="P104" s="23">
        <v>-13</v>
      </c>
      <c r="Q104" s="23">
        <v>100</v>
      </c>
      <c r="R104" s="23">
        <v>113</v>
      </c>
    </row>
    <row r="105" spans="2:18" s="2" customFormat="1" ht="12" customHeight="1">
      <c r="B105" s="6"/>
      <c r="C105" s="12"/>
      <c r="D105" s="5" t="s">
        <v>94</v>
      </c>
      <c r="E105" s="23">
        <v>6417</v>
      </c>
      <c r="F105" s="23">
        <v>2</v>
      </c>
      <c r="G105" s="23">
        <v>15</v>
      </c>
      <c r="H105" s="23">
        <v>13</v>
      </c>
      <c r="I105" s="23">
        <f t="shared" si="20"/>
        <v>24478</v>
      </c>
      <c r="J105" s="23">
        <v>12255</v>
      </c>
      <c r="K105" s="23">
        <v>12223</v>
      </c>
      <c r="L105" s="23">
        <v>23</v>
      </c>
      <c r="M105" s="23">
        <v>8</v>
      </c>
      <c r="N105" s="23">
        <v>21</v>
      </c>
      <c r="O105" s="23">
        <v>13</v>
      </c>
      <c r="P105" s="23">
        <v>15</v>
      </c>
      <c r="Q105" s="23">
        <v>56</v>
      </c>
      <c r="R105" s="23">
        <v>41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mergeCells count="40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35:D35"/>
    <mergeCell ref="C41:D41"/>
    <mergeCell ref="C48:D48"/>
    <mergeCell ref="C56:D56"/>
    <mergeCell ref="C62:D62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106"/>
  <sheetViews>
    <sheetView zoomScaleSheetLayoutView="75" workbookViewId="0" topLeftCell="A1">
      <selection activeCell="F3" sqref="F3:H4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875" style="0" customWidth="1"/>
    <col min="6" max="8" width="10.875" style="0" customWidth="1"/>
  </cols>
  <sheetData>
    <row r="1" spans="2:8" ht="14.25" customHeight="1">
      <c r="B1" s="14" t="s">
        <v>1</v>
      </c>
      <c r="C1" s="1"/>
      <c r="D1" s="1"/>
      <c r="G1" s="49" t="s">
        <v>99</v>
      </c>
      <c r="H1" s="49"/>
    </row>
    <row r="2" ht="12" customHeight="1"/>
    <row r="3" spans="2:8" s="2" customFormat="1" ht="12" customHeight="1">
      <c r="B3" s="38"/>
      <c r="C3" s="29"/>
      <c r="D3" s="39"/>
      <c r="E3" s="28" t="s">
        <v>12</v>
      </c>
      <c r="F3" s="28" t="s">
        <v>97</v>
      </c>
      <c r="G3" s="29"/>
      <c r="H3" s="39"/>
    </row>
    <row r="4" spans="2:8" s="2" customFormat="1" ht="12" customHeight="1">
      <c r="B4" s="40"/>
      <c r="C4" s="41"/>
      <c r="D4" s="42"/>
      <c r="E4" s="30"/>
      <c r="F4" s="30"/>
      <c r="G4" s="31"/>
      <c r="H4" s="43"/>
    </row>
    <row r="5" spans="2:8" s="2" customFormat="1" ht="12" customHeight="1">
      <c r="B5" s="40"/>
      <c r="C5" s="41"/>
      <c r="D5" s="42"/>
      <c r="E5" s="34"/>
      <c r="F5" s="32" t="s">
        <v>13</v>
      </c>
      <c r="G5" s="32" t="s">
        <v>16</v>
      </c>
      <c r="H5" s="32" t="s">
        <v>17</v>
      </c>
    </row>
    <row r="6" spans="2:8" s="2" customFormat="1" ht="12" customHeight="1">
      <c r="B6" s="30"/>
      <c r="C6" s="31"/>
      <c r="D6" s="43"/>
      <c r="E6" s="35"/>
      <c r="F6" s="33"/>
      <c r="G6" s="33"/>
      <c r="H6" s="33"/>
    </row>
    <row r="7" spans="2:8" s="2" customFormat="1" ht="12" customHeight="1">
      <c r="B7" s="7"/>
      <c r="C7" s="10"/>
      <c r="D7" s="13"/>
      <c r="E7" s="21"/>
      <c r="F7" s="21"/>
      <c r="G7" s="21"/>
      <c r="H7" s="21"/>
    </row>
    <row r="8" spans="2:8" s="2" customFormat="1" ht="12" customHeight="1">
      <c r="B8" s="44" t="s">
        <v>2</v>
      </c>
      <c r="C8" s="45"/>
      <c r="D8" s="46"/>
      <c r="E8" s="22">
        <f>SUM(E9:E10)</f>
        <v>557988</v>
      </c>
      <c r="F8" s="22">
        <f>SUM(G8:H8)</f>
        <v>1924469</v>
      </c>
      <c r="G8" s="22">
        <f>SUM(G9:G10)</f>
        <v>948636</v>
      </c>
      <c r="H8" s="22">
        <f>SUM(H9:H10)</f>
        <v>975833</v>
      </c>
    </row>
    <row r="9" spans="2:8" s="2" customFormat="1" ht="12" customHeight="1">
      <c r="B9" s="44" t="s">
        <v>110</v>
      </c>
      <c r="C9" s="47"/>
      <c r="D9" s="37"/>
      <c r="E9" s="22">
        <f>SUM(E12:E22)</f>
        <v>366401</v>
      </c>
      <c r="F9" s="22">
        <f>SUM(G9:H9)</f>
        <v>1209140</v>
      </c>
      <c r="G9" s="22">
        <f>SUM(G12:G22)</f>
        <v>594813</v>
      </c>
      <c r="H9" s="22">
        <f>SUM(H12:H22)</f>
        <v>614327</v>
      </c>
    </row>
    <row r="10" spans="2:8" s="2" customFormat="1" ht="12" customHeight="1">
      <c r="B10" s="44" t="s">
        <v>111</v>
      </c>
      <c r="C10" s="47"/>
      <c r="D10" s="37"/>
      <c r="E10" s="22">
        <f>SUM(E24,E35,E41,E48,E56,E62,E65,E75,E85,E91,E97,E100)</f>
        <v>191587</v>
      </c>
      <c r="F10" s="22">
        <f>SUM(G10:H10)</f>
        <v>715329</v>
      </c>
      <c r="G10" s="22">
        <f>SUM(G24,G35,G41,G48,G56,G62,G65,G75,G85,G91,G97,G100)</f>
        <v>353823</v>
      </c>
      <c r="H10" s="22">
        <f>SUM(H24,H35,H41,H48,H56,H62,H65,H75,H85,H91,H97,H100)</f>
        <v>361506</v>
      </c>
    </row>
    <row r="11" spans="2:8" s="2" customFormat="1" ht="12" customHeight="1">
      <c r="B11" s="8"/>
      <c r="C11" s="19"/>
      <c r="D11" s="20"/>
      <c r="E11" s="22"/>
      <c r="F11" s="22"/>
      <c r="G11" s="22"/>
      <c r="H11" s="22"/>
    </row>
    <row r="12" spans="2:8" s="2" customFormat="1" ht="12" customHeight="1">
      <c r="B12" s="3"/>
      <c r="C12" s="36" t="s">
        <v>18</v>
      </c>
      <c r="D12" s="37"/>
      <c r="E12" s="23">
        <v>86847</v>
      </c>
      <c r="F12" s="23">
        <f aca="true" t="shared" si="0" ref="F12:F22">SUM(G12:H12)</f>
        <v>278034</v>
      </c>
      <c r="G12" s="23">
        <v>135927</v>
      </c>
      <c r="H12" s="23">
        <v>142107</v>
      </c>
    </row>
    <row r="13" spans="2:8" s="2" customFormat="1" ht="12" customHeight="1">
      <c r="B13" s="3"/>
      <c r="C13" s="36" t="s">
        <v>19</v>
      </c>
      <c r="D13" s="37"/>
      <c r="E13" s="23">
        <v>74654</v>
      </c>
      <c r="F13" s="23">
        <f t="shared" si="0"/>
        <v>232204</v>
      </c>
      <c r="G13" s="23">
        <v>114552</v>
      </c>
      <c r="H13" s="23">
        <v>117652</v>
      </c>
    </row>
    <row r="14" spans="2:8" s="2" customFormat="1" ht="12" customHeight="1">
      <c r="B14" s="6"/>
      <c r="C14" s="36" t="s">
        <v>20</v>
      </c>
      <c r="D14" s="37"/>
      <c r="E14" s="23">
        <v>39995</v>
      </c>
      <c r="F14" s="23">
        <f t="shared" si="0"/>
        <v>131252</v>
      </c>
      <c r="G14" s="23">
        <v>63223</v>
      </c>
      <c r="H14" s="23">
        <v>68029</v>
      </c>
    </row>
    <row r="15" spans="2:8" s="2" customFormat="1" ht="12" customHeight="1">
      <c r="B15" s="6"/>
      <c r="C15" s="36" t="s">
        <v>21</v>
      </c>
      <c r="D15" s="37"/>
      <c r="E15" s="23">
        <v>32848</v>
      </c>
      <c r="F15" s="23">
        <f t="shared" si="0"/>
        <v>112682</v>
      </c>
      <c r="G15" s="23">
        <v>55829</v>
      </c>
      <c r="H15" s="23">
        <v>56853</v>
      </c>
    </row>
    <row r="16" spans="2:8" s="2" customFormat="1" ht="12" customHeight="1">
      <c r="B16" s="6"/>
      <c r="C16" s="36" t="s">
        <v>22</v>
      </c>
      <c r="D16" s="37"/>
      <c r="E16" s="23">
        <v>40446</v>
      </c>
      <c r="F16" s="23">
        <f t="shared" si="0"/>
        <v>134105</v>
      </c>
      <c r="G16" s="23">
        <v>68037</v>
      </c>
      <c r="H16" s="23">
        <v>66068</v>
      </c>
    </row>
    <row r="17" spans="2:8" s="2" customFormat="1" ht="12" customHeight="1">
      <c r="B17" s="6"/>
      <c r="C17" s="36" t="s">
        <v>23</v>
      </c>
      <c r="D17" s="37"/>
      <c r="E17" s="23">
        <v>13732</v>
      </c>
      <c r="F17" s="23">
        <f t="shared" si="0"/>
        <v>47219</v>
      </c>
      <c r="G17" s="23">
        <v>22955</v>
      </c>
      <c r="H17" s="23">
        <v>24264</v>
      </c>
    </row>
    <row r="18" spans="2:8" s="2" customFormat="1" ht="12" customHeight="1">
      <c r="B18" s="6"/>
      <c r="C18" s="36" t="s">
        <v>24</v>
      </c>
      <c r="D18" s="37"/>
      <c r="E18" s="23">
        <v>22274</v>
      </c>
      <c r="F18" s="23">
        <f t="shared" si="0"/>
        <v>75250</v>
      </c>
      <c r="G18" s="23">
        <v>37208</v>
      </c>
      <c r="H18" s="23">
        <v>38042</v>
      </c>
    </row>
    <row r="19" spans="2:8" s="2" customFormat="1" ht="12" customHeight="1">
      <c r="B19" s="6"/>
      <c r="C19" s="36" t="s">
        <v>25</v>
      </c>
      <c r="D19" s="37"/>
      <c r="E19" s="23">
        <v>13994</v>
      </c>
      <c r="F19" s="23">
        <f t="shared" si="0"/>
        <v>47875</v>
      </c>
      <c r="G19" s="23">
        <v>23399</v>
      </c>
      <c r="H19" s="23">
        <v>24476</v>
      </c>
    </row>
    <row r="20" spans="2:8" s="2" customFormat="1" ht="12" customHeight="1">
      <c r="B20" s="6"/>
      <c r="C20" s="36" t="s">
        <v>26</v>
      </c>
      <c r="D20" s="37"/>
      <c r="E20" s="23">
        <v>15863</v>
      </c>
      <c r="F20" s="23">
        <f t="shared" si="0"/>
        <v>57249</v>
      </c>
      <c r="G20" s="23">
        <v>28102</v>
      </c>
      <c r="H20" s="23">
        <v>29147</v>
      </c>
    </row>
    <row r="21" spans="2:8" s="2" customFormat="1" ht="12" customHeight="1">
      <c r="B21" s="6"/>
      <c r="C21" s="36" t="s">
        <v>27</v>
      </c>
      <c r="D21" s="37"/>
      <c r="E21" s="23">
        <v>13096</v>
      </c>
      <c r="F21" s="23">
        <f t="shared" si="0"/>
        <v>48646</v>
      </c>
      <c r="G21" s="23">
        <v>23654</v>
      </c>
      <c r="H21" s="23">
        <v>24992</v>
      </c>
    </row>
    <row r="22" spans="2:8" s="2" customFormat="1" ht="12" customHeight="1">
      <c r="B22" s="6"/>
      <c r="C22" s="36" t="s">
        <v>28</v>
      </c>
      <c r="D22" s="37"/>
      <c r="E22" s="23">
        <v>12652</v>
      </c>
      <c r="F22" s="23">
        <f t="shared" si="0"/>
        <v>44624</v>
      </c>
      <c r="G22" s="23">
        <v>21927</v>
      </c>
      <c r="H22" s="23">
        <v>22697</v>
      </c>
    </row>
    <row r="23" spans="2:8" s="2" customFormat="1" ht="12" customHeight="1">
      <c r="B23" s="44"/>
      <c r="C23" s="45"/>
      <c r="D23" s="46"/>
      <c r="E23" s="22"/>
      <c r="F23" s="22"/>
      <c r="G23" s="22"/>
      <c r="H23" s="22"/>
    </row>
    <row r="24" spans="2:8" s="2" customFormat="1" ht="12" customHeight="1">
      <c r="B24" s="8"/>
      <c r="C24" s="48" t="s">
        <v>29</v>
      </c>
      <c r="D24" s="46"/>
      <c r="E24" s="22">
        <f>SUM(E25:E33)</f>
        <v>21685</v>
      </c>
      <c r="F24" s="22">
        <f aca="true" t="shared" si="1" ref="F24:F33">SUM(G24:H24)</f>
        <v>90746</v>
      </c>
      <c r="G24" s="22">
        <f>SUM(G25:G33)</f>
        <v>44802</v>
      </c>
      <c r="H24" s="22">
        <f>SUM(H25:H33)</f>
        <v>45944</v>
      </c>
    </row>
    <row r="25" spans="2:8" s="2" customFormat="1" ht="12" customHeight="1">
      <c r="B25" s="6"/>
      <c r="C25" s="11"/>
      <c r="D25" s="9" t="s">
        <v>30</v>
      </c>
      <c r="E25" s="23">
        <v>2133</v>
      </c>
      <c r="F25" s="23">
        <f t="shared" si="1"/>
        <v>9232</v>
      </c>
      <c r="G25" s="23">
        <v>4562</v>
      </c>
      <c r="H25" s="23">
        <v>4670</v>
      </c>
    </row>
    <row r="26" spans="2:8" s="2" customFormat="1" ht="12" customHeight="1">
      <c r="B26" s="6"/>
      <c r="C26" s="11"/>
      <c r="D26" s="9" t="s">
        <v>31</v>
      </c>
      <c r="E26" s="23">
        <v>3198</v>
      </c>
      <c r="F26" s="23">
        <f t="shared" si="1"/>
        <v>13704</v>
      </c>
      <c r="G26" s="23">
        <v>6773</v>
      </c>
      <c r="H26" s="23">
        <v>6931</v>
      </c>
    </row>
    <row r="27" spans="2:8" s="2" customFormat="1" ht="12" customHeight="1">
      <c r="B27" s="6"/>
      <c r="C27" s="11"/>
      <c r="D27" s="9" t="s">
        <v>32</v>
      </c>
      <c r="E27" s="23">
        <v>3987</v>
      </c>
      <c r="F27" s="23">
        <f t="shared" si="1"/>
        <v>16566</v>
      </c>
      <c r="G27" s="23">
        <v>8152</v>
      </c>
      <c r="H27" s="23">
        <v>8414</v>
      </c>
    </row>
    <row r="28" spans="2:8" s="2" customFormat="1" ht="12" customHeight="1">
      <c r="B28" s="6"/>
      <c r="C28" s="11"/>
      <c r="D28" s="9" t="s">
        <v>33</v>
      </c>
      <c r="E28" s="23">
        <v>3249</v>
      </c>
      <c r="F28" s="23">
        <f t="shared" si="1"/>
        <v>12974</v>
      </c>
      <c r="G28" s="23">
        <v>6420</v>
      </c>
      <c r="H28" s="23">
        <v>6554</v>
      </c>
    </row>
    <row r="29" spans="2:8" s="2" customFormat="1" ht="12" customHeight="1">
      <c r="B29" s="6"/>
      <c r="C29" s="12"/>
      <c r="D29" s="5" t="s">
        <v>34</v>
      </c>
      <c r="E29" s="23">
        <v>1772</v>
      </c>
      <c r="F29" s="23">
        <f t="shared" si="1"/>
        <v>7995</v>
      </c>
      <c r="G29" s="23">
        <v>3968</v>
      </c>
      <c r="H29" s="23">
        <v>4027</v>
      </c>
    </row>
    <row r="30" spans="2:8" s="2" customFormat="1" ht="12" customHeight="1">
      <c r="B30" s="6"/>
      <c r="C30" s="12"/>
      <c r="D30" s="5" t="s">
        <v>35</v>
      </c>
      <c r="E30" s="23">
        <v>2439</v>
      </c>
      <c r="F30" s="23">
        <f t="shared" si="1"/>
        <v>10520</v>
      </c>
      <c r="G30" s="23">
        <v>5212</v>
      </c>
      <c r="H30" s="23">
        <v>5308</v>
      </c>
    </row>
    <row r="31" spans="2:8" s="2" customFormat="1" ht="12" customHeight="1">
      <c r="B31" s="6"/>
      <c r="C31" s="12"/>
      <c r="D31" s="5" t="s">
        <v>36</v>
      </c>
      <c r="E31" s="23">
        <v>2975</v>
      </c>
      <c r="F31" s="23">
        <f t="shared" si="1"/>
        <v>12433</v>
      </c>
      <c r="G31" s="23">
        <v>6138</v>
      </c>
      <c r="H31" s="23">
        <v>6295</v>
      </c>
    </row>
    <row r="32" spans="2:8" s="2" customFormat="1" ht="12" customHeight="1">
      <c r="B32" s="6"/>
      <c r="C32" s="12"/>
      <c r="D32" s="5" t="s">
        <v>37</v>
      </c>
      <c r="E32" s="23">
        <v>828</v>
      </c>
      <c r="F32" s="23">
        <f t="shared" si="1"/>
        <v>3179</v>
      </c>
      <c r="G32" s="23">
        <v>1578</v>
      </c>
      <c r="H32" s="23">
        <v>1601</v>
      </c>
    </row>
    <row r="33" spans="2:8" s="2" customFormat="1" ht="12" customHeight="1">
      <c r="B33" s="6"/>
      <c r="C33" s="12"/>
      <c r="D33" s="5" t="s">
        <v>38</v>
      </c>
      <c r="E33" s="23">
        <v>1104</v>
      </c>
      <c r="F33" s="23">
        <f t="shared" si="1"/>
        <v>4143</v>
      </c>
      <c r="G33" s="23">
        <v>1999</v>
      </c>
      <c r="H33" s="23">
        <v>2144</v>
      </c>
    </row>
    <row r="34" spans="2:8" s="2" customFormat="1" ht="12" customHeight="1">
      <c r="B34" s="6"/>
      <c r="C34" s="12"/>
      <c r="D34" s="5"/>
      <c r="E34" s="23"/>
      <c r="F34" s="23"/>
      <c r="G34" s="23"/>
      <c r="H34" s="23"/>
    </row>
    <row r="35" spans="2:8" s="2" customFormat="1" ht="12" customHeight="1">
      <c r="B35" s="6"/>
      <c r="C35" s="48" t="s">
        <v>39</v>
      </c>
      <c r="D35" s="46"/>
      <c r="E35" s="24">
        <f>SUM(E36:E39)</f>
        <v>18457</v>
      </c>
      <c r="F35" s="22">
        <f>SUM(G35:H35)</f>
        <v>71002</v>
      </c>
      <c r="G35" s="22">
        <f>SUM(G36:G39)</f>
        <v>35034</v>
      </c>
      <c r="H35" s="22">
        <f>SUM(H36:H39)</f>
        <v>35968</v>
      </c>
    </row>
    <row r="36" spans="2:8" s="2" customFormat="1" ht="12" customHeight="1">
      <c r="B36" s="6"/>
      <c r="C36" s="11"/>
      <c r="D36" s="5" t="s">
        <v>40</v>
      </c>
      <c r="E36" s="23">
        <v>5432</v>
      </c>
      <c r="F36" s="23">
        <f>SUM(G36:H36)</f>
        <v>21328</v>
      </c>
      <c r="G36" s="23">
        <v>10330</v>
      </c>
      <c r="H36" s="23">
        <v>10998</v>
      </c>
    </row>
    <row r="37" spans="2:8" s="2" customFormat="1" ht="12" customHeight="1">
      <c r="B37" s="6"/>
      <c r="C37" s="11"/>
      <c r="D37" s="5" t="s">
        <v>41</v>
      </c>
      <c r="E37" s="23">
        <v>1497</v>
      </c>
      <c r="F37" s="23">
        <f>SUM(G37:H37)</f>
        <v>5721</v>
      </c>
      <c r="G37" s="23">
        <v>2820</v>
      </c>
      <c r="H37" s="23">
        <v>2901</v>
      </c>
    </row>
    <row r="38" spans="2:8" s="2" customFormat="1" ht="12" customHeight="1">
      <c r="B38" s="6"/>
      <c r="C38" s="11"/>
      <c r="D38" s="5" t="s">
        <v>42</v>
      </c>
      <c r="E38" s="25">
        <v>3780</v>
      </c>
      <c r="F38" s="23">
        <f>SUM(G38:H38)</f>
        <v>15310</v>
      </c>
      <c r="G38" s="23">
        <v>7623</v>
      </c>
      <c r="H38" s="23">
        <v>7687</v>
      </c>
    </row>
    <row r="39" spans="2:8" s="2" customFormat="1" ht="12" customHeight="1">
      <c r="B39" s="6"/>
      <c r="C39" s="11"/>
      <c r="D39" s="5" t="s">
        <v>43</v>
      </c>
      <c r="E39" s="23">
        <v>7748</v>
      </c>
      <c r="F39" s="23">
        <f>SUM(G39:H39)</f>
        <v>28643</v>
      </c>
      <c r="G39" s="23">
        <v>14261</v>
      </c>
      <c r="H39" s="23">
        <v>14382</v>
      </c>
    </row>
    <row r="40" spans="2:8" s="2" customFormat="1" ht="12" customHeight="1">
      <c r="B40" s="6"/>
      <c r="C40" s="11"/>
      <c r="D40" s="5"/>
      <c r="E40" s="23"/>
      <c r="F40" s="23"/>
      <c r="G40" s="23"/>
      <c r="H40" s="23"/>
    </row>
    <row r="41" spans="2:8" s="2" customFormat="1" ht="12" customHeight="1">
      <c r="B41" s="6"/>
      <c r="C41" s="48" t="s">
        <v>44</v>
      </c>
      <c r="D41" s="46"/>
      <c r="E41" s="22">
        <f>SUM(E42:E46)</f>
        <v>11094</v>
      </c>
      <c r="F41" s="22">
        <f aca="true" t="shared" si="2" ref="F41:F46">SUM(G41:H41)</f>
        <v>42664</v>
      </c>
      <c r="G41" s="22">
        <f>SUM(G42:G46)</f>
        <v>21212</v>
      </c>
      <c r="H41" s="22">
        <f>SUM(H42:H46)</f>
        <v>21452</v>
      </c>
    </row>
    <row r="42" spans="2:8" s="2" customFormat="1" ht="12" customHeight="1">
      <c r="B42" s="6"/>
      <c r="C42" s="11"/>
      <c r="D42" s="5" t="s">
        <v>45</v>
      </c>
      <c r="E42" s="23">
        <v>3009</v>
      </c>
      <c r="F42" s="23">
        <f t="shared" si="2"/>
        <v>12184</v>
      </c>
      <c r="G42" s="23">
        <v>6077</v>
      </c>
      <c r="H42" s="23">
        <v>6107</v>
      </c>
    </row>
    <row r="43" spans="2:8" s="2" customFormat="1" ht="12" customHeight="1">
      <c r="B43" s="6"/>
      <c r="C43" s="11"/>
      <c r="D43" s="5" t="s">
        <v>46</v>
      </c>
      <c r="E43" s="23">
        <v>571</v>
      </c>
      <c r="F43" s="23">
        <f t="shared" si="2"/>
        <v>2359</v>
      </c>
      <c r="G43" s="23">
        <v>1166</v>
      </c>
      <c r="H43" s="23">
        <v>1193</v>
      </c>
    </row>
    <row r="44" spans="2:8" s="2" customFormat="1" ht="12" customHeight="1">
      <c r="B44" s="6"/>
      <c r="C44" s="11"/>
      <c r="D44" s="5" t="s">
        <v>47</v>
      </c>
      <c r="E44" s="23">
        <v>1821</v>
      </c>
      <c r="F44" s="23">
        <f t="shared" si="2"/>
        <v>4737</v>
      </c>
      <c r="G44" s="23">
        <v>2200</v>
      </c>
      <c r="H44" s="23">
        <v>2537</v>
      </c>
    </row>
    <row r="45" spans="2:8" s="2" customFormat="1" ht="12" customHeight="1">
      <c r="B45" s="6"/>
      <c r="C45" s="12"/>
      <c r="D45" s="5" t="s">
        <v>48</v>
      </c>
      <c r="E45" s="23">
        <v>2606</v>
      </c>
      <c r="F45" s="23">
        <f t="shared" si="2"/>
        <v>10836</v>
      </c>
      <c r="G45" s="23">
        <v>5573</v>
      </c>
      <c r="H45" s="23">
        <v>5263</v>
      </c>
    </row>
    <row r="46" spans="2:8" s="2" customFormat="1" ht="12" customHeight="1">
      <c r="B46" s="6"/>
      <c r="C46" s="12"/>
      <c r="D46" s="5" t="s">
        <v>95</v>
      </c>
      <c r="E46" s="23">
        <v>3087</v>
      </c>
      <c r="F46" s="23">
        <f t="shared" si="2"/>
        <v>12548</v>
      </c>
      <c r="G46" s="23">
        <v>6196</v>
      </c>
      <c r="H46" s="23">
        <v>6352</v>
      </c>
    </row>
    <row r="47" spans="2:8" s="2" customFormat="1" ht="12" customHeight="1">
      <c r="B47" s="6"/>
      <c r="C47" s="12"/>
      <c r="D47" s="5"/>
      <c r="E47" s="23"/>
      <c r="F47" s="23"/>
      <c r="G47" s="23"/>
      <c r="H47" s="23"/>
    </row>
    <row r="48" spans="2:8" s="2" customFormat="1" ht="12" customHeight="1">
      <c r="B48" s="6"/>
      <c r="C48" s="48" t="s">
        <v>49</v>
      </c>
      <c r="D48" s="46"/>
      <c r="E48" s="22">
        <f>SUM(E49:E54)</f>
        <v>14346</v>
      </c>
      <c r="F48" s="22">
        <f aca="true" t="shared" si="3" ref="F48:F54">SUM(G48:H48)</f>
        <v>51504</v>
      </c>
      <c r="G48" s="22">
        <f>SUM(G49:G54)</f>
        <v>25215</v>
      </c>
      <c r="H48" s="22">
        <f>SUM(H49:H54)</f>
        <v>26289</v>
      </c>
    </row>
    <row r="49" spans="2:8" s="2" customFormat="1" ht="12" customHeight="1">
      <c r="B49" s="6"/>
      <c r="C49" s="12"/>
      <c r="D49" s="5" t="s">
        <v>50</v>
      </c>
      <c r="E49" s="23">
        <v>4246</v>
      </c>
      <c r="F49" s="23">
        <f t="shared" si="3"/>
        <v>13615</v>
      </c>
      <c r="G49" s="23">
        <v>6709</v>
      </c>
      <c r="H49" s="23">
        <v>6906</v>
      </c>
    </row>
    <row r="50" spans="2:8" s="2" customFormat="1" ht="12" customHeight="1">
      <c r="B50" s="6"/>
      <c r="C50" s="12"/>
      <c r="D50" s="5" t="s">
        <v>51</v>
      </c>
      <c r="E50" s="23">
        <v>2394</v>
      </c>
      <c r="F50" s="23">
        <f t="shared" si="3"/>
        <v>8992</v>
      </c>
      <c r="G50" s="23">
        <v>4376</v>
      </c>
      <c r="H50" s="23">
        <v>4616</v>
      </c>
    </row>
    <row r="51" spans="2:8" s="2" customFormat="1" ht="12" customHeight="1">
      <c r="B51" s="6"/>
      <c r="C51" s="12"/>
      <c r="D51" s="5" t="s">
        <v>52</v>
      </c>
      <c r="E51" s="23">
        <v>5715</v>
      </c>
      <c r="F51" s="23">
        <f t="shared" si="3"/>
        <v>22194</v>
      </c>
      <c r="G51" s="23">
        <v>10891</v>
      </c>
      <c r="H51" s="23">
        <v>11303</v>
      </c>
    </row>
    <row r="52" spans="2:8" s="2" customFormat="1" ht="12" customHeight="1">
      <c r="B52" s="6"/>
      <c r="C52" s="12"/>
      <c r="D52" s="5" t="s">
        <v>53</v>
      </c>
      <c r="E52" s="23">
        <v>956</v>
      </c>
      <c r="F52" s="23">
        <f t="shared" si="3"/>
        <v>3349</v>
      </c>
      <c r="G52" s="23">
        <v>1614</v>
      </c>
      <c r="H52" s="23">
        <v>1735</v>
      </c>
    </row>
    <row r="53" spans="2:8" s="2" customFormat="1" ht="12" customHeight="1">
      <c r="B53" s="6"/>
      <c r="C53" s="12"/>
      <c r="D53" s="5" t="s">
        <v>54</v>
      </c>
      <c r="E53" s="23">
        <v>418</v>
      </c>
      <c r="F53" s="23">
        <f t="shared" si="3"/>
        <v>1388</v>
      </c>
      <c r="G53" s="23">
        <v>668</v>
      </c>
      <c r="H53" s="23">
        <v>720</v>
      </c>
    </row>
    <row r="54" spans="2:8" s="2" customFormat="1" ht="12" customHeight="1">
      <c r="B54" s="6"/>
      <c r="C54" s="12"/>
      <c r="D54" s="5" t="s">
        <v>55</v>
      </c>
      <c r="E54" s="23">
        <v>617</v>
      </c>
      <c r="F54" s="23">
        <f t="shared" si="3"/>
        <v>1966</v>
      </c>
      <c r="G54" s="23">
        <v>957</v>
      </c>
      <c r="H54" s="23">
        <v>1009</v>
      </c>
    </row>
    <row r="55" spans="2:8" s="2" customFormat="1" ht="12" customHeight="1">
      <c r="B55" s="6"/>
      <c r="C55" s="12"/>
      <c r="D55" s="5"/>
      <c r="E55" s="23"/>
      <c r="F55" s="23"/>
      <c r="G55" s="23"/>
      <c r="H55" s="23"/>
    </row>
    <row r="56" spans="2:8" s="2" customFormat="1" ht="12" customHeight="1">
      <c r="B56" s="6"/>
      <c r="C56" s="48" t="s">
        <v>56</v>
      </c>
      <c r="D56" s="46"/>
      <c r="E56" s="22">
        <f>SUM(E57:E60)</f>
        <v>9928</v>
      </c>
      <c r="F56" s="22">
        <f>SUM(G56:H56)</f>
        <v>38508</v>
      </c>
      <c r="G56" s="22">
        <f>SUM(G57:G60)</f>
        <v>18872</v>
      </c>
      <c r="H56" s="22">
        <f>SUM(H57:H60)</f>
        <v>19636</v>
      </c>
    </row>
    <row r="57" spans="2:8" s="2" customFormat="1" ht="12" customHeight="1">
      <c r="B57" s="6"/>
      <c r="C57" s="12"/>
      <c r="D57" s="5" t="s">
        <v>57</v>
      </c>
      <c r="E57" s="23">
        <v>1253</v>
      </c>
      <c r="F57" s="23">
        <f>SUM(G57:H57)</f>
        <v>5202</v>
      </c>
      <c r="G57" s="23">
        <v>2608</v>
      </c>
      <c r="H57" s="23">
        <v>2594</v>
      </c>
    </row>
    <row r="58" spans="2:8" s="2" customFormat="1" ht="12" customHeight="1">
      <c r="B58" s="6"/>
      <c r="C58" s="12"/>
      <c r="D58" s="5" t="s">
        <v>58</v>
      </c>
      <c r="E58" s="23">
        <v>3814</v>
      </c>
      <c r="F58" s="23">
        <f>SUM(G58:H58)</f>
        <v>14176</v>
      </c>
      <c r="G58" s="23">
        <v>6977</v>
      </c>
      <c r="H58" s="23">
        <v>7199</v>
      </c>
    </row>
    <row r="59" spans="2:8" s="2" customFormat="1" ht="12" customHeight="1">
      <c r="B59" s="6"/>
      <c r="C59" s="12"/>
      <c r="D59" s="5" t="s">
        <v>59</v>
      </c>
      <c r="E59" s="23">
        <v>1499</v>
      </c>
      <c r="F59" s="23">
        <f>SUM(G59:H59)</f>
        <v>5047</v>
      </c>
      <c r="G59" s="23">
        <v>2412</v>
      </c>
      <c r="H59" s="23">
        <v>2635</v>
      </c>
    </row>
    <row r="60" spans="2:8" s="2" customFormat="1" ht="12" customHeight="1">
      <c r="B60" s="6"/>
      <c r="C60" s="12"/>
      <c r="D60" s="5" t="s">
        <v>60</v>
      </c>
      <c r="E60" s="23">
        <v>3362</v>
      </c>
      <c r="F60" s="23">
        <f>SUM(G60:H60)</f>
        <v>14083</v>
      </c>
      <c r="G60" s="23">
        <v>6875</v>
      </c>
      <c r="H60" s="23">
        <v>7208</v>
      </c>
    </row>
    <row r="61" spans="2:8" s="2" customFormat="1" ht="12" customHeight="1">
      <c r="B61" s="6"/>
      <c r="C61" s="12"/>
      <c r="D61" s="5"/>
      <c r="E61" s="23"/>
      <c r="F61" s="23"/>
      <c r="G61" s="23"/>
      <c r="H61" s="23"/>
    </row>
    <row r="62" spans="2:8" s="2" customFormat="1" ht="12" customHeight="1">
      <c r="B62" s="6"/>
      <c r="C62" s="48" t="s">
        <v>61</v>
      </c>
      <c r="D62" s="46"/>
      <c r="E62" s="22">
        <f>SUM(E63)</f>
        <v>5243</v>
      </c>
      <c r="F62" s="22">
        <f>SUM(G62:H62)</f>
        <v>18739</v>
      </c>
      <c r="G62" s="22">
        <f>SUM(G63)</f>
        <v>9046</v>
      </c>
      <c r="H62" s="22">
        <f>SUM(H63)</f>
        <v>9693</v>
      </c>
    </row>
    <row r="63" spans="2:8" s="2" customFormat="1" ht="12" customHeight="1">
      <c r="B63" s="6"/>
      <c r="C63" s="12"/>
      <c r="D63" s="5" t="s">
        <v>62</v>
      </c>
      <c r="E63" s="23">
        <v>5243</v>
      </c>
      <c r="F63" s="23">
        <f>SUM(G63:H63)</f>
        <v>18739</v>
      </c>
      <c r="G63" s="23">
        <v>9046</v>
      </c>
      <c r="H63" s="23">
        <v>9693</v>
      </c>
    </row>
    <row r="64" spans="2:8" s="2" customFormat="1" ht="12" customHeight="1">
      <c r="B64" s="6"/>
      <c r="C64" s="12"/>
      <c r="D64" s="5"/>
      <c r="E64" s="23"/>
      <c r="F64" s="23"/>
      <c r="G64" s="23"/>
      <c r="H64" s="23"/>
    </row>
    <row r="65" spans="2:8" s="2" customFormat="1" ht="12" customHeight="1">
      <c r="B65" s="6"/>
      <c r="C65" s="48" t="s">
        <v>63</v>
      </c>
      <c r="D65" s="46"/>
      <c r="E65" s="22">
        <f>SUM(E66:E73)</f>
        <v>21015</v>
      </c>
      <c r="F65" s="22">
        <f aca="true" t="shared" si="4" ref="F65:F73">SUM(G65:H65)</f>
        <v>73204</v>
      </c>
      <c r="G65" s="22">
        <f>SUM(G66:G73)</f>
        <v>35919</v>
      </c>
      <c r="H65" s="22">
        <f>SUM(H66:H73)</f>
        <v>37285</v>
      </c>
    </row>
    <row r="66" spans="2:8" s="2" customFormat="1" ht="12" customHeight="1">
      <c r="B66" s="6"/>
      <c r="C66" s="12"/>
      <c r="D66" s="5" t="s">
        <v>64</v>
      </c>
      <c r="E66" s="23">
        <v>5654</v>
      </c>
      <c r="F66" s="23">
        <f t="shared" si="4"/>
        <v>20229</v>
      </c>
      <c r="G66" s="23">
        <v>9826</v>
      </c>
      <c r="H66" s="23">
        <v>10403</v>
      </c>
    </row>
    <row r="67" spans="2:8" s="2" customFormat="1" ht="12" customHeight="1">
      <c r="B67" s="6"/>
      <c r="C67" s="12"/>
      <c r="D67" s="5" t="s">
        <v>38</v>
      </c>
      <c r="E67" s="23">
        <v>641</v>
      </c>
      <c r="F67" s="23">
        <f t="shared" si="4"/>
        <v>2716</v>
      </c>
      <c r="G67" s="23">
        <v>1334</v>
      </c>
      <c r="H67" s="23">
        <v>1382</v>
      </c>
    </row>
    <row r="68" spans="2:8" s="2" customFormat="1" ht="12" customHeight="1">
      <c r="B68" s="6"/>
      <c r="C68" s="12"/>
      <c r="D68" s="5" t="s">
        <v>65</v>
      </c>
      <c r="E68" s="23">
        <v>4545</v>
      </c>
      <c r="F68" s="23">
        <f t="shared" si="4"/>
        <v>16877</v>
      </c>
      <c r="G68" s="23">
        <v>8199</v>
      </c>
      <c r="H68" s="23">
        <v>8678</v>
      </c>
    </row>
    <row r="69" spans="2:8" s="2" customFormat="1" ht="12" customHeight="1">
      <c r="B69" s="6"/>
      <c r="C69" s="12"/>
      <c r="D69" s="5" t="s">
        <v>66</v>
      </c>
      <c r="E69" s="23">
        <v>2036</v>
      </c>
      <c r="F69" s="23">
        <f t="shared" si="4"/>
        <v>7060</v>
      </c>
      <c r="G69" s="23">
        <v>3465</v>
      </c>
      <c r="H69" s="23">
        <v>3595</v>
      </c>
    </row>
    <row r="70" spans="2:8" s="2" customFormat="1" ht="12" customHeight="1">
      <c r="B70" s="6"/>
      <c r="C70" s="12"/>
      <c r="D70" s="5" t="s">
        <v>67</v>
      </c>
      <c r="E70" s="23">
        <v>3016</v>
      </c>
      <c r="F70" s="23">
        <f t="shared" si="4"/>
        <v>11048</v>
      </c>
      <c r="G70" s="23">
        <v>5544</v>
      </c>
      <c r="H70" s="23">
        <v>5504</v>
      </c>
    </row>
    <row r="71" spans="2:8" s="2" customFormat="1" ht="12" customHeight="1">
      <c r="B71" s="6"/>
      <c r="C71" s="12"/>
      <c r="D71" s="5" t="s">
        <v>68</v>
      </c>
      <c r="E71" s="23">
        <v>3466</v>
      </c>
      <c r="F71" s="23">
        <f t="shared" si="4"/>
        <v>8954</v>
      </c>
      <c r="G71" s="23">
        <v>4361</v>
      </c>
      <c r="H71" s="23">
        <v>4593</v>
      </c>
    </row>
    <row r="72" spans="2:8" s="2" customFormat="1" ht="12" customHeight="1">
      <c r="B72" s="6"/>
      <c r="C72" s="12"/>
      <c r="D72" s="5" t="s">
        <v>69</v>
      </c>
      <c r="E72" s="23">
        <v>696</v>
      </c>
      <c r="F72" s="23">
        <f t="shared" si="4"/>
        <v>2221</v>
      </c>
      <c r="G72" s="23">
        <v>1158</v>
      </c>
      <c r="H72" s="23">
        <v>1063</v>
      </c>
    </row>
    <row r="73" spans="2:8" s="2" customFormat="1" ht="12" customHeight="1">
      <c r="B73" s="6"/>
      <c r="C73" s="12"/>
      <c r="D73" s="5" t="s">
        <v>70</v>
      </c>
      <c r="E73" s="23">
        <v>961</v>
      </c>
      <c r="F73" s="23">
        <f t="shared" si="4"/>
        <v>4099</v>
      </c>
      <c r="G73" s="23">
        <v>2032</v>
      </c>
      <c r="H73" s="23">
        <v>2067</v>
      </c>
    </row>
    <row r="74" spans="2:8" s="2" customFormat="1" ht="12" customHeight="1">
      <c r="B74" s="6"/>
      <c r="C74" s="12"/>
      <c r="D74" s="5"/>
      <c r="E74" s="23"/>
      <c r="F74" s="23"/>
      <c r="G74" s="23"/>
      <c r="H74" s="23"/>
    </row>
    <row r="75" spans="2:8" s="2" customFormat="1" ht="12" customHeight="1">
      <c r="B75" s="6"/>
      <c r="C75" s="48" t="s">
        <v>71</v>
      </c>
      <c r="D75" s="46"/>
      <c r="E75" s="22">
        <f>SUM(E76:E83)</f>
        <v>15435</v>
      </c>
      <c r="F75" s="22">
        <f aca="true" t="shared" si="5" ref="F75:F83">SUM(G75:H75)</f>
        <v>55156</v>
      </c>
      <c r="G75" s="22">
        <f>SUM(G76:G83)</f>
        <v>27168</v>
      </c>
      <c r="H75" s="22">
        <f>SUM(H76:H83)</f>
        <v>27988</v>
      </c>
    </row>
    <row r="76" spans="2:8" s="2" customFormat="1" ht="12" customHeight="1">
      <c r="B76" s="6"/>
      <c r="C76" s="12"/>
      <c r="D76" s="5" t="s">
        <v>72</v>
      </c>
      <c r="E76" s="23">
        <v>790</v>
      </c>
      <c r="F76" s="23">
        <f t="shared" si="5"/>
        <v>3173</v>
      </c>
      <c r="G76" s="23">
        <v>1580</v>
      </c>
      <c r="H76" s="23">
        <v>1593</v>
      </c>
    </row>
    <row r="77" spans="2:8" s="2" customFormat="1" ht="12" customHeight="1">
      <c r="B77" s="6"/>
      <c r="C77" s="12"/>
      <c r="D77" s="5" t="s">
        <v>73</v>
      </c>
      <c r="E77" s="23">
        <v>1803</v>
      </c>
      <c r="F77" s="23">
        <f t="shared" si="5"/>
        <v>6189</v>
      </c>
      <c r="G77" s="23">
        <v>3048</v>
      </c>
      <c r="H77" s="23">
        <v>3141</v>
      </c>
    </row>
    <row r="78" spans="2:8" s="2" customFormat="1" ht="12" customHeight="1">
      <c r="B78" s="6"/>
      <c r="C78" s="12"/>
      <c r="D78" s="5" t="s">
        <v>74</v>
      </c>
      <c r="E78" s="23">
        <v>1661</v>
      </c>
      <c r="F78" s="23">
        <f t="shared" si="5"/>
        <v>6131</v>
      </c>
      <c r="G78" s="23">
        <v>3013</v>
      </c>
      <c r="H78" s="23">
        <v>3118</v>
      </c>
    </row>
    <row r="79" spans="2:8" s="2" customFormat="1" ht="12" customHeight="1">
      <c r="B79" s="6"/>
      <c r="C79" s="12"/>
      <c r="D79" s="5" t="s">
        <v>75</v>
      </c>
      <c r="E79" s="23">
        <v>882</v>
      </c>
      <c r="F79" s="23">
        <f t="shared" si="5"/>
        <v>4065</v>
      </c>
      <c r="G79" s="23">
        <v>1954</v>
      </c>
      <c r="H79" s="23">
        <v>2111</v>
      </c>
    </row>
    <row r="80" spans="2:8" s="2" customFormat="1" ht="12" customHeight="1">
      <c r="B80" s="6"/>
      <c r="C80" s="12"/>
      <c r="D80" s="5" t="s">
        <v>76</v>
      </c>
      <c r="E80" s="23">
        <v>2857</v>
      </c>
      <c r="F80" s="23">
        <f t="shared" si="5"/>
        <v>10794</v>
      </c>
      <c r="G80" s="23">
        <v>5276</v>
      </c>
      <c r="H80" s="23">
        <v>5518</v>
      </c>
    </row>
    <row r="81" spans="2:8" s="2" customFormat="1" ht="12" customHeight="1">
      <c r="B81" s="6"/>
      <c r="C81" s="12"/>
      <c r="D81" s="5" t="s">
        <v>77</v>
      </c>
      <c r="E81" s="23">
        <v>3355</v>
      </c>
      <c r="F81" s="23">
        <f t="shared" si="5"/>
        <v>8324</v>
      </c>
      <c r="G81" s="23">
        <v>4163</v>
      </c>
      <c r="H81" s="23">
        <v>4161</v>
      </c>
    </row>
    <row r="82" spans="2:8" s="2" customFormat="1" ht="12" customHeight="1">
      <c r="B82" s="6"/>
      <c r="C82" s="12"/>
      <c r="D82" s="5" t="s">
        <v>78</v>
      </c>
      <c r="E82" s="23">
        <v>2180</v>
      </c>
      <c r="F82" s="23">
        <f t="shared" si="5"/>
        <v>8143</v>
      </c>
      <c r="G82" s="23">
        <v>3998</v>
      </c>
      <c r="H82" s="23">
        <v>4145</v>
      </c>
    </row>
    <row r="83" spans="2:8" s="2" customFormat="1" ht="12" customHeight="1">
      <c r="B83" s="6"/>
      <c r="C83" s="12"/>
      <c r="D83" s="5" t="s">
        <v>79</v>
      </c>
      <c r="E83" s="23">
        <v>1907</v>
      </c>
      <c r="F83" s="23">
        <f t="shared" si="5"/>
        <v>8337</v>
      </c>
      <c r="G83" s="23">
        <v>4136</v>
      </c>
      <c r="H83" s="23">
        <v>4201</v>
      </c>
    </row>
    <row r="84" spans="2:8" s="2" customFormat="1" ht="12" customHeight="1">
      <c r="B84" s="6"/>
      <c r="C84" s="12"/>
      <c r="D84" s="5"/>
      <c r="E84" s="23"/>
      <c r="F84" s="23"/>
      <c r="G84" s="23"/>
      <c r="H84" s="23"/>
    </row>
    <row r="85" spans="2:8" s="2" customFormat="1" ht="12" customHeight="1">
      <c r="B85" s="6"/>
      <c r="C85" s="48" t="s">
        <v>80</v>
      </c>
      <c r="D85" s="46"/>
      <c r="E85" s="22">
        <f>SUM(E86:E89)</f>
        <v>20005</v>
      </c>
      <c r="F85" s="22">
        <f>SUM(G85:H85)</f>
        <v>76810</v>
      </c>
      <c r="G85" s="22">
        <f>SUM(G86:G89)</f>
        <v>38021</v>
      </c>
      <c r="H85" s="22">
        <f>SUM(H86:H89)</f>
        <v>38789</v>
      </c>
    </row>
    <row r="86" spans="2:8" s="2" customFormat="1" ht="12" customHeight="1">
      <c r="B86" s="6"/>
      <c r="C86" s="12"/>
      <c r="D86" s="5" t="s">
        <v>81</v>
      </c>
      <c r="E86" s="23">
        <v>2919</v>
      </c>
      <c r="F86" s="23">
        <f>SUM(G86:H86)</f>
        <v>11773</v>
      </c>
      <c r="G86" s="23">
        <v>5918</v>
      </c>
      <c r="H86" s="23">
        <v>5855</v>
      </c>
    </row>
    <row r="87" spans="2:8" s="2" customFormat="1" ht="12" customHeight="1">
      <c r="B87" s="6"/>
      <c r="C87" s="12"/>
      <c r="D87" s="5" t="s">
        <v>38</v>
      </c>
      <c r="E87" s="23">
        <v>3648</v>
      </c>
      <c r="F87" s="23">
        <f>SUM(G87:H87)</f>
        <v>14775</v>
      </c>
      <c r="G87" s="23">
        <v>7359</v>
      </c>
      <c r="H87" s="23">
        <v>7416</v>
      </c>
    </row>
    <row r="88" spans="2:8" s="2" customFormat="1" ht="12" customHeight="1">
      <c r="B88" s="6"/>
      <c r="C88" s="12"/>
      <c r="D88" s="5" t="s">
        <v>82</v>
      </c>
      <c r="E88" s="23">
        <v>7775</v>
      </c>
      <c r="F88" s="23">
        <f>SUM(G88:H88)</f>
        <v>29606</v>
      </c>
      <c r="G88" s="23">
        <v>14631</v>
      </c>
      <c r="H88" s="23">
        <v>14975</v>
      </c>
    </row>
    <row r="89" spans="2:8" s="2" customFormat="1" ht="12" customHeight="1">
      <c r="B89" s="6"/>
      <c r="C89" s="12"/>
      <c r="D89" s="5" t="s">
        <v>83</v>
      </c>
      <c r="E89" s="23">
        <v>5663</v>
      </c>
      <c r="F89" s="23">
        <f>SUM(G89:H89)</f>
        <v>20656</v>
      </c>
      <c r="G89" s="23">
        <v>10113</v>
      </c>
      <c r="H89" s="23">
        <v>10543</v>
      </c>
    </row>
    <row r="90" spans="2:8" s="2" customFormat="1" ht="12" customHeight="1">
      <c r="B90" s="6"/>
      <c r="C90" s="12"/>
      <c r="D90" s="5"/>
      <c r="E90" s="23"/>
      <c r="F90" s="23"/>
      <c r="G90" s="23"/>
      <c r="H90" s="23"/>
    </row>
    <row r="91" spans="2:8" s="2" customFormat="1" ht="12" customHeight="1">
      <c r="B91" s="6"/>
      <c r="C91" s="48" t="s">
        <v>84</v>
      </c>
      <c r="D91" s="46"/>
      <c r="E91" s="22">
        <f>SUM(E92:E95)</f>
        <v>19537</v>
      </c>
      <c r="F91" s="22">
        <f>SUM(G91:H91)</f>
        <v>75632</v>
      </c>
      <c r="G91" s="22">
        <f>SUM(G92:G95)</f>
        <v>37872</v>
      </c>
      <c r="H91" s="22">
        <f>SUM(H92:H95)</f>
        <v>37760</v>
      </c>
    </row>
    <row r="92" spans="2:8" s="2" customFormat="1" ht="12" customHeight="1">
      <c r="B92" s="6"/>
      <c r="C92" s="12"/>
      <c r="D92" s="5" t="s">
        <v>85</v>
      </c>
      <c r="E92" s="23">
        <v>3882</v>
      </c>
      <c r="F92" s="23">
        <f>SUM(G92:H92)</f>
        <v>14567</v>
      </c>
      <c r="G92" s="23">
        <v>7241</v>
      </c>
      <c r="H92" s="23">
        <v>7326</v>
      </c>
    </row>
    <row r="93" spans="2:8" s="2" customFormat="1" ht="12" customHeight="1">
      <c r="B93" s="6"/>
      <c r="C93" s="12"/>
      <c r="D93" s="5" t="s">
        <v>86</v>
      </c>
      <c r="E93" s="23">
        <v>7097</v>
      </c>
      <c r="F93" s="23">
        <f>SUM(G93:H93)</f>
        <v>26932</v>
      </c>
      <c r="G93" s="23">
        <v>13683</v>
      </c>
      <c r="H93" s="23">
        <v>13249</v>
      </c>
    </row>
    <row r="94" spans="2:8" s="2" customFormat="1" ht="12" customHeight="1">
      <c r="B94" s="6"/>
      <c r="C94" s="12"/>
      <c r="D94" s="5" t="s">
        <v>87</v>
      </c>
      <c r="E94" s="23">
        <v>3686</v>
      </c>
      <c r="F94" s="23">
        <f>SUM(G94:H94)</f>
        <v>14883</v>
      </c>
      <c r="G94" s="23">
        <v>7410</v>
      </c>
      <c r="H94" s="23">
        <v>7473</v>
      </c>
    </row>
    <row r="95" spans="2:8" s="2" customFormat="1" ht="12" customHeight="1">
      <c r="B95" s="6"/>
      <c r="C95" s="12"/>
      <c r="D95" s="5" t="s">
        <v>96</v>
      </c>
      <c r="E95" s="23">
        <v>4872</v>
      </c>
      <c r="F95" s="23">
        <f>SUM(G95:H95)</f>
        <v>19250</v>
      </c>
      <c r="G95" s="23">
        <v>9538</v>
      </c>
      <c r="H95" s="23">
        <v>9712</v>
      </c>
    </row>
    <row r="96" spans="2:8" s="2" customFormat="1" ht="12" customHeight="1">
      <c r="B96" s="6"/>
      <c r="C96" s="12"/>
      <c r="D96" s="5"/>
      <c r="E96" s="23"/>
      <c r="F96" s="23"/>
      <c r="G96" s="23"/>
      <c r="H96" s="23"/>
    </row>
    <row r="97" spans="2:8" s="2" customFormat="1" ht="12" customHeight="1">
      <c r="B97" s="6"/>
      <c r="C97" s="48" t="s">
        <v>88</v>
      </c>
      <c r="D97" s="46"/>
      <c r="E97" s="22">
        <f>SUM(E98)</f>
        <v>6676</v>
      </c>
      <c r="F97" s="22">
        <f>SUM(G97:H97)</f>
        <v>23475</v>
      </c>
      <c r="G97" s="22">
        <f>SUM(G98)</f>
        <v>11535</v>
      </c>
      <c r="H97" s="22">
        <f>SUM(H98)</f>
        <v>11940</v>
      </c>
    </row>
    <row r="98" spans="2:8" s="2" customFormat="1" ht="12" customHeight="1">
      <c r="B98" s="6"/>
      <c r="C98" s="12"/>
      <c r="D98" s="5" t="s">
        <v>89</v>
      </c>
      <c r="E98" s="23">
        <v>6676</v>
      </c>
      <c r="F98" s="23">
        <f>SUM(G98:H98)</f>
        <v>23475</v>
      </c>
      <c r="G98" s="23">
        <v>11535</v>
      </c>
      <c r="H98" s="23">
        <v>11940</v>
      </c>
    </row>
    <row r="99" spans="2:8" s="2" customFormat="1" ht="12" customHeight="1">
      <c r="B99" s="6"/>
      <c r="C99" s="12"/>
      <c r="D99" s="5"/>
      <c r="E99" s="23"/>
      <c r="F99" s="23"/>
      <c r="G99" s="23"/>
      <c r="H99" s="23"/>
    </row>
    <row r="100" spans="2:8" s="2" customFormat="1" ht="12" customHeight="1">
      <c r="B100" s="6"/>
      <c r="C100" s="48" t="s">
        <v>90</v>
      </c>
      <c r="D100" s="46"/>
      <c r="E100" s="22">
        <f>SUM(E101:E105)</f>
        <v>28166</v>
      </c>
      <c r="F100" s="22">
        <f aca="true" t="shared" si="6" ref="F100:F105">SUM(G100:H100)</f>
        <v>97889</v>
      </c>
      <c r="G100" s="22">
        <f>SUM(G101:G105)</f>
        <v>49127</v>
      </c>
      <c r="H100" s="22">
        <f>SUM(H101:H105)</f>
        <v>48762</v>
      </c>
    </row>
    <row r="101" spans="2:8" s="2" customFormat="1" ht="12" customHeight="1">
      <c r="B101" s="6"/>
      <c r="C101" s="12"/>
      <c r="D101" s="5" t="s">
        <v>91</v>
      </c>
      <c r="E101" s="23">
        <v>3581</v>
      </c>
      <c r="F101" s="23">
        <f t="shared" si="6"/>
        <v>15982</v>
      </c>
      <c r="G101" s="23">
        <v>7908</v>
      </c>
      <c r="H101" s="23">
        <v>8074</v>
      </c>
    </row>
    <row r="102" spans="2:8" s="2" customFormat="1" ht="12" customHeight="1">
      <c r="B102" s="6"/>
      <c r="C102" s="12"/>
      <c r="D102" s="5" t="s">
        <v>0</v>
      </c>
      <c r="E102" s="23">
        <v>2554</v>
      </c>
      <c r="F102" s="23">
        <f t="shared" si="6"/>
        <v>10176</v>
      </c>
      <c r="G102" s="23">
        <v>5083</v>
      </c>
      <c r="H102" s="23">
        <v>5093</v>
      </c>
    </row>
    <row r="103" spans="2:8" s="2" customFormat="1" ht="12" customHeight="1">
      <c r="B103" s="6"/>
      <c r="C103" s="12"/>
      <c r="D103" s="5" t="s">
        <v>92</v>
      </c>
      <c r="E103" s="23">
        <v>2743</v>
      </c>
      <c r="F103" s="23">
        <f t="shared" si="6"/>
        <v>11398</v>
      </c>
      <c r="G103" s="23">
        <v>5625</v>
      </c>
      <c r="H103" s="23">
        <v>5773</v>
      </c>
    </row>
    <row r="104" spans="2:8" s="2" customFormat="1" ht="12" customHeight="1">
      <c r="B104" s="6"/>
      <c r="C104" s="12"/>
      <c r="D104" s="5" t="s">
        <v>93</v>
      </c>
      <c r="E104" s="23">
        <v>12952</v>
      </c>
      <c r="F104" s="23">
        <f t="shared" si="6"/>
        <v>36049</v>
      </c>
      <c r="G104" s="23">
        <v>18354</v>
      </c>
      <c r="H104" s="23">
        <v>17695</v>
      </c>
    </row>
    <row r="105" spans="2:8" s="2" customFormat="1" ht="12" customHeight="1">
      <c r="B105" s="6"/>
      <c r="C105" s="12"/>
      <c r="D105" s="5" t="s">
        <v>94</v>
      </c>
      <c r="E105" s="23">
        <v>6336</v>
      </c>
      <c r="F105" s="23">
        <f t="shared" si="6"/>
        <v>24284</v>
      </c>
      <c r="G105" s="23">
        <v>12157</v>
      </c>
      <c r="H105" s="23">
        <v>12127</v>
      </c>
    </row>
    <row r="106" spans="2:4" s="2" customFormat="1" ht="12" customHeight="1">
      <c r="B106" s="4"/>
      <c r="C106" s="4"/>
      <c r="D106" s="4"/>
    </row>
  </sheetData>
  <mergeCells count="35">
    <mergeCell ref="F3:H4"/>
    <mergeCell ref="F5:F6"/>
    <mergeCell ref="G5:G6"/>
    <mergeCell ref="H5:H6"/>
    <mergeCell ref="E3:E4"/>
    <mergeCell ref="E5:E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62:D62"/>
    <mergeCell ref="C22:D22"/>
    <mergeCell ref="B23:D23"/>
    <mergeCell ref="C24:D24"/>
    <mergeCell ref="C35:D35"/>
    <mergeCell ref="G1:H1"/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H10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875" style="0" customWidth="1"/>
    <col min="6" max="8" width="10.875" style="0" customWidth="1"/>
  </cols>
  <sheetData>
    <row r="1" spans="2:8" ht="14.25" customHeight="1">
      <c r="B1" s="14" t="s">
        <v>1</v>
      </c>
      <c r="C1" s="1"/>
      <c r="D1" s="1"/>
      <c r="G1" s="49" t="s">
        <v>100</v>
      </c>
      <c r="H1" s="49"/>
    </row>
    <row r="2" ht="12" customHeight="1"/>
    <row r="3" spans="2:8" s="2" customFormat="1" ht="12" customHeight="1">
      <c r="B3" s="38"/>
      <c r="C3" s="29"/>
      <c r="D3" s="39"/>
      <c r="E3" s="28" t="s">
        <v>12</v>
      </c>
      <c r="F3" s="28" t="s">
        <v>97</v>
      </c>
      <c r="G3" s="29"/>
      <c r="H3" s="39"/>
    </row>
    <row r="4" spans="2:8" s="2" customFormat="1" ht="12" customHeight="1">
      <c r="B4" s="40"/>
      <c r="C4" s="41"/>
      <c r="D4" s="42"/>
      <c r="E4" s="30"/>
      <c r="F4" s="30"/>
      <c r="G4" s="31"/>
      <c r="H4" s="43"/>
    </row>
    <row r="5" spans="2:8" s="2" customFormat="1" ht="12" customHeight="1">
      <c r="B5" s="40"/>
      <c r="C5" s="41"/>
      <c r="D5" s="42"/>
      <c r="E5" s="34"/>
      <c r="F5" s="32" t="s">
        <v>13</v>
      </c>
      <c r="G5" s="32" t="s">
        <v>16</v>
      </c>
      <c r="H5" s="32" t="s">
        <v>17</v>
      </c>
    </row>
    <row r="6" spans="2:8" s="2" customFormat="1" ht="12" customHeight="1">
      <c r="B6" s="30"/>
      <c r="C6" s="31"/>
      <c r="D6" s="43"/>
      <c r="E6" s="35"/>
      <c r="F6" s="33"/>
      <c r="G6" s="33"/>
      <c r="H6" s="33"/>
    </row>
    <row r="7" spans="2:8" s="2" customFormat="1" ht="12" customHeight="1">
      <c r="B7" s="7"/>
      <c r="C7" s="10"/>
      <c r="D7" s="13"/>
      <c r="E7" s="21"/>
      <c r="F7" s="21"/>
      <c r="G7" s="21"/>
      <c r="H7" s="21"/>
    </row>
    <row r="8" spans="2:8" s="2" customFormat="1" ht="12" customHeight="1">
      <c r="B8" s="44" t="s">
        <v>2</v>
      </c>
      <c r="C8" s="45"/>
      <c r="D8" s="46"/>
      <c r="E8" s="22">
        <f>SUM(E9:E10)</f>
        <v>558242</v>
      </c>
      <c r="F8" s="22">
        <f>SUM(G8:H8)</f>
        <v>1925376</v>
      </c>
      <c r="G8" s="22">
        <f>SUM(G9:G10)</f>
        <v>949118</v>
      </c>
      <c r="H8" s="22">
        <f>SUM(H9:H10)</f>
        <v>976258</v>
      </c>
    </row>
    <row r="9" spans="2:8" s="2" customFormat="1" ht="12" customHeight="1">
      <c r="B9" s="44" t="s">
        <v>110</v>
      </c>
      <c r="C9" s="47"/>
      <c r="D9" s="37"/>
      <c r="E9" s="22">
        <f>SUM(E12:E22)</f>
        <v>366508</v>
      </c>
      <c r="F9" s="22">
        <f>SUM(G9:H9)</f>
        <v>1209679</v>
      </c>
      <c r="G9" s="22">
        <f>SUM(G12:G22)</f>
        <v>595087</v>
      </c>
      <c r="H9" s="22">
        <f>SUM(H12:H22)</f>
        <v>614592</v>
      </c>
    </row>
    <row r="10" spans="2:8" s="2" customFormat="1" ht="12" customHeight="1">
      <c r="B10" s="44" t="s">
        <v>111</v>
      </c>
      <c r="C10" s="47"/>
      <c r="D10" s="37"/>
      <c r="E10" s="22">
        <f>SUM(E24,E35,E41,E48,E56,E62,E65,E75,E85,E91,E97,E100)</f>
        <v>191734</v>
      </c>
      <c r="F10" s="22">
        <f>SUM(G10:H10)</f>
        <v>715697</v>
      </c>
      <c r="G10" s="22">
        <f>SUM(G24,G35,G41,G48,G56,G62,G65,G75,G85,G91,G97,G100)</f>
        <v>354031</v>
      </c>
      <c r="H10" s="22">
        <f>SUM(H24,H35,H41,H48,H56,H62,H65,H75,H85,H91,H97,H100)</f>
        <v>361666</v>
      </c>
    </row>
    <row r="11" spans="2:8" s="2" customFormat="1" ht="12" customHeight="1">
      <c r="B11" s="8"/>
      <c r="C11" s="19"/>
      <c r="D11" s="20"/>
      <c r="E11" s="22"/>
      <c r="F11" s="22"/>
      <c r="G11" s="22"/>
      <c r="H11" s="22"/>
    </row>
    <row r="12" spans="2:8" s="2" customFormat="1" ht="12" customHeight="1">
      <c r="B12" s="3"/>
      <c r="C12" s="36" t="s">
        <v>18</v>
      </c>
      <c r="D12" s="37"/>
      <c r="E12" s="23">
        <v>86881</v>
      </c>
      <c r="F12" s="23">
        <f aca="true" t="shared" si="0" ref="F12:F22">SUM(G12:H12)</f>
        <v>278293</v>
      </c>
      <c r="G12" s="23">
        <v>136064</v>
      </c>
      <c r="H12" s="23">
        <v>142229</v>
      </c>
    </row>
    <row r="13" spans="2:8" s="2" customFormat="1" ht="12" customHeight="1">
      <c r="B13" s="3"/>
      <c r="C13" s="36" t="s">
        <v>19</v>
      </c>
      <c r="D13" s="37"/>
      <c r="E13" s="23">
        <v>74641</v>
      </c>
      <c r="F13" s="23">
        <f t="shared" si="0"/>
        <v>232316</v>
      </c>
      <c r="G13" s="23">
        <v>114584</v>
      </c>
      <c r="H13" s="23">
        <v>117732</v>
      </c>
    </row>
    <row r="14" spans="2:8" s="2" customFormat="1" ht="12" customHeight="1">
      <c r="B14" s="6"/>
      <c r="C14" s="36" t="s">
        <v>20</v>
      </c>
      <c r="D14" s="37"/>
      <c r="E14" s="23">
        <v>40012</v>
      </c>
      <c r="F14" s="23">
        <f t="shared" si="0"/>
        <v>131213</v>
      </c>
      <c r="G14" s="23">
        <v>63219</v>
      </c>
      <c r="H14" s="23">
        <v>67994</v>
      </c>
    </row>
    <row r="15" spans="2:8" s="2" customFormat="1" ht="12" customHeight="1">
      <c r="B15" s="6"/>
      <c r="C15" s="36" t="s">
        <v>21</v>
      </c>
      <c r="D15" s="37"/>
      <c r="E15" s="23">
        <v>32870</v>
      </c>
      <c r="F15" s="23">
        <f t="shared" si="0"/>
        <v>112735</v>
      </c>
      <c r="G15" s="23">
        <v>55870</v>
      </c>
      <c r="H15" s="23">
        <v>56865</v>
      </c>
    </row>
    <row r="16" spans="2:8" s="2" customFormat="1" ht="12" customHeight="1">
      <c r="B16" s="6"/>
      <c r="C16" s="36" t="s">
        <v>22</v>
      </c>
      <c r="D16" s="37"/>
      <c r="E16" s="23">
        <v>40443</v>
      </c>
      <c r="F16" s="23">
        <f t="shared" si="0"/>
        <v>134118</v>
      </c>
      <c r="G16" s="23">
        <v>68041</v>
      </c>
      <c r="H16" s="23">
        <v>66077</v>
      </c>
    </row>
    <row r="17" spans="2:8" s="2" customFormat="1" ht="12" customHeight="1">
      <c r="B17" s="6"/>
      <c r="C17" s="36" t="s">
        <v>23</v>
      </c>
      <c r="D17" s="37"/>
      <c r="E17" s="23">
        <v>13740</v>
      </c>
      <c r="F17" s="23">
        <f t="shared" si="0"/>
        <v>47249</v>
      </c>
      <c r="G17" s="23">
        <v>22965</v>
      </c>
      <c r="H17" s="23">
        <v>24284</v>
      </c>
    </row>
    <row r="18" spans="2:8" s="2" customFormat="1" ht="12" customHeight="1">
      <c r="B18" s="6"/>
      <c r="C18" s="36" t="s">
        <v>24</v>
      </c>
      <c r="D18" s="37"/>
      <c r="E18" s="23">
        <v>22282</v>
      </c>
      <c r="F18" s="23">
        <f t="shared" si="0"/>
        <v>75296</v>
      </c>
      <c r="G18" s="23">
        <v>37228</v>
      </c>
      <c r="H18" s="23">
        <v>38068</v>
      </c>
    </row>
    <row r="19" spans="2:8" s="2" customFormat="1" ht="12" customHeight="1">
      <c r="B19" s="6"/>
      <c r="C19" s="36" t="s">
        <v>25</v>
      </c>
      <c r="D19" s="37"/>
      <c r="E19" s="23">
        <v>14001</v>
      </c>
      <c r="F19" s="23">
        <f t="shared" si="0"/>
        <v>47887</v>
      </c>
      <c r="G19" s="23">
        <v>23414</v>
      </c>
      <c r="H19" s="23">
        <v>24473</v>
      </c>
    </row>
    <row r="20" spans="2:8" s="2" customFormat="1" ht="12" customHeight="1">
      <c r="B20" s="6"/>
      <c r="C20" s="36" t="s">
        <v>26</v>
      </c>
      <c r="D20" s="37"/>
      <c r="E20" s="23">
        <v>15873</v>
      </c>
      <c r="F20" s="23">
        <f t="shared" si="0"/>
        <v>57281</v>
      </c>
      <c r="G20" s="23">
        <v>28123</v>
      </c>
      <c r="H20" s="23">
        <v>29158</v>
      </c>
    </row>
    <row r="21" spans="2:8" s="2" customFormat="1" ht="12" customHeight="1">
      <c r="B21" s="6"/>
      <c r="C21" s="36" t="s">
        <v>27</v>
      </c>
      <c r="D21" s="37"/>
      <c r="E21" s="23">
        <v>13107</v>
      </c>
      <c r="F21" s="23">
        <f t="shared" si="0"/>
        <v>48656</v>
      </c>
      <c r="G21" s="23">
        <v>23648</v>
      </c>
      <c r="H21" s="23">
        <v>25008</v>
      </c>
    </row>
    <row r="22" spans="2:8" s="2" customFormat="1" ht="12" customHeight="1">
      <c r="B22" s="6"/>
      <c r="C22" s="36" t="s">
        <v>28</v>
      </c>
      <c r="D22" s="37"/>
      <c r="E22" s="23">
        <v>12658</v>
      </c>
      <c r="F22" s="23">
        <f t="shared" si="0"/>
        <v>44635</v>
      </c>
      <c r="G22" s="23">
        <v>21931</v>
      </c>
      <c r="H22" s="23">
        <v>22704</v>
      </c>
    </row>
    <row r="23" spans="2:8" s="2" customFormat="1" ht="12" customHeight="1">
      <c r="B23" s="44"/>
      <c r="C23" s="45"/>
      <c r="D23" s="46"/>
      <c r="E23" s="22"/>
      <c r="F23" s="22"/>
      <c r="G23" s="22"/>
      <c r="H23" s="22"/>
    </row>
    <row r="24" spans="2:8" s="2" customFormat="1" ht="12" customHeight="1">
      <c r="B24" s="8"/>
      <c r="C24" s="48" t="s">
        <v>29</v>
      </c>
      <c r="D24" s="46"/>
      <c r="E24" s="22">
        <f>SUM(E25:E33)</f>
        <v>21704</v>
      </c>
      <c r="F24" s="22">
        <f aca="true" t="shared" si="1" ref="F24:F33">SUM(G24:H24)</f>
        <v>90776</v>
      </c>
      <c r="G24" s="22">
        <f>SUM(G25:G33)</f>
        <v>44820</v>
      </c>
      <c r="H24" s="22">
        <f>SUM(H25:H33)</f>
        <v>45956</v>
      </c>
    </row>
    <row r="25" spans="2:8" s="2" customFormat="1" ht="12" customHeight="1">
      <c r="B25" s="6"/>
      <c r="C25" s="11"/>
      <c r="D25" s="9" t="s">
        <v>30</v>
      </c>
      <c r="E25" s="23">
        <v>2132</v>
      </c>
      <c r="F25" s="23">
        <f t="shared" si="1"/>
        <v>9219</v>
      </c>
      <c r="G25" s="23">
        <v>4555</v>
      </c>
      <c r="H25" s="23">
        <v>4664</v>
      </c>
    </row>
    <row r="26" spans="2:8" s="2" customFormat="1" ht="12" customHeight="1">
      <c r="B26" s="6"/>
      <c r="C26" s="11"/>
      <c r="D26" s="9" t="s">
        <v>31</v>
      </c>
      <c r="E26" s="23">
        <v>3201</v>
      </c>
      <c r="F26" s="23">
        <f t="shared" si="1"/>
        <v>13715</v>
      </c>
      <c r="G26" s="23">
        <v>6782</v>
      </c>
      <c r="H26" s="23">
        <v>6933</v>
      </c>
    </row>
    <row r="27" spans="2:8" s="2" customFormat="1" ht="12" customHeight="1">
      <c r="B27" s="6"/>
      <c r="C27" s="11"/>
      <c r="D27" s="9" t="s">
        <v>32</v>
      </c>
      <c r="E27" s="23">
        <v>3992</v>
      </c>
      <c r="F27" s="23">
        <f t="shared" si="1"/>
        <v>16581</v>
      </c>
      <c r="G27" s="23">
        <v>8159</v>
      </c>
      <c r="H27" s="23">
        <v>8422</v>
      </c>
    </row>
    <row r="28" spans="2:8" s="2" customFormat="1" ht="12" customHeight="1">
      <c r="B28" s="6"/>
      <c r="C28" s="11"/>
      <c r="D28" s="9" t="s">
        <v>33</v>
      </c>
      <c r="E28" s="23">
        <v>3253</v>
      </c>
      <c r="F28" s="23">
        <f t="shared" si="1"/>
        <v>12995</v>
      </c>
      <c r="G28" s="23">
        <v>6433</v>
      </c>
      <c r="H28" s="23">
        <v>6562</v>
      </c>
    </row>
    <row r="29" spans="2:8" s="2" customFormat="1" ht="12" customHeight="1">
      <c r="B29" s="6"/>
      <c r="C29" s="12"/>
      <c r="D29" s="5" t="s">
        <v>34</v>
      </c>
      <c r="E29" s="23">
        <v>1772</v>
      </c>
      <c r="F29" s="23">
        <f t="shared" si="1"/>
        <v>7990</v>
      </c>
      <c r="G29" s="23">
        <v>3968</v>
      </c>
      <c r="H29" s="23">
        <v>4022</v>
      </c>
    </row>
    <row r="30" spans="2:8" s="2" customFormat="1" ht="12" customHeight="1">
      <c r="B30" s="6"/>
      <c r="C30" s="12"/>
      <c r="D30" s="5" t="s">
        <v>35</v>
      </c>
      <c r="E30" s="23">
        <v>2442</v>
      </c>
      <c r="F30" s="23">
        <f t="shared" si="1"/>
        <v>10534</v>
      </c>
      <c r="G30" s="23">
        <v>5215</v>
      </c>
      <c r="H30" s="23">
        <v>5319</v>
      </c>
    </row>
    <row r="31" spans="2:8" s="2" customFormat="1" ht="12" customHeight="1">
      <c r="B31" s="6"/>
      <c r="C31" s="12"/>
      <c r="D31" s="5" t="s">
        <v>36</v>
      </c>
      <c r="E31" s="23">
        <v>2980</v>
      </c>
      <c r="F31" s="23">
        <f t="shared" si="1"/>
        <v>12428</v>
      </c>
      <c r="G31" s="23">
        <v>6132</v>
      </c>
      <c r="H31" s="23">
        <v>6296</v>
      </c>
    </row>
    <row r="32" spans="2:8" s="2" customFormat="1" ht="12" customHeight="1">
      <c r="B32" s="6"/>
      <c r="C32" s="12"/>
      <c r="D32" s="5" t="s">
        <v>37</v>
      </c>
      <c r="E32" s="23">
        <v>827</v>
      </c>
      <c r="F32" s="23">
        <f t="shared" si="1"/>
        <v>3176</v>
      </c>
      <c r="G32" s="23">
        <v>1578</v>
      </c>
      <c r="H32" s="23">
        <v>1598</v>
      </c>
    </row>
    <row r="33" spans="2:8" s="2" customFormat="1" ht="12" customHeight="1">
      <c r="B33" s="6"/>
      <c r="C33" s="12"/>
      <c r="D33" s="5" t="s">
        <v>38</v>
      </c>
      <c r="E33" s="23">
        <v>1105</v>
      </c>
      <c r="F33" s="23">
        <f t="shared" si="1"/>
        <v>4138</v>
      </c>
      <c r="G33" s="23">
        <v>1998</v>
      </c>
      <c r="H33" s="23">
        <v>2140</v>
      </c>
    </row>
    <row r="34" spans="2:8" s="2" customFormat="1" ht="12" customHeight="1">
      <c r="B34" s="6"/>
      <c r="C34" s="12"/>
      <c r="D34" s="5"/>
      <c r="E34" s="23"/>
      <c r="F34" s="23"/>
      <c r="G34" s="23"/>
      <c r="H34" s="23"/>
    </row>
    <row r="35" spans="2:8" s="2" customFormat="1" ht="12" customHeight="1">
      <c r="B35" s="6"/>
      <c r="C35" s="48" t="s">
        <v>39</v>
      </c>
      <c r="D35" s="46"/>
      <c r="E35" s="24">
        <f>SUM(E36:E39)</f>
        <v>18459</v>
      </c>
      <c r="F35" s="22">
        <f>SUM(G35:H35)</f>
        <v>71059</v>
      </c>
      <c r="G35" s="22">
        <f>SUM(G36:G39)</f>
        <v>35057</v>
      </c>
      <c r="H35" s="22">
        <f>SUM(H36:H39)</f>
        <v>36002</v>
      </c>
    </row>
    <row r="36" spans="2:8" s="2" customFormat="1" ht="12" customHeight="1">
      <c r="B36" s="6"/>
      <c r="C36" s="11"/>
      <c r="D36" s="5" t="s">
        <v>40</v>
      </c>
      <c r="E36" s="23">
        <v>5435</v>
      </c>
      <c r="F36" s="23">
        <f>SUM(G36:H36)</f>
        <v>21356</v>
      </c>
      <c r="G36" s="23">
        <v>10330</v>
      </c>
      <c r="H36" s="23">
        <v>11026</v>
      </c>
    </row>
    <row r="37" spans="2:8" s="2" customFormat="1" ht="12" customHeight="1">
      <c r="B37" s="6"/>
      <c r="C37" s="11"/>
      <c r="D37" s="5" t="s">
        <v>41</v>
      </c>
      <c r="E37" s="23">
        <v>1497</v>
      </c>
      <c r="F37" s="23">
        <f>SUM(G37:H37)</f>
        <v>5722</v>
      </c>
      <c r="G37" s="23">
        <v>2821</v>
      </c>
      <c r="H37" s="23">
        <v>2901</v>
      </c>
    </row>
    <row r="38" spans="2:8" s="2" customFormat="1" ht="12" customHeight="1">
      <c r="B38" s="6"/>
      <c r="C38" s="11"/>
      <c r="D38" s="5" t="s">
        <v>42</v>
      </c>
      <c r="E38" s="25">
        <v>3780</v>
      </c>
      <c r="F38" s="23">
        <f>SUM(G38:H38)</f>
        <v>15322</v>
      </c>
      <c r="G38" s="23">
        <v>7629</v>
      </c>
      <c r="H38" s="23">
        <v>7693</v>
      </c>
    </row>
    <row r="39" spans="2:8" s="2" customFormat="1" ht="12" customHeight="1">
      <c r="B39" s="6"/>
      <c r="C39" s="11"/>
      <c r="D39" s="5" t="s">
        <v>43</v>
      </c>
      <c r="E39" s="23">
        <v>7747</v>
      </c>
      <c r="F39" s="23">
        <f>SUM(G39:H39)</f>
        <v>28659</v>
      </c>
      <c r="G39" s="23">
        <v>14277</v>
      </c>
      <c r="H39" s="23">
        <v>14382</v>
      </c>
    </row>
    <row r="40" spans="2:8" s="2" customFormat="1" ht="12" customHeight="1">
      <c r="B40" s="6"/>
      <c r="C40" s="11"/>
      <c r="D40" s="5"/>
      <c r="E40" s="23"/>
      <c r="F40" s="23"/>
      <c r="G40" s="23"/>
      <c r="H40" s="23"/>
    </row>
    <row r="41" spans="2:8" s="2" customFormat="1" ht="12" customHeight="1">
      <c r="B41" s="6"/>
      <c r="C41" s="48" t="s">
        <v>44</v>
      </c>
      <c r="D41" s="46"/>
      <c r="E41" s="22">
        <f>SUM(E42:E46)</f>
        <v>11112</v>
      </c>
      <c r="F41" s="22">
        <f aca="true" t="shared" si="2" ref="F41:F46">SUM(G41:H41)</f>
        <v>42728</v>
      </c>
      <c r="G41" s="22">
        <f>SUM(G42:G46)</f>
        <v>21245</v>
      </c>
      <c r="H41" s="22">
        <f>SUM(H42:H46)</f>
        <v>21483</v>
      </c>
    </row>
    <row r="42" spans="2:8" s="2" customFormat="1" ht="12" customHeight="1">
      <c r="B42" s="6"/>
      <c r="C42" s="11"/>
      <c r="D42" s="5" t="s">
        <v>45</v>
      </c>
      <c r="E42" s="23">
        <v>3017</v>
      </c>
      <c r="F42" s="23">
        <f t="shared" si="2"/>
        <v>12221</v>
      </c>
      <c r="G42" s="23">
        <v>6100</v>
      </c>
      <c r="H42" s="23">
        <v>6121</v>
      </c>
    </row>
    <row r="43" spans="2:8" s="2" customFormat="1" ht="12" customHeight="1">
      <c r="B43" s="6"/>
      <c r="C43" s="11"/>
      <c r="D43" s="5" t="s">
        <v>46</v>
      </c>
      <c r="E43" s="23">
        <v>571</v>
      </c>
      <c r="F43" s="23">
        <f t="shared" si="2"/>
        <v>2356</v>
      </c>
      <c r="G43" s="23">
        <v>1166</v>
      </c>
      <c r="H43" s="23">
        <v>1190</v>
      </c>
    </row>
    <row r="44" spans="2:8" s="2" customFormat="1" ht="12" customHeight="1">
      <c r="B44" s="6"/>
      <c r="C44" s="11"/>
      <c r="D44" s="5" t="s">
        <v>47</v>
      </c>
      <c r="E44" s="23">
        <v>1827</v>
      </c>
      <c r="F44" s="23">
        <f t="shared" si="2"/>
        <v>4748</v>
      </c>
      <c r="G44" s="23">
        <v>2208</v>
      </c>
      <c r="H44" s="23">
        <v>2540</v>
      </c>
    </row>
    <row r="45" spans="2:8" s="2" customFormat="1" ht="12" customHeight="1">
      <c r="B45" s="6"/>
      <c r="C45" s="12"/>
      <c r="D45" s="5" t="s">
        <v>48</v>
      </c>
      <c r="E45" s="23">
        <v>2604</v>
      </c>
      <c r="F45" s="23">
        <f t="shared" si="2"/>
        <v>10839</v>
      </c>
      <c r="G45" s="23">
        <v>5566</v>
      </c>
      <c r="H45" s="23">
        <v>5273</v>
      </c>
    </row>
    <row r="46" spans="2:8" s="2" customFormat="1" ht="12" customHeight="1">
      <c r="B46" s="6"/>
      <c r="C46" s="12"/>
      <c r="D46" s="5" t="s">
        <v>95</v>
      </c>
      <c r="E46" s="23">
        <v>3093</v>
      </c>
      <c r="F46" s="23">
        <f t="shared" si="2"/>
        <v>12564</v>
      </c>
      <c r="G46" s="23">
        <v>6205</v>
      </c>
      <c r="H46" s="23">
        <v>6359</v>
      </c>
    </row>
    <row r="47" spans="2:8" s="2" customFormat="1" ht="12" customHeight="1">
      <c r="B47" s="6"/>
      <c r="C47" s="12"/>
      <c r="D47" s="5"/>
      <c r="E47" s="23"/>
      <c r="F47" s="23"/>
      <c r="G47" s="23"/>
      <c r="H47" s="23"/>
    </row>
    <row r="48" spans="2:8" s="2" customFormat="1" ht="12" customHeight="1">
      <c r="B48" s="6"/>
      <c r="C48" s="48" t="s">
        <v>49</v>
      </c>
      <c r="D48" s="46"/>
      <c r="E48" s="22">
        <f>SUM(E49:E54)</f>
        <v>14345</v>
      </c>
      <c r="F48" s="22">
        <f aca="true" t="shared" si="3" ref="F48:F54">SUM(G48:H48)</f>
        <v>51473</v>
      </c>
      <c r="G48" s="22">
        <f>SUM(G49:G54)</f>
        <v>25197</v>
      </c>
      <c r="H48" s="22">
        <f>SUM(H49:H54)</f>
        <v>26276</v>
      </c>
    </row>
    <row r="49" spans="2:8" s="2" customFormat="1" ht="12" customHeight="1">
      <c r="B49" s="6"/>
      <c r="C49" s="12"/>
      <c r="D49" s="5" t="s">
        <v>50</v>
      </c>
      <c r="E49" s="23">
        <v>4250</v>
      </c>
      <c r="F49" s="23">
        <f t="shared" si="3"/>
        <v>13604</v>
      </c>
      <c r="G49" s="23">
        <v>6695</v>
      </c>
      <c r="H49" s="23">
        <v>6909</v>
      </c>
    </row>
    <row r="50" spans="2:8" s="2" customFormat="1" ht="12" customHeight="1">
      <c r="B50" s="6"/>
      <c r="C50" s="12"/>
      <c r="D50" s="5" t="s">
        <v>51</v>
      </c>
      <c r="E50" s="23">
        <v>2389</v>
      </c>
      <c r="F50" s="23">
        <f t="shared" si="3"/>
        <v>8985</v>
      </c>
      <c r="G50" s="23">
        <v>4372</v>
      </c>
      <c r="H50" s="23">
        <v>4613</v>
      </c>
    </row>
    <row r="51" spans="2:8" s="2" customFormat="1" ht="12" customHeight="1">
      <c r="B51" s="6"/>
      <c r="C51" s="12"/>
      <c r="D51" s="5" t="s">
        <v>52</v>
      </c>
      <c r="E51" s="23">
        <v>5716</v>
      </c>
      <c r="F51" s="23">
        <f t="shared" si="3"/>
        <v>22192</v>
      </c>
      <c r="G51" s="23">
        <v>10892</v>
      </c>
      <c r="H51" s="23">
        <v>11300</v>
      </c>
    </row>
    <row r="52" spans="2:8" s="2" customFormat="1" ht="12" customHeight="1">
      <c r="B52" s="6"/>
      <c r="C52" s="12"/>
      <c r="D52" s="5" t="s">
        <v>53</v>
      </c>
      <c r="E52" s="23">
        <v>956</v>
      </c>
      <c r="F52" s="23">
        <f t="shared" si="3"/>
        <v>3345</v>
      </c>
      <c r="G52" s="23">
        <v>1611</v>
      </c>
      <c r="H52" s="23">
        <v>1734</v>
      </c>
    </row>
    <row r="53" spans="2:8" s="2" customFormat="1" ht="12" customHeight="1">
      <c r="B53" s="6"/>
      <c r="C53" s="12"/>
      <c r="D53" s="5" t="s">
        <v>54</v>
      </c>
      <c r="E53" s="23">
        <v>418</v>
      </c>
      <c r="F53" s="23">
        <f t="shared" si="3"/>
        <v>1387</v>
      </c>
      <c r="G53" s="23">
        <v>668</v>
      </c>
      <c r="H53" s="23">
        <v>719</v>
      </c>
    </row>
    <row r="54" spans="2:8" s="2" customFormat="1" ht="12" customHeight="1">
      <c r="B54" s="6"/>
      <c r="C54" s="12"/>
      <c r="D54" s="5" t="s">
        <v>55</v>
      </c>
      <c r="E54" s="23">
        <v>616</v>
      </c>
      <c r="F54" s="23">
        <f t="shared" si="3"/>
        <v>1960</v>
      </c>
      <c r="G54" s="23">
        <v>959</v>
      </c>
      <c r="H54" s="23">
        <v>1001</v>
      </c>
    </row>
    <row r="55" spans="2:8" s="2" customFormat="1" ht="12" customHeight="1">
      <c r="B55" s="6"/>
      <c r="C55" s="12"/>
      <c r="D55" s="5"/>
      <c r="E55" s="23"/>
      <c r="F55" s="23"/>
      <c r="G55" s="23"/>
      <c r="H55" s="23"/>
    </row>
    <row r="56" spans="2:8" s="2" customFormat="1" ht="12" customHeight="1">
      <c r="B56" s="6"/>
      <c r="C56" s="48" t="s">
        <v>56</v>
      </c>
      <c r="D56" s="46"/>
      <c r="E56" s="22">
        <f>SUM(E57:E60)</f>
        <v>9929</v>
      </c>
      <c r="F56" s="22">
        <f>SUM(G56:H56)</f>
        <v>38529</v>
      </c>
      <c r="G56" s="22">
        <f>SUM(G57:G60)</f>
        <v>18883</v>
      </c>
      <c r="H56" s="22">
        <f>SUM(H57:H60)</f>
        <v>19646</v>
      </c>
    </row>
    <row r="57" spans="2:8" s="2" customFormat="1" ht="12" customHeight="1">
      <c r="B57" s="6"/>
      <c r="C57" s="12"/>
      <c r="D57" s="5" t="s">
        <v>57</v>
      </c>
      <c r="E57" s="23">
        <v>1257</v>
      </c>
      <c r="F57" s="23">
        <f>SUM(G57:H57)</f>
        <v>5214</v>
      </c>
      <c r="G57" s="23">
        <v>2612</v>
      </c>
      <c r="H57" s="23">
        <v>2602</v>
      </c>
    </row>
    <row r="58" spans="2:8" s="2" customFormat="1" ht="12" customHeight="1">
      <c r="B58" s="6"/>
      <c r="C58" s="12"/>
      <c r="D58" s="5" t="s">
        <v>58</v>
      </c>
      <c r="E58" s="23">
        <v>3811</v>
      </c>
      <c r="F58" s="23">
        <f>SUM(G58:H58)</f>
        <v>14175</v>
      </c>
      <c r="G58" s="23">
        <v>6977</v>
      </c>
      <c r="H58" s="23">
        <v>7198</v>
      </c>
    </row>
    <row r="59" spans="2:8" s="2" customFormat="1" ht="12" customHeight="1">
      <c r="B59" s="6"/>
      <c r="C59" s="12"/>
      <c r="D59" s="5" t="s">
        <v>59</v>
      </c>
      <c r="E59" s="23">
        <v>1499</v>
      </c>
      <c r="F59" s="23">
        <f>SUM(G59:H59)</f>
        <v>5050</v>
      </c>
      <c r="G59" s="23">
        <v>2415</v>
      </c>
      <c r="H59" s="23">
        <v>2635</v>
      </c>
    </row>
    <row r="60" spans="2:8" s="2" customFormat="1" ht="12" customHeight="1">
      <c r="B60" s="6"/>
      <c r="C60" s="12"/>
      <c r="D60" s="5" t="s">
        <v>60</v>
      </c>
      <c r="E60" s="23">
        <v>3362</v>
      </c>
      <c r="F60" s="23">
        <f>SUM(G60:H60)</f>
        <v>14090</v>
      </c>
      <c r="G60" s="23">
        <v>6879</v>
      </c>
      <c r="H60" s="23">
        <v>7211</v>
      </c>
    </row>
    <row r="61" spans="2:8" s="2" customFormat="1" ht="12" customHeight="1">
      <c r="B61" s="6"/>
      <c r="C61" s="12"/>
      <c r="D61" s="5"/>
      <c r="E61" s="23"/>
      <c r="F61" s="23"/>
      <c r="G61" s="23"/>
      <c r="H61" s="23"/>
    </row>
    <row r="62" spans="2:8" s="2" customFormat="1" ht="12" customHeight="1">
      <c r="B62" s="6"/>
      <c r="C62" s="48" t="s">
        <v>61</v>
      </c>
      <c r="D62" s="46"/>
      <c r="E62" s="22">
        <f>SUM(E63)</f>
        <v>5238</v>
      </c>
      <c r="F62" s="22">
        <f>SUM(G62:H62)</f>
        <v>18729</v>
      </c>
      <c r="G62" s="22">
        <f>SUM(G63)</f>
        <v>9038</v>
      </c>
      <c r="H62" s="22">
        <f>SUM(H63)</f>
        <v>9691</v>
      </c>
    </row>
    <row r="63" spans="2:8" s="2" customFormat="1" ht="12" customHeight="1">
      <c r="B63" s="6"/>
      <c r="C63" s="12"/>
      <c r="D63" s="5" t="s">
        <v>62</v>
      </c>
      <c r="E63" s="23">
        <v>5238</v>
      </c>
      <c r="F63" s="23">
        <f>SUM(G63:H63)</f>
        <v>18729</v>
      </c>
      <c r="G63" s="23">
        <v>9038</v>
      </c>
      <c r="H63" s="23">
        <v>9691</v>
      </c>
    </row>
    <row r="64" spans="2:8" s="2" customFormat="1" ht="12" customHeight="1">
      <c r="B64" s="6"/>
      <c r="C64" s="12"/>
      <c r="D64" s="5"/>
      <c r="E64" s="23"/>
      <c r="F64" s="23"/>
      <c r="G64" s="23"/>
      <c r="H64" s="23"/>
    </row>
    <row r="65" spans="2:8" s="2" customFormat="1" ht="12" customHeight="1">
      <c r="B65" s="6"/>
      <c r="C65" s="48" t="s">
        <v>63</v>
      </c>
      <c r="D65" s="46"/>
      <c r="E65" s="22">
        <f>SUM(E66:E73)</f>
        <v>21015</v>
      </c>
      <c r="F65" s="22">
        <f aca="true" t="shared" si="4" ref="F65:F73">SUM(G65:H65)</f>
        <v>73194</v>
      </c>
      <c r="G65" s="22">
        <f>SUM(G66:G73)</f>
        <v>35923</v>
      </c>
      <c r="H65" s="22">
        <f>SUM(H66:H73)</f>
        <v>37271</v>
      </c>
    </row>
    <row r="66" spans="2:8" s="2" customFormat="1" ht="12" customHeight="1">
      <c r="B66" s="6"/>
      <c r="C66" s="12"/>
      <c r="D66" s="5" t="s">
        <v>64</v>
      </c>
      <c r="E66" s="23">
        <v>5655</v>
      </c>
      <c r="F66" s="23">
        <f t="shared" si="4"/>
        <v>20220</v>
      </c>
      <c r="G66" s="23">
        <v>9824</v>
      </c>
      <c r="H66" s="23">
        <v>10396</v>
      </c>
    </row>
    <row r="67" spans="2:8" s="2" customFormat="1" ht="12" customHeight="1">
      <c r="B67" s="6"/>
      <c r="C67" s="12"/>
      <c r="D67" s="5" t="s">
        <v>38</v>
      </c>
      <c r="E67" s="23">
        <v>641</v>
      </c>
      <c r="F67" s="23">
        <f t="shared" si="4"/>
        <v>2707</v>
      </c>
      <c r="G67" s="23">
        <v>1331</v>
      </c>
      <c r="H67" s="23">
        <v>1376</v>
      </c>
    </row>
    <row r="68" spans="2:8" s="2" customFormat="1" ht="12" customHeight="1">
      <c r="B68" s="6"/>
      <c r="C68" s="12"/>
      <c r="D68" s="5" t="s">
        <v>65</v>
      </c>
      <c r="E68" s="23">
        <v>4543</v>
      </c>
      <c r="F68" s="23">
        <f t="shared" si="4"/>
        <v>16893</v>
      </c>
      <c r="G68" s="23">
        <v>8201</v>
      </c>
      <c r="H68" s="23">
        <v>8692</v>
      </c>
    </row>
    <row r="69" spans="2:8" s="2" customFormat="1" ht="12" customHeight="1">
      <c r="B69" s="6"/>
      <c r="C69" s="12"/>
      <c r="D69" s="5" t="s">
        <v>66</v>
      </c>
      <c r="E69" s="23">
        <v>2037</v>
      </c>
      <c r="F69" s="23">
        <f t="shared" si="4"/>
        <v>7064</v>
      </c>
      <c r="G69" s="23">
        <v>3467</v>
      </c>
      <c r="H69" s="23">
        <v>3597</v>
      </c>
    </row>
    <row r="70" spans="2:8" s="2" customFormat="1" ht="12" customHeight="1">
      <c r="B70" s="6"/>
      <c r="C70" s="12"/>
      <c r="D70" s="5" t="s">
        <v>67</v>
      </c>
      <c r="E70" s="23">
        <v>3010</v>
      </c>
      <c r="F70" s="23">
        <f t="shared" si="4"/>
        <v>11023</v>
      </c>
      <c r="G70" s="23">
        <v>5535</v>
      </c>
      <c r="H70" s="23">
        <v>5488</v>
      </c>
    </row>
    <row r="71" spans="2:8" s="2" customFormat="1" ht="12" customHeight="1">
      <c r="B71" s="6"/>
      <c r="C71" s="12"/>
      <c r="D71" s="5" t="s">
        <v>68</v>
      </c>
      <c r="E71" s="23">
        <v>3472</v>
      </c>
      <c r="F71" s="23">
        <f t="shared" si="4"/>
        <v>8966</v>
      </c>
      <c r="G71" s="23">
        <v>4374</v>
      </c>
      <c r="H71" s="23">
        <v>4592</v>
      </c>
    </row>
    <row r="72" spans="2:8" s="2" customFormat="1" ht="12" customHeight="1">
      <c r="B72" s="6"/>
      <c r="C72" s="12"/>
      <c r="D72" s="5" t="s">
        <v>69</v>
      </c>
      <c r="E72" s="23">
        <v>695</v>
      </c>
      <c r="F72" s="23">
        <f t="shared" si="4"/>
        <v>2218</v>
      </c>
      <c r="G72" s="23">
        <v>1155</v>
      </c>
      <c r="H72" s="23">
        <v>1063</v>
      </c>
    </row>
    <row r="73" spans="2:8" s="2" customFormat="1" ht="12" customHeight="1">
      <c r="B73" s="6"/>
      <c r="C73" s="12"/>
      <c r="D73" s="5" t="s">
        <v>70</v>
      </c>
      <c r="E73" s="23">
        <v>962</v>
      </c>
      <c r="F73" s="23">
        <f t="shared" si="4"/>
        <v>4103</v>
      </c>
      <c r="G73" s="23">
        <v>2036</v>
      </c>
      <c r="H73" s="23">
        <v>2067</v>
      </c>
    </row>
    <row r="74" spans="2:8" s="2" customFormat="1" ht="12" customHeight="1">
      <c r="B74" s="6"/>
      <c r="C74" s="12"/>
      <c r="D74" s="5"/>
      <c r="E74" s="23"/>
      <c r="F74" s="23"/>
      <c r="G74" s="23"/>
      <c r="H74" s="23"/>
    </row>
    <row r="75" spans="2:8" s="2" customFormat="1" ht="12" customHeight="1">
      <c r="B75" s="6"/>
      <c r="C75" s="48" t="s">
        <v>71</v>
      </c>
      <c r="D75" s="46"/>
      <c r="E75" s="22">
        <f>SUM(E76:E83)</f>
        <v>15436</v>
      </c>
      <c r="F75" s="22">
        <f aca="true" t="shared" si="5" ref="F75:F83">SUM(G75:H75)</f>
        <v>55149</v>
      </c>
      <c r="G75" s="22">
        <f>SUM(G76:G83)</f>
        <v>27169</v>
      </c>
      <c r="H75" s="22">
        <f>SUM(H76:H83)</f>
        <v>27980</v>
      </c>
    </row>
    <row r="76" spans="2:8" s="2" customFormat="1" ht="12" customHeight="1">
      <c r="B76" s="6"/>
      <c r="C76" s="12"/>
      <c r="D76" s="5" t="s">
        <v>72</v>
      </c>
      <c r="E76" s="23">
        <v>792</v>
      </c>
      <c r="F76" s="23">
        <f t="shared" si="5"/>
        <v>3182</v>
      </c>
      <c r="G76" s="23">
        <v>1586</v>
      </c>
      <c r="H76" s="23">
        <v>1596</v>
      </c>
    </row>
    <row r="77" spans="2:8" s="2" customFormat="1" ht="12" customHeight="1">
      <c r="B77" s="6"/>
      <c r="C77" s="12"/>
      <c r="D77" s="5" t="s">
        <v>73</v>
      </c>
      <c r="E77" s="23">
        <v>1804</v>
      </c>
      <c r="F77" s="23">
        <f t="shared" si="5"/>
        <v>6172</v>
      </c>
      <c r="G77" s="23">
        <v>3035</v>
      </c>
      <c r="H77" s="23">
        <v>3137</v>
      </c>
    </row>
    <row r="78" spans="2:8" s="2" customFormat="1" ht="12" customHeight="1">
      <c r="B78" s="6"/>
      <c r="C78" s="12"/>
      <c r="D78" s="5" t="s">
        <v>74</v>
      </c>
      <c r="E78" s="23">
        <v>1658</v>
      </c>
      <c r="F78" s="23">
        <f t="shared" si="5"/>
        <v>6122</v>
      </c>
      <c r="G78" s="23">
        <v>3009</v>
      </c>
      <c r="H78" s="23">
        <v>3113</v>
      </c>
    </row>
    <row r="79" spans="2:8" s="2" customFormat="1" ht="12" customHeight="1">
      <c r="B79" s="6"/>
      <c r="C79" s="12"/>
      <c r="D79" s="5" t="s">
        <v>75</v>
      </c>
      <c r="E79" s="23">
        <v>884</v>
      </c>
      <c r="F79" s="23">
        <f t="shared" si="5"/>
        <v>4062</v>
      </c>
      <c r="G79" s="23">
        <v>1954</v>
      </c>
      <c r="H79" s="23">
        <v>2108</v>
      </c>
    </row>
    <row r="80" spans="2:8" s="2" customFormat="1" ht="12" customHeight="1">
      <c r="B80" s="6"/>
      <c r="C80" s="12"/>
      <c r="D80" s="5" t="s">
        <v>76</v>
      </c>
      <c r="E80" s="23">
        <v>2855</v>
      </c>
      <c r="F80" s="23">
        <f t="shared" si="5"/>
        <v>10784</v>
      </c>
      <c r="G80" s="23">
        <v>5275</v>
      </c>
      <c r="H80" s="23">
        <v>5509</v>
      </c>
    </row>
    <row r="81" spans="2:8" s="2" customFormat="1" ht="12" customHeight="1">
      <c r="B81" s="6"/>
      <c r="C81" s="12"/>
      <c r="D81" s="5" t="s">
        <v>77</v>
      </c>
      <c r="E81" s="23">
        <v>3356</v>
      </c>
      <c r="F81" s="23">
        <f t="shared" si="5"/>
        <v>8344</v>
      </c>
      <c r="G81" s="23">
        <v>4172</v>
      </c>
      <c r="H81" s="23">
        <v>4172</v>
      </c>
    </row>
    <row r="82" spans="2:8" s="2" customFormat="1" ht="12" customHeight="1">
      <c r="B82" s="6"/>
      <c r="C82" s="12"/>
      <c r="D82" s="5" t="s">
        <v>78</v>
      </c>
      <c r="E82" s="23">
        <v>2180</v>
      </c>
      <c r="F82" s="23">
        <f t="shared" si="5"/>
        <v>8142</v>
      </c>
      <c r="G82" s="23">
        <v>3996</v>
      </c>
      <c r="H82" s="23">
        <v>4146</v>
      </c>
    </row>
    <row r="83" spans="2:8" s="2" customFormat="1" ht="12" customHeight="1">
      <c r="B83" s="6"/>
      <c r="C83" s="12"/>
      <c r="D83" s="5" t="s">
        <v>79</v>
      </c>
      <c r="E83" s="23">
        <v>1907</v>
      </c>
      <c r="F83" s="23">
        <f t="shared" si="5"/>
        <v>8341</v>
      </c>
      <c r="G83" s="23">
        <v>4142</v>
      </c>
      <c r="H83" s="23">
        <v>4199</v>
      </c>
    </row>
    <row r="84" spans="2:8" s="2" customFormat="1" ht="12" customHeight="1">
      <c r="B84" s="6"/>
      <c r="C84" s="12"/>
      <c r="D84" s="5"/>
      <c r="E84" s="23"/>
      <c r="F84" s="23"/>
      <c r="G84" s="23"/>
      <c r="H84" s="23"/>
    </row>
    <row r="85" spans="2:8" s="2" customFormat="1" ht="12" customHeight="1">
      <c r="B85" s="6"/>
      <c r="C85" s="48" t="s">
        <v>80</v>
      </c>
      <c r="D85" s="46"/>
      <c r="E85" s="22">
        <f>SUM(E86:E89)</f>
        <v>20041</v>
      </c>
      <c r="F85" s="22">
        <f>SUM(G85:H85)</f>
        <v>76914</v>
      </c>
      <c r="G85" s="22">
        <f>SUM(G86:G89)</f>
        <v>38075</v>
      </c>
      <c r="H85" s="22">
        <f>SUM(H86:H89)</f>
        <v>38839</v>
      </c>
    </row>
    <row r="86" spans="2:8" s="2" customFormat="1" ht="12" customHeight="1">
      <c r="B86" s="6"/>
      <c r="C86" s="12"/>
      <c r="D86" s="5" t="s">
        <v>81</v>
      </c>
      <c r="E86" s="23">
        <v>2921</v>
      </c>
      <c r="F86" s="23">
        <f>SUM(G86:H86)</f>
        <v>11777</v>
      </c>
      <c r="G86" s="23">
        <v>5923</v>
      </c>
      <c r="H86" s="23">
        <v>5854</v>
      </c>
    </row>
    <row r="87" spans="2:8" s="2" customFormat="1" ht="12" customHeight="1">
      <c r="B87" s="6"/>
      <c r="C87" s="12"/>
      <c r="D87" s="5" t="s">
        <v>38</v>
      </c>
      <c r="E87" s="23">
        <v>3658</v>
      </c>
      <c r="F87" s="23">
        <f>SUM(G87:H87)</f>
        <v>14808</v>
      </c>
      <c r="G87" s="23">
        <v>7373</v>
      </c>
      <c r="H87" s="23">
        <v>7435</v>
      </c>
    </row>
    <row r="88" spans="2:8" s="2" customFormat="1" ht="12" customHeight="1">
      <c r="B88" s="6"/>
      <c r="C88" s="12"/>
      <c r="D88" s="5" t="s">
        <v>82</v>
      </c>
      <c r="E88" s="23">
        <v>7791</v>
      </c>
      <c r="F88" s="23">
        <f>SUM(G88:H88)</f>
        <v>29639</v>
      </c>
      <c r="G88" s="23">
        <v>14649</v>
      </c>
      <c r="H88" s="23">
        <v>14990</v>
      </c>
    </row>
    <row r="89" spans="2:8" s="2" customFormat="1" ht="12" customHeight="1">
      <c r="B89" s="6"/>
      <c r="C89" s="12"/>
      <c r="D89" s="5" t="s">
        <v>83</v>
      </c>
      <c r="E89" s="23">
        <v>5671</v>
      </c>
      <c r="F89" s="23">
        <f>SUM(G89:H89)</f>
        <v>20690</v>
      </c>
      <c r="G89" s="23">
        <v>10130</v>
      </c>
      <c r="H89" s="23">
        <v>10560</v>
      </c>
    </row>
    <row r="90" spans="2:8" s="2" customFormat="1" ht="12" customHeight="1">
      <c r="B90" s="6"/>
      <c r="C90" s="12"/>
      <c r="D90" s="5"/>
      <c r="E90" s="23"/>
      <c r="F90" s="23"/>
      <c r="G90" s="23"/>
      <c r="H90" s="23"/>
    </row>
    <row r="91" spans="2:8" s="2" customFormat="1" ht="12" customHeight="1">
      <c r="B91" s="6"/>
      <c r="C91" s="48" t="s">
        <v>84</v>
      </c>
      <c r="D91" s="46"/>
      <c r="E91" s="22">
        <f>SUM(E92:E95)</f>
        <v>19554</v>
      </c>
      <c r="F91" s="22">
        <f>SUM(G91:H91)</f>
        <v>75690</v>
      </c>
      <c r="G91" s="22">
        <f>SUM(G92:G95)</f>
        <v>37901</v>
      </c>
      <c r="H91" s="22">
        <f>SUM(H92:H95)</f>
        <v>37789</v>
      </c>
    </row>
    <row r="92" spans="2:8" s="2" customFormat="1" ht="12" customHeight="1">
      <c r="B92" s="6"/>
      <c r="C92" s="12"/>
      <c r="D92" s="5" t="s">
        <v>85</v>
      </c>
      <c r="E92" s="23">
        <v>3882</v>
      </c>
      <c r="F92" s="23">
        <f>SUM(G92:H92)</f>
        <v>14572</v>
      </c>
      <c r="G92" s="23">
        <v>7242</v>
      </c>
      <c r="H92" s="23">
        <v>7330</v>
      </c>
    </row>
    <row r="93" spans="2:8" s="2" customFormat="1" ht="12" customHeight="1">
      <c r="B93" s="6"/>
      <c r="C93" s="12"/>
      <c r="D93" s="5" t="s">
        <v>86</v>
      </c>
      <c r="E93" s="23">
        <v>7101</v>
      </c>
      <c r="F93" s="23">
        <f>SUM(G93:H93)</f>
        <v>26941</v>
      </c>
      <c r="G93" s="23">
        <v>13682</v>
      </c>
      <c r="H93" s="23">
        <v>13259</v>
      </c>
    </row>
    <row r="94" spans="2:8" s="2" customFormat="1" ht="12" customHeight="1">
      <c r="B94" s="6"/>
      <c r="C94" s="12"/>
      <c r="D94" s="5" t="s">
        <v>87</v>
      </c>
      <c r="E94" s="23">
        <v>3700</v>
      </c>
      <c r="F94" s="23">
        <f>SUM(G94:H94)</f>
        <v>14920</v>
      </c>
      <c r="G94" s="23">
        <v>7431</v>
      </c>
      <c r="H94" s="23">
        <v>7489</v>
      </c>
    </row>
    <row r="95" spans="2:8" s="2" customFormat="1" ht="12" customHeight="1">
      <c r="B95" s="6"/>
      <c r="C95" s="12"/>
      <c r="D95" s="5" t="s">
        <v>96</v>
      </c>
      <c r="E95" s="23">
        <v>4871</v>
      </c>
      <c r="F95" s="23">
        <f>SUM(G95:H95)</f>
        <v>19257</v>
      </c>
      <c r="G95" s="23">
        <v>9546</v>
      </c>
      <c r="H95" s="23">
        <v>9711</v>
      </c>
    </row>
    <row r="96" spans="2:8" s="2" customFormat="1" ht="12" customHeight="1">
      <c r="B96" s="6"/>
      <c r="C96" s="12"/>
      <c r="D96" s="5"/>
      <c r="E96" s="23"/>
      <c r="F96" s="23"/>
      <c r="G96" s="23"/>
      <c r="H96" s="23"/>
    </row>
    <row r="97" spans="2:8" s="2" customFormat="1" ht="12" customHeight="1">
      <c r="B97" s="6"/>
      <c r="C97" s="48" t="s">
        <v>88</v>
      </c>
      <c r="D97" s="46"/>
      <c r="E97" s="22">
        <f>SUM(E98)</f>
        <v>6676</v>
      </c>
      <c r="F97" s="22">
        <f>SUM(G97:H97)</f>
        <v>23481</v>
      </c>
      <c r="G97" s="22">
        <f>SUM(G98)</f>
        <v>11540</v>
      </c>
      <c r="H97" s="22">
        <f>SUM(H98)</f>
        <v>11941</v>
      </c>
    </row>
    <row r="98" spans="2:8" s="2" customFormat="1" ht="12" customHeight="1">
      <c r="B98" s="6"/>
      <c r="C98" s="12"/>
      <c r="D98" s="5" t="s">
        <v>89</v>
      </c>
      <c r="E98" s="23">
        <v>6676</v>
      </c>
      <c r="F98" s="23">
        <f>SUM(G98:H98)</f>
        <v>23481</v>
      </c>
      <c r="G98" s="23">
        <v>11540</v>
      </c>
      <c r="H98" s="23">
        <v>11941</v>
      </c>
    </row>
    <row r="99" spans="2:8" s="2" customFormat="1" ht="12" customHeight="1">
      <c r="B99" s="6"/>
      <c r="C99" s="12"/>
      <c r="D99" s="5"/>
      <c r="E99" s="23"/>
      <c r="F99" s="23"/>
      <c r="G99" s="23"/>
      <c r="H99" s="23"/>
    </row>
    <row r="100" spans="2:8" s="2" customFormat="1" ht="12" customHeight="1">
      <c r="B100" s="6"/>
      <c r="C100" s="48" t="s">
        <v>90</v>
      </c>
      <c r="D100" s="46"/>
      <c r="E100" s="22">
        <f>SUM(E101:E105)</f>
        <v>28225</v>
      </c>
      <c r="F100" s="22">
        <f aca="true" t="shared" si="6" ref="F100:F105">SUM(G100:H100)</f>
        <v>97975</v>
      </c>
      <c r="G100" s="22">
        <f>SUM(G101:G105)</f>
        <v>49183</v>
      </c>
      <c r="H100" s="22">
        <f>SUM(H101:H105)</f>
        <v>48792</v>
      </c>
    </row>
    <row r="101" spans="2:8" s="2" customFormat="1" ht="12" customHeight="1">
      <c r="B101" s="6"/>
      <c r="C101" s="12"/>
      <c r="D101" s="5" t="s">
        <v>91</v>
      </c>
      <c r="E101" s="23">
        <v>3582</v>
      </c>
      <c r="F101" s="23">
        <f t="shared" si="6"/>
        <v>15993</v>
      </c>
      <c r="G101" s="23">
        <v>7910</v>
      </c>
      <c r="H101" s="23">
        <v>8083</v>
      </c>
    </row>
    <row r="102" spans="2:8" s="2" customFormat="1" ht="12" customHeight="1">
      <c r="B102" s="6"/>
      <c r="C102" s="12"/>
      <c r="D102" s="5" t="s">
        <v>0</v>
      </c>
      <c r="E102" s="23">
        <v>2557</v>
      </c>
      <c r="F102" s="23">
        <f t="shared" si="6"/>
        <v>10186</v>
      </c>
      <c r="G102" s="23">
        <v>5093</v>
      </c>
      <c r="H102" s="23">
        <v>5093</v>
      </c>
    </row>
    <row r="103" spans="2:8" s="2" customFormat="1" ht="12" customHeight="1">
      <c r="B103" s="6"/>
      <c r="C103" s="12"/>
      <c r="D103" s="5" t="s">
        <v>92</v>
      </c>
      <c r="E103" s="23">
        <v>2747</v>
      </c>
      <c r="F103" s="23">
        <f t="shared" si="6"/>
        <v>11403</v>
      </c>
      <c r="G103" s="23">
        <v>5629</v>
      </c>
      <c r="H103" s="23">
        <v>5774</v>
      </c>
    </row>
    <row r="104" spans="2:8" s="2" customFormat="1" ht="12" customHeight="1">
      <c r="B104" s="6"/>
      <c r="C104" s="12"/>
      <c r="D104" s="5" t="s">
        <v>93</v>
      </c>
      <c r="E104" s="23">
        <v>12995</v>
      </c>
      <c r="F104" s="23">
        <f t="shared" si="6"/>
        <v>36084</v>
      </c>
      <c r="G104" s="23">
        <v>18375</v>
      </c>
      <c r="H104" s="23">
        <v>17709</v>
      </c>
    </row>
    <row r="105" spans="2:8" s="2" customFormat="1" ht="12" customHeight="1">
      <c r="B105" s="6"/>
      <c r="C105" s="12"/>
      <c r="D105" s="5" t="s">
        <v>94</v>
      </c>
      <c r="E105" s="23">
        <v>6344</v>
      </c>
      <c r="F105" s="23">
        <f t="shared" si="6"/>
        <v>24309</v>
      </c>
      <c r="G105" s="23">
        <v>12176</v>
      </c>
      <c r="H105" s="23">
        <v>12133</v>
      </c>
    </row>
    <row r="106" spans="2:4" s="2" customFormat="1" ht="12" customHeight="1">
      <c r="B106" s="4"/>
      <c r="C106" s="4"/>
      <c r="D106" s="4"/>
    </row>
  </sheetData>
  <mergeCells count="35">
    <mergeCell ref="G1:H1"/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E3:E4"/>
    <mergeCell ref="E5:E6"/>
    <mergeCell ref="C12:D12"/>
    <mergeCell ref="C13:D13"/>
    <mergeCell ref="B3:D6"/>
    <mergeCell ref="B8:D8"/>
    <mergeCell ref="B9:D9"/>
    <mergeCell ref="B10:D10"/>
    <mergeCell ref="F3:H4"/>
    <mergeCell ref="F5:F6"/>
    <mergeCell ref="G5:G6"/>
    <mergeCell ref="H5:H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10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875" style="0" customWidth="1"/>
    <col min="6" max="8" width="10.875" style="0" customWidth="1"/>
  </cols>
  <sheetData>
    <row r="1" spans="2:8" ht="14.25" customHeight="1">
      <c r="B1" s="14" t="s">
        <v>1</v>
      </c>
      <c r="C1" s="1"/>
      <c r="D1" s="1"/>
      <c r="G1" s="49" t="s">
        <v>101</v>
      </c>
      <c r="H1" s="49"/>
    </row>
    <row r="2" ht="12" customHeight="1"/>
    <row r="3" spans="2:8" s="2" customFormat="1" ht="12" customHeight="1">
      <c r="B3" s="38"/>
      <c r="C3" s="29"/>
      <c r="D3" s="39"/>
      <c r="E3" s="28" t="s">
        <v>12</v>
      </c>
      <c r="F3" s="28" t="s">
        <v>97</v>
      </c>
      <c r="G3" s="29"/>
      <c r="H3" s="39"/>
    </row>
    <row r="4" spans="2:8" s="2" customFormat="1" ht="12" customHeight="1">
      <c r="B4" s="40"/>
      <c r="C4" s="41"/>
      <c r="D4" s="42"/>
      <c r="E4" s="30"/>
      <c r="F4" s="30"/>
      <c r="G4" s="31"/>
      <c r="H4" s="43"/>
    </row>
    <row r="5" spans="2:8" s="2" customFormat="1" ht="12" customHeight="1">
      <c r="B5" s="40"/>
      <c r="C5" s="41"/>
      <c r="D5" s="42"/>
      <c r="E5" s="34"/>
      <c r="F5" s="32" t="s">
        <v>13</v>
      </c>
      <c r="G5" s="32" t="s">
        <v>16</v>
      </c>
      <c r="H5" s="32" t="s">
        <v>17</v>
      </c>
    </row>
    <row r="6" spans="2:8" s="2" customFormat="1" ht="12" customHeight="1">
      <c r="B6" s="30"/>
      <c r="C6" s="31"/>
      <c r="D6" s="43"/>
      <c r="E6" s="35"/>
      <c r="F6" s="33"/>
      <c r="G6" s="33"/>
      <c r="H6" s="33"/>
    </row>
    <row r="7" spans="2:8" s="2" customFormat="1" ht="12" customHeight="1">
      <c r="B7" s="7"/>
      <c r="C7" s="10"/>
      <c r="D7" s="13"/>
      <c r="E7" s="21"/>
      <c r="F7" s="21"/>
      <c r="G7" s="21"/>
      <c r="H7" s="21"/>
    </row>
    <row r="8" spans="2:8" s="2" customFormat="1" ht="12" customHeight="1">
      <c r="B8" s="44" t="s">
        <v>2</v>
      </c>
      <c r="C8" s="45"/>
      <c r="D8" s="46"/>
      <c r="E8" s="22">
        <f>SUM(E9:E10)</f>
        <v>557809</v>
      </c>
      <c r="F8" s="22">
        <f>SUM(G8:H8)</f>
        <v>1923330</v>
      </c>
      <c r="G8" s="22">
        <f>SUM(G9:G10)</f>
        <v>947603</v>
      </c>
      <c r="H8" s="22">
        <f>SUM(H9:H10)</f>
        <v>975727</v>
      </c>
    </row>
    <row r="9" spans="2:8" s="2" customFormat="1" ht="12" customHeight="1">
      <c r="B9" s="44" t="s">
        <v>110</v>
      </c>
      <c r="C9" s="47"/>
      <c r="D9" s="37"/>
      <c r="E9" s="22">
        <f>SUM(E12:E22)</f>
        <v>365879</v>
      </c>
      <c r="F9" s="22">
        <f>SUM(G9:H9)</f>
        <v>1207632</v>
      </c>
      <c r="G9" s="22">
        <f>SUM(G12:G22)</f>
        <v>593662</v>
      </c>
      <c r="H9" s="22">
        <f>SUM(H12:H22)</f>
        <v>613970</v>
      </c>
    </row>
    <row r="10" spans="2:8" s="2" customFormat="1" ht="12" customHeight="1">
      <c r="B10" s="44" t="s">
        <v>111</v>
      </c>
      <c r="C10" s="47"/>
      <c r="D10" s="37"/>
      <c r="E10" s="22">
        <f>SUM(E24,E35,E41,E48,E56,E62,E65,E75,E85,E91,E97,E100)</f>
        <v>191930</v>
      </c>
      <c r="F10" s="22">
        <f>SUM(G10:H10)</f>
        <v>715698</v>
      </c>
      <c r="G10" s="22">
        <f>SUM(G24,G35,G41,G48,G56,G62,G65,G75,G85,G91,G97,G100)</f>
        <v>353941</v>
      </c>
      <c r="H10" s="22">
        <f>SUM(H24,H35,H41,H48,H56,H62,H65,H75,H85,H91,H97,H100)</f>
        <v>361757</v>
      </c>
    </row>
    <row r="11" spans="2:8" s="2" customFormat="1" ht="12" customHeight="1">
      <c r="B11" s="8"/>
      <c r="C11" s="19"/>
      <c r="D11" s="20"/>
      <c r="E11" s="22"/>
      <c r="F11" s="22"/>
      <c r="G11" s="22"/>
      <c r="H11" s="22"/>
    </row>
    <row r="12" spans="2:8" s="2" customFormat="1" ht="12" customHeight="1">
      <c r="B12" s="3"/>
      <c r="C12" s="36" t="s">
        <v>18</v>
      </c>
      <c r="D12" s="37"/>
      <c r="E12" s="23">
        <v>86761</v>
      </c>
      <c r="F12" s="23">
        <f aca="true" t="shared" si="0" ref="F12:F22">SUM(G12:H12)</f>
        <v>277786</v>
      </c>
      <c r="G12" s="23">
        <v>135787</v>
      </c>
      <c r="H12" s="23">
        <v>141999</v>
      </c>
    </row>
    <row r="13" spans="2:8" s="2" customFormat="1" ht="12" customHeight="1">
      <c r="B13" s="3"/>
      <c r="C13" s="36" t="s">
        <v>19</v>
      </c>
      <c r="D13" s="37"/>
      <c r="E13" s="23">
        <v>74288</v>
      </c>
      <c r="F13" s="23">
        <f t="shared" si="0"/>
        <v>231597</v>
      </c>
      <c r="G13" s="23">
        <v>114076</v>
      </c>
      <c r="H13" s="23">
        <v>117521</v>
      </c>
    </row>
    <row r="14" spans="2:8" s="2" customFormat="1" ht="12" customHeight="1">
      <c r="B14" s="6"/>
      <c r="C14" s="36" t="s">
        <v>20</v>
      </c>
      <c r="D14" s="37"/>
      <c r="E14" s="23">
        <v>39892</v>
      </c>
      <c r="F14" s="23">
        <f t="shared" si="0"/>
        <v>130796</v>
      </c>
      <c r="G14" s="23">
        <v>62940</v>
      </c>
      <c r="H14" s="23">
        <v>67856</v>
      </c>
    </row>
    <row r="15" spans="2:8" s="2" customFormat="1" ht="12" customHeight="1">
      <c r="B15" s="6"/>
      <c r="C15" s="36" t="s">
        <v>21</v>
      </c>
      <c r="D15" s="37"/>
      <c r="E15" s="23">
        <v>32890</v>
      </c>
      <c r="F15" s="23">
        <f t="shared" si="0"/>
        <v>112719</v>
      </c>
      <c r="G15" s="23">
        <v>55853</v>
      </c>
      <c r="H15" s="23">
        <v>56866</v>
      </c>
    </row>
    <row r="16" spans="2:8" s="2" customFormat="1" ht="12" customHeight="1">
      <c r="B16" s="6"/>
      <c r="C16" s="36" t="s">
        <v>22</v>
      </c>
      <c r="D16" s="37"/>
      <c r="E16" s="23">
        <v>40351</v>
      </c>
      <c r="F16" s="23">
        <f t="shared" si="0"/>
        <v>133918</v>
      </c>
      <c r="G16" s="23">
        <v>67846</v>
      </c>
      <c r="H16" s="23">
        <v>66072</v>
      </c>
    </row>
    <row r="17" spans="2:8" s="2" customFormat="1" ht="12" customHeight="1">
      <c r="B17" s="6"/>
      <c r="C17" s="36" t="s">
        <v>23</v>
      </c>
      <c r="D17" s="37"/>
      <c r="E17" s="23">
        <v>13714</v>
      </c>
      <c r="F17" s="23">
        <f t="shared" si="0"/>
        <v>47078</v>
      </c>
      <c r="G17" s="23">
        <v>22879</v>
      </c>
      <c r="H17" s="23">
        <v>24199</v>
      </c>
    </row>
    <row r="18" spans="2:8" s="2" customFormat="1" ht="12" customHeight="1">
      <c r="B18" s="6"/>
      <c r="C18" s="36" t="s">
        <v>24</v>
      </c>
      <c r="D18" s="37"/>
      <c r="E18" s="23">
        <v>22337</v>
      </c>
      <c r="F18" s="23">
        <f t="shared" si="0"/>
        <v>75305</v>
      </c>
      <c r="G18" s="23">
        <v>37206</v>
      </c>
      <c r="H18" s="23">
        <v>38099</v>
      </c>
    </row>
    <row r="19" spans="2:8" s="2" customFormat="1" ht="12" customHeight="1">
      <c r="B19" s="6"/>
      <c r="C19" s="36" t="s">
        <v>25</v>
      </c>
      <c r="D19" s="37"/>
      <c r="E19" s="23">
        <v>13962</v>
      </c>
      <c r="F19" s="23">
        <f t="shared" si="0"/>
        <v>47815</v>
      </c>
      <c r="G19" s="23">
        <v>23377</v>
      </c>
      <c r="H19" s="23">
        <v>24438</v>
      </c>
    </row>
    <row r="20" spans="2:8" s="2" customFormat="1" ht="12" customHeight="1">
      <c r="B20" s="6"/>
      <c r="C20" s="36" t="s">
        <v>26</v>
      </c>
      <c r="D20" s="37"/>
      <c r="E20" s="23">
        <v>15900</v>
      </c>
      <c r="F20" s="23">
        <f t="shared" si="0"/>
        <v>57322</v>
      </c>
      <c r="G20" s="23">
        <v>28143</v>
      </c>
      <c r="H20" s="23">
        <v>29179</v>
      </c>
    </row>
    <row r="21" spans="2:8" s="2" customFormat="1" ht="12" customHeight="1">
      <c r="B21" s="6"/>
      <c r="C21" s="36" t="s">
        <v>27</v>
      </c>
      <c r="D21" s="37"/>
      <c r="E21" s="23">
        <v>13107</v>
      </c>
      <c r="F21" s="23">
        <f t="shared" si="0"/>
        <v>48635</v>
      </c>
      <c r="G21" s="23">
        <v>23637</v>
      </c>
      <c r="H21" s="23">
        <v>24998</v>
      </c>
    </row>
    <row r="22" spans="2:8" s="2" customFormat="1" ht="12" customHeight="1">
      <c r="B22" s="6"/>
      <c r="C22" s="36" t="s">
        <v>28</v>
      </c>
      <c r="D22" s="37"/>
      <c r="E22" s="23">
        <v>12677</v>
      </c>
      <c r="F22" s="23">
        <f t="shared" si="0"/>
        <v>44661</v>
      </c>
      <c r="G22" s="23">
        <v>21918</v>
      </c>
      <c r="H22" s="23">
        <v>22743</v>
      </c>
    </row>
    <row r="23" spans="2:8" s="2" customFormat="1" ht="12" customHeight="1">
      <c r="B23" s="44"/>
      <c r="C23" s="45"/>
      <c r="D23" s="46"/>
      <c r="E23" s="22"/>
      <c r="F23" s="22"/>
      <c r="G23" s="22"/>
      <c r="H23" s="22"/>
    </row>
    <row r="24" spans="2:8" s="2" customFormat="1" ht="12" customHeight="1">
      <c r="B24" s="8"/>
      <c r="C24" s="48" t="s">
        <v>29</v>
      </c>
      <c r="D24" s="46"/>
      <c r="E24" s="22">
        <f>SUM(E25:E33)</f>
        <v>21825</v>
      </c>
      <c r="F24" s="22">
        <f aca="true" t="shared" si="1" ref="F24:F33">SUM(G24:H24)</f>
        <v>90844</v>
      </c>
      <c r="G24" s="22">
        <f>SUM(G25:G33)</f>
        <v>44856</v>
      </c>
      <c r="H24" s="22">
        <f>SUM(H25:H33)</f>
        <v>45988</v>
      </c>
    </row>
    <row r="25" spans="2:8" s="2" customFormat="1" ht="12" customHeight="1">
      <c r="B25" s="6"/>
      <c r="C25" s="11"/>
      <c r="D25" s="9" t="s">
        <v>30</v>
      </c>
      <c r="E25" s="23">
        <v>2133</v>
      </c>
      <c r="F25" s="23">
        <f t="shared" si="1"/>
        <v>9234</v>
      </c>
      <c r="G25" s="23">
        <v>4561</v>
      </c>
      <c r="H25" s="23">
        <v>4673</v>
      </c>
    </row>
    <row r="26" spans="2:8" s="2" customFormat="1" ht="12" customHeight="1">
      <c r="B26" s="6"/>
      <c r="C26" s="11"/>
      <c r="D26" s="9" t="s">
        <v>31</v>
      </c>
      <c r="E26" s="23">
        <v>3204</v>
      </c>
      <c r="F26" s="23">
        <f t="shared" si="1"/>
        <v>13692</v>
      </c>
      <c r="G26" s="23">
        <v>6774</v>
      </c>
      <c r="H26" s="23">
        <v>6918</v>
      </c>
    </row>
    <row r="27" spans="2:8" s="2" customFormat="1" ht="12" customHeight="1">
      <c r="B27" s="6"/>
      <c r="C27" s="11"/>
      <c r="D27" s="9" t="s">
        <v>32</v>
      </c>
      <c r="E27" s="23">
        <v>3997</v>
      </c>
      <c r="F27" s="23">
        <f t="shared" si="1"/>
        <v>16579</v>
      </c>
      <c r="G27" s="23">
        <v>8160</v>
      </c>
      <c r="H27" s="23">
        <v>8419</v>
      </c>
    </row>
    <row r="28" spans="2:8" s="2" customFormat="1" ht="12" customHeight="1">
      <c r="B28" s="6"/>
      <c r="C28" s="11"/>
      <c r="D28" s="9" t="s">
        <v>33</v>
      </c>
      <c r="E28" s="23">
        <v>3257</v>
      </c>
      <c r="F28" s="23">
        <f t="shared" si="1"/>
        <v>13046</v>
      </c>
      <c r="G28" s="23">
        <v>6456</v>
      </c>
      <c r="H28" s="23">
        <v>6590</v>
      </c>
    </row>
    <row r="29" spans="2:8" s="2" customFormat="1" ht="12" customHeight="1">
      <c r="B29" s="6"/>
      <c r="C29" s="12"/>
      <c r="D29" s="5" t="s">
        <v>34</v>
      </c>
      <c r="E29" s="23">
        <v>1773</v>
      </c>
      <c r="F29" s="23">
        <f t="shared" si="1"/>
        <v>7985</v>
      </c>
      <c r="G29" s="23">
        <v>3964</v>
      </c>
      <c r="H29" s="23">
        <v>4021</v>
      </c>
    </row>
    <row r="30" spans="2:8" s="2" customFormat="1" ht="12" customHeight="1">
      <c r="B30" s="6"/>
      <c r="C30" s="12"/>
      <c r="D30" s="5" t="s">
        <v>35</v>
      </c>
      <c r="E30" s="23">
        <v>2445</v>
      </c>
      <c r="F30" s="23">
        <f t="shared" si="1"/>
        <v>10540</v>
      </c>
      <c r="G30" s="23">
        <v>5217</v>
      </c>
      <c r="H30" s="23">
        <v>5323</v>
      </c>
    </row>
    <row r="31" spans="2:8" s="2" customFormat="1" ht="12" customHeight="1">
      <c r="B31" s="6"/>
      <c r="C31" s="12"/>
      <c r="D31" s="5" t="s">
        <v>36</v>
      </c>
      <c r="E31" s="23">
        <v>3082</v>
      </c>
      <c r="F31" s="23">
        <f t="shared" si="1"/>
        <v>12453</v>
      </c>
      <c r="G31" s="23">
        <v>6147</v>
      </c>
      <c r="H31" s="23">
        <v>6306</v>
      </c>
    </row>
    <row r="32" spans="2:8" s="2" customFormat="1" ht="12" customHeight="1">
      <c r="B32" s="6"/>
      <c r="C32" s="12"/>
      <c r="D32" s="5" t="s">
        <v>37</v>
      </c>
      <c r="E32" s="23">
        <v>828</v>
      </c>
      <c r="F32" s="23">
        <f t="shared" si="1"/>
        <v>3179</v>
      </c>
      <c r="G32" s="23">
        <v>1578</v>
      </c>
      <c r="H32" s="23">
        <v>1601</v>
      </c>
    </row>
    <row r="33" spans="2:8" s="2" customFormat="1" ht="12" customHeight="1">
      <c r="B33" s="6"/>
      <c r="C33" s="12"/>
      <c r="D33" s="5" t="s">
        <v>38</v>
      </c>
      <c r="E33" s="23">
        <v>1106</v>
      </c>
      <c r="F33" s="23">
        <f t="shared" si="1"/>
        <v>4136</v>
      </c>
      <c r="G33" s="23">
        <v>1999</v>
      </c>
      <c r="H33" s="23">
        <v>2137</v>
      </c>
    </row>
    <row r="34" spans="2:8" s="2" customFormat="1" ht="12" customHeight="1">
      <c r="B34" s="6"/>
      <c r="C34" s="12"/>
      <c r="D34" s="5"/>
      <c r="E34" s="23"/>
      <c r="F34" s="23"/>
      <c r="G34" s="23"/>
      <c r="H34" s="23"/>
    </row>
    <row r="35" spans="2:8" s="2" customFormat="1" ht="12" customHeight="1">
      <c r="B35" s="6"/>
      <c r="C35" s="48" t="s">
        <v>39</v>
      </c>
      <c r="D35" s="46"/>
      <c r="E35" s="24">
        <f>SUM(E36:E39)</f>
        <v>18494</v>
      </c>
      <c r="F35" s="22">
        <f>SUM(G35:H35)</f>
        <v>71020</v>
      </c>
      <c r="G35" s="22">
        <f>SUM(G36:G39)</f>
        <v>34977</v>
      </c>
      <c r="H35" s="22">
        <f>SUM(H36:H39)</f>
        <v>36043</v>
      </c>
    </row>
    <row r="36" spans="2:8" s="2" customFormat="1" ht="12" customHeight="1">
      <c r="B36" s="6"/>
      <c r="C36" s="11"/>
      <c r="D36" s="5" t="s">
        <v>40</v>
      </c>
      <c r="E36" s="23">
        <v>5440</v>
      </c>
      <c r="F36" s="23">
        <f>SUM(G36:H36)</f>
        <v>21355</v>
      </c>
      <c r="G36" s="23">
        <v>10323</v>
      </c>
      <c r="H36" s="23">
        <v>11032</v>
      </c>
    </row>
    <row r="37" spans="2:8" s="2" customFormat="1" ht="12" customHeight="1">
      <c r="B37" s="6"/>
      <c r="C37" s="11"/>
      <c r="D37" s="5" t="s">
        <v>41</v>
      </c>
      <c r="E37" s="23">
        <v>1494</v>
      </c>
      <c r="F37" s="23">
        <f>SUM(G37:H37)</f>
        <v>5715</v>
      </c>
      <c r="G37" s="23">
        <v>2819</v>
      </c>
      <c r="H37" s="23">
        <v>2896</v>
      </c>
    </row>
    <row r="38" spans="2:8" s="2" customFormat="1" ht="12" customHeight="1">
      <c r="B38" s="6"/>
      <c r="C38" s="11"/>
      <c r="D38" s="5" t="s">
        <v>42</v>
      </c>
      <c r="E38" s="25">
        <v>3788</v>
      </c>
      <c r="F38" s="23">
        <f>SUM(G38:H38)</f>
        <v>15282</v>
      </c>
      <c r="G38" s="23">
        <v>7562</v>
      </c>
      <c r="H38" s="23">
        <v>7720</v>
      </c>
    </row>
    <row r="39" spans="2:8" s="2" customFormat="1" ht="12" customHeight="1">
      <c r="B39" s="6"/>
      <c r="C39" s="11"/>
      <c r="D39" s="5" t="s">
        <v>43</v>
      </c>
      <c r="E39" s="23">
        <v>7772</v>
      </c>
      <c r="F39" s="23">
        <f>SUM(G39:H39)</f>
        <v>28668</v>
      </c>
      <c r="G39" s="23">
        <v>14273</v>
      </c>
      <c r="H39" s="23">
        <v>14395</v>
      </c>
    </row>
    <row r="40" spans="2:8" s="2" customFormat="1" ht="12" customHeight="1">
      <c r="B40" s="6"/>
      <c r="C40" s="11"/>
      <c r="D40" s="5"/>
      <c r="E40" s="23"/>
      <c r="F40" s="23"/>
      <c r="G40" s="23"/>
      <c r="H40" s="23"/>
    </row>
    <row r="41" spans="2:8" s="2" customFormat="1" ht="12" customHeight="1">
      <c r="B41" s="6"/>
      <c r="C41" s="48" t="s">
        <v>44</v>
      </c>
      <c r="D41" s="46"/>
      <c r="E41" s="22">
        <f>SUM(E42:E46)</f>
        <v>11120</v>
      </c>
      <c r="F41" s="22">
        <f aca="true" t="shared" si="2" ref="F41:F46">SUM(G41:H41)</f>
        <v>42727</v>
      </c>
      <c r="G41" s="22">
        <f>SUM(G42:G46)</f>
        <v>21239</v>
      </c>
      <c r="H41" s="22">
        <f>SUM(H42:H46)</f>
        <v>21488</v>
      </c>
    </row>
    <row r="42" spans="2:8" s="2" customFormat="1" ht="12" customHeight="1">
      <c r="B42" s="6"/>
      <c r="C42" s="11"/>
      <c r="D42" s="5" t="s">
        <v>45</v>
      </c>
      <c r="E42" s="23">
        <v>3022</v>
      </c>
      <c r="F42" s="23">
        <f t="shared" si="2"/>
        <v>12227</v>
      </c>
      <c r="G42" s="23">
        <v>6106</v>
      </c>
      <c r="H42" s="23">
        <v>6121</v>
      </c>
    </row>
    <row r="43" spans="2:8" s="2" customFormat="1" ht="12" customHeight="1">
      <c r="B43" s="6"/>
      <c r="C43" s="11"/>
      <c r="D43" s="5" t="s">
        <v>46</v>
      </c>
      <c r="E43" s="23">
        <v>569</v>
      </c>
      <c r="F43" s="23">
        <f t="shared" si="2"/>
        <v>2348</v>
      </c>
      <c r="G43" s="23">
        <v>1165</v>
      </c>
      <c r="H43" s="23">
        <v>1183</v>
      </c>
    </row>
    <row r="44" spans="2:8" s="2" customFormat="1" ht="12" customHeight="1">
      <c r="B44" s="6"/>
      <c r="C44" s="11"/>
      <c r="D44" s="5" t="s">
        <v>47</v>
      </c>
      <c r="E44" s="23">
        <v>1825</v>
      </c>
      <c r="F44" s="23">
        <f t="shared" si="2"/>
        <v>4748</v>
      </c>
      <c r="G44" s="23">
        <v>2212</v>
      </c>
      <c r="H44" s="23">
        <v>2536</v>
      </c>
    </row>
    <row r="45" spans="2:8" s="2" customFormat="1" ht="12" customHeight="1">
      <c r="B45" s="6"/>
      <c r="C45" s="12"/>
      <c r="D45" s="5" t="s">
        <v>48</v>
      </c>
      <c r="E45" s="23">
        <v>2599</v>
      </c>
      <c r="F45" s="23">
        <f t="shared" si="2"/>
        <v>10797</v>
      </c>
      <c r="G45" s="23">
        <v>5532</v>
      </c>
      <c r="H45" s="23">
        <v>5265</v>
      </c>
    </row>
    <row r="46" spans="2:8" s="2" customFormat="1" ht="12" customHeight="1">
      <c r="B46" s="6"/>
      <c r="C46" s="12"/>
      <c r="D46" s="5" t="s">
        <v>95</v>
      </c>
      <c r="E46" s="23">
        <v>3105</v>
      </c>
      <c r="F46" s="23">
        <f t="shared" si="2"/>
        <v>12607</v>
      </c>
      <c r="G46" s="23">
        <v>6224</v>
      </c>
      <c r="H46" s="23">
        <v>6383</v>
      </c>
    </row>
    <row r="47" spans="2:8" s="2" customFormat="1" ht="12" customHeight="1">
      <c r="B47" s="6"/>
      <c r="C47" s="12"/>
      <c r="D47" s="5"/>
      <c r="E47" s="23"/>
      <c r="F47" s="23"/>
      <c r="G47" s="23"/>
      <c r="H47" s="23"/>
    </row>
    <row r="48" spans="2:8" s="2" customFormat="1" ht="12" customHeight="1">
      <c r="B48" s="6"/>
      <c r="C48" s="48" t="s">
        <v>49</v>
      </c>
      <c r="D48" s="46"/>
      <c r="E48" s="22">
        <f>SUM(E49:E54)</f>
        <v>14335</v>
      </c>
      <c r="F48" s="22">
        <f aca="true" t="shared" si="3" ref="F48:F54">SUM(G48:H48)</f>
        <v>51345</v>
      </c>
      <c r="G48" s="22">
        <f>SUM(G49:G54)</f>
        <v>25114</v>
      </c>
      <c r="H48" s="22">
        <f>SUM(H49:H54)</f>
        <v>26231</v>
      </c>
    </row>
    <row r="49" spans="2:8" s="2" customFormat="1" ht="12" customHeight="1">
      <c r="B49" s="6"/>
      <c r="C49" s="12"/>
      <c r="D49" s="5" t="s">
        <v>50</v>
      </c>
      <c r="E49" s="23">
        <v>4251</v>
      </c>
      <c r="F49" s="23">
        <f t="shared" si="3"/>
        <v>13535</v>
      </c>
      <c r="G49" s="23">
        <v>6643</v>
      </c>
      <c r="H49" s="23">
        <v>6892</v>
      </c>
    </row>
    <row r="50" spans="2:8" s="2" customFormat="1" ht="12" customHeight="1">
      <c r="B50" s="6"/>
      <c r="C50" s="12"/>
      <c r="D50" s="5" t="s">
        <v>51</v>
      </c>
      <c r="E50" s="23">
        <v>2382</v>
      </c>
      <c r="F50" s="23">
        <f t="shared" si="3"/>
        <v>8928</v>
      </c>
      <c r="G50" s="23">
        <v>4353</v>
      </c>
      <c r="H50" s="23">
        <v>4575</v>
      </c>
    </row>
    <row r="51" spans="2:8" s="2" customFormat="1" ht="12" customHeight="1">
      <c r="B51" s="6"/>
      <c r="C51" s="12"/>
      <c r="D51" s="5" t="s">
        <v>52</v>
      </c>
      <c r="E51" s="23">
        <v>5722</v>
      </c>
      <c r="F51" s="23">
        <f t="shared" si="3"/>
        <v>22226</v>
      </c>
      <c r="G51" s="23">
        <v>10904</v>
      </c>
      <c r="H51" s="23">
        <v>11322</v>
      </c>
    </row>
    <row r="52" spans="2:8" s="2" customFormat="1" ht="12" customHeight="1">
      <c r="B52" s="6"/>
      <c r="C52" s="12"/>
      <c r="D52" s="5" t="s">
        <v>53</v>
      </c>
      <c r="E52" s="23">
        <v>951</v>
      </c>
      <c r="F52" s="23">
        <f t="shared" si="3"/>
        <v>3318</v>
      </c>
      <c r="G52" s="23">
        <v>1594</v>
      </c>
      <c r="H52" s="23">
        <v>1724</v>
      </c>
    </row>
    <row r="53" spans="2:8" s="2" customFormat="1" ht="12" customHeight="1">
      <c r="B53" s="6"/>
      <c r="C53" s="12"/>
      <c r="D53" s="5" t="s">
        <v>54</v>
      </c>
      <c r="E53" s="23">
        <v>416</v>
      </c>
      <c r="F53" s="23">
        <f t="shared" si="3"/>
        <v>1384</v>
      </c>
      <c r="G53" s="23">
        <v>665</v>
      </c>
      <c r="H53" s="23">
        <v>719</v>
      </c>
    </row>
    <row r="54" spans="2:8" s="2" customFormat="1" ht="12" customHeight="1">
      <c r="B54" s="6"/>
      <c r="C54" s="12"/>
      <c r="D54" s="5" t="s">
        <v>55</v>
      </c>
      <c r="E54" s="23">
        <v>613</v>
      </c>
      <c r="F54" s="23">
        <f t="shared" si="3"/>
        <v>1954</v>
      </c>
      <c r="G54" s="23">
        <v>955</v>
      </c>
      <c r="H54" s="23">
        <v>999</v>
      </c>
    </row>
    <row r="55" spans="2:8" s="2" customFormat="1" ht="12" customHeight="1">
      <c r="B55" s="6"/>
      <c r="C55" s="12"/>
      <c r="D55" s="5"/>
      <c r="E55" s="23"/>
      <c r="F55" s="23"/>
      <c r="G55" s="23"/>
      <c r="H55" s="23"/>
    </row>
    <row r="56" spans="2:8" s="2" customFormat="1" ht="12" customHeight="1">
      <c r="B56" s="6"/>
      <c r="C56" s="48" t="s">
        <v>56</v>
      </c>
      <c r="D56" s="46"/>
      <c r="E56" s="22">
        <f>SUM(E57:E60)</f>
        <v>9924</v>
      </c>
      <c r="F56" s="22">
        <f>SUM(G56:H56)</f>
        <v>38414</v>
      </c>
      <c r="G56" s="22">
        <f>SUM(G57:G60)</f>
        <v>18830</v>
      </c>
      <c r="H56" s="22">
        <f>SUM(H57:H60)</f>
        <v>19584</v>
      </c>
    </row>
    <row r="57" spans="2:8" s="2" customFormat="1" ht="12" customHeight="1">
      <c r="B57" s="6"/>
      <c r="C57" s="12"/>
      <c r="D57" s="5" t="s">
        <v>57</v>
      </c>
      <c r="E57" s="23">
        <v>1261</v>
      </c>
      <c r="F57" s="23">
        <f>SUM(G57:H57)</f>
        <v>5218</v>
      </c>
      <c r="G57" s="23">
        <v>2607</v>
      </c>
      <c r="H57" s="23">
        <v>2611</v>
      </c>
    </row>
    <row r="58" spans="2:8" s="2" customFormat="1" ht="12" customHeight="1">
      <c r="B58" s="6"/>
      <c r="C58" s="12"/>
      <c r="D58" s="5" t="s">
        <v>58</v>
      </c>
      <c r="E58" s="23">
        <v>3804</v>
      </c>
      <c r="F58" s="23">
        <f>SUM(G58:H58)</f>
        <v>14107</v>
      </c>
      <c r="G58" s="23">
        <v>6946</v>
      </c>
      <c r="H58" s="23">
        <v>7161</v>
      </c>
    </row>
    <row r="59" spans="2:8" s="2" customFormat="1" ht="12" customHeight="1">
      <c r="B59" s="6"/>
      <c r="C59" s="12"/>
      <c r="D59" s="5" t="s">
        <v>59</v>
      </c>
      <c r="E59" s="23">
        <v>1496</v>
      </c>
      <c r="F59" s="23">
        <f>SUM(G59:H59)</f>
        <v>5031</v>
      </c>
      <c r="G59" s="23">
        <v>2405</v>
      </c>
      <c r="H59" s="23">
        <v>2626</v>
      </c>
    </row>
    <row r="60" spans="2:8" s="2" customFormat="1" ht="12" customHeight="1">
      <c r="B60" s="6"/>
      <c r="C60" s="12"/>
      <c r="D60" s="5" t="s">
        <v>60</v>
      </c>
      <c r="E60" s="23">
        <v>3363</v>
      </c>
      <c r="F60" s="23">
        <f>SUM(G60:H60)</f>
        <v>14058</v>
      </c>
      <c r="G60" s="23">
        <v>6872</v>
      </c>
      <c r="H60" s="23">
        <v>7186</v>
      </c>
    </row>
    <row r="61" spans="2:8" s="2" customFormat="1" ht="12" customHeight="1">
      <c r="B61" s="6"/>
      <c r="C61" s="12"/>
      <c r="D61" s="5"/>
      <c r="E61" s="23"/>
      <c r="F61" s="23"/>
      <c r="G61" s="23"/>
      <c r="H61" s="23"/>
    </row>
    <row r="62" spans="2:8" s="2" customFormat="1" ht="12" customHeight="1">
      <c r="B62" s="6"/>
      <c r="C62" s="48" t="s">
        <v>61</v>
      </c>
      <c r="D62" s="46"/>
      <c r="E62" s="22">
        <f>SUM(E63)</f>
        <v>5242</v>
      </c>
      <c r="F62" s="22">
        <f>SUM(G62:H62)</f>
        <v>18708</v>
      </c>
      <c r="G62" s="22">
        <f>SUM(G63)</f>
        <v>9030</v>
      </c>
      <c r="H62" s="22">
        <f>SUM(H63)</f>
        <v>9678</v>
      </c>
    </row>
    <row r="63" spans="2:8" s="2" customFormat="1" ht="12" customHeight="1">
      <c r="B63" s="6"/>
      <c r="C63" s="12"/>
      <c r="D63" s="5" t="s">
        <v>62</v>
      </c>
      <c r="E63" s="23">
        <v>5242</v>
      </c>
      <c r="F63" s="23">
        <f>SUM(G63:H63)</f>
        <v>18708</v>
      </c>
      <c r="G63" s="23">
        <v>9030</v>
      </c>
      <c r="H63" s="23">
        <v>9678</v>
      </c>
    </row>
    <row r="64" spans="2:8" s="2" customFormat="1" ht="12" customHeight="1">
      <c r="B64" s="6"/>
      <c r="C64" s="12"/>
      <c r="D64" s="5"/>
      <c r="E64" s="23"/>
      <c r="F64" s="23"/>
      <c r="G64" s="23"/>
      <c r="H64" s="23"/>
    </row>
    <row r="65" spans="2:8" s="2" customFormat="1" ht="12" customHeight="1">
      <c r="B65" s="6"/>
      <c r="C65" s="48" t="s">
        <v>63</v>
      </c>
      <c r="D65" s="46"/>
      <c r="E65" s="22">
        <f>SUM(E66:E73)</f>
        <v>20988</v>
      </c>
      <c r="F65" s="22">
        <f aca="true" t="shared" si="4" ref="F65:F73">SUM(G65:H65)</f>
        <v>72981</v>
      </c>
      <c r="G65" s="22">
        <f>SUM(G66:G73)</f>
        <v>35797</v>
      </c>
      <c r="H65" s="22">
        <f>SUM(H66:H73)</f>
        <v>37184</v>
      </c>
    </row>
    <row r="66" spans="2:8" s="2" customFormat="1" ht="12" customHeight="1">
      <c r="B66" s="6"/>
      <c r="C66" s="12"/>
      <c r="D66" s="5" t="s">
        <v>64</v>
      </c>
      <c r="E66" s="23">
        <v>5668</v>
      </c>
      <c r="F66" s="23">
        <f t="shared" si="4"/>
        <v>20178</v>
      </c>
      <c r="G66" s="23">
        <v>9803</v>
      </c>
      <c r="H66" s="23">
        <v>10375</v>
      </c>
    </row>
    <row r="67" spans="2:8" s="2" customFormat="1" ht="12" customHeight="1">
      <c r="B67" s="6"/>
      <c r="C67" s="12"/>
      <c r="D67" s="5" t="s">
        <v>38</v>
      </c>
      <c r="E67" s="23">
        <v>641</v>
      </c>
      <c r="F67" s="23">
        <f t="shared" si="4"/>
        <v>2700</v>
      </c>
      <c r="G67" s="23">
        <v>1328</v>
      </c>
      <c r="H67" s="23">
        <v>1372</v>
      </c>
    </row>
    <row r="68" spans="2:8" s="2" customFormat="1" ht="12" customHeight="1">
      <c r="B68" s="6"/>
      <c r="C68" s="12"/>
      <c r="D68" s="5" t="s">
        <v>65</v>
      </c>
      <c r="E68" s="23">
        <v>4541</v>
      </c>
      <c r="F68" s="23">
        <f t="shared" si="4"/>
        <v>16870</v>
      </c>
      <c r="G68" s="23">
        <v>8179</v>
      </c>
      <c r="H68" s="23">
        <v>8691</v>
      </c>
    </row>
    <row r="69" spans="2:8" s="2" customFormat="1" ht="12" customHeight="1">
      <c r="B69" s="6"/>
      <c r="C69" s="12"/>
      <c r="D69" s="5" t="s">
        <v>66</v>
      </c>
      <c r="E69" s="23">
        <v>2036</v>
      </c>
      <c r="F69" s="23">
        <f t="shared" si="4"/>
        <v>7070</v>
      </c>
      <c r="G69" s="23">
        <v>3477</v>
      </c>
      <c r="H69" s="23">
        <v>3593</v>
      </c>
    </row>
    <row r="70" spans="2:8" s="2" customFormat="1" ht="12" customHeight="1">
      <c r="B70" s="6"/>
      <c r="C70" s="12"/>
      <c r="D70" s="5" t="s">
        <v>67</v>
      </c>
      <c r="E70" s="23">
        <v>2999</v>
      </c>
      <c r="F70" s="23">
        <f t="shared" si="4"/>
        <v>10962</v>
      </c>
      <c r="G70" s="23">
        <v>5509</v>
      </c>
      <c r="H70" s="23">
        <v>5453</v>
      </c>
    </row>
    <row r="71" spans="2:8" s="2" customFormat="1" ht="12" customHeight="1">
      <c r="B71" s="6"/>
      <c r="C71" s="12"/>
      <c r="D71" s="5" t="s">
        <v>68</v>
      </c>
      <c r="E71" s="23">
        <v>3444</v>
      </c>
      <c r="F71" s="23">
        <f t="shared" si="4"/>
        <v>8928</v>
      </c>
      <c r="G71" s="23">
        <v>4348</v>
      </c>
      <c r="H71" s="23">
        <v>4580</v>
      </c>
    </row>
    <row r="72" spans="2:8" s="2" customFormat="1" ht="12" customHeight="1">
      <c r="B72" s="6"/>
      <c r="C72" s="12"/>
      <c r="D72" s="5" t="s">
        <v>69</v>
      </c>
      <c r="E72" s="23">
        <v>697</v>
      </c>
      <c r="F72" s="23">
        <f t="shared" si="4"/>
        <v>2175</v>
      </c>
      <c r="G72" s="23">
        <v>1119</v>
      </c>
      <c r="H72" s="23">
        <v>1056</v>
      </c>
    </row>
    <row r="73" spans="2:8" s="2" customFormat="1" ht="12" customHeight="1">
      <c r="B73" s="6"/>
      <c r="C73" s="12"/>
      <c r="D73" s="5" t="s">
        <v>70</v>
      </c>
      <c r="E73" s="23">
        <v>962</v>
      </c>
      <c r="F73" s="23">
        <f t="shared" si="4"/>
        <v>4098</v>
      </c>
      <c r="G73" s="23">
        <v>2034</v>
      </c>
      <c r="H73" s="23">
        <v>2064</v>
      </c>
    </row>
    <row r="74" spans="2:8" s="2" customFormat="1" ht="12" customHeight="1">
      <c r="B74" s="6"/>
      <c r="C74" s="12"/>
      <c r="D74" s="5"/>
      <c r="E74" s="23"/>
      <c r="F74" s="23"/>
      <c r="G74" s="23"/>
      <c r="H74" s="23"/>
    </row>
    <row r="75" spans="2:8" s="2" customFormat="1" ht="12" customHeight="1">
      <c r="B75" s="6"/>
      <c r="C75" s="48" t="s">
        <v>71</v>
      </c>
      <c r="D75" s="46"/>
      <c r="E75" s="22">
        <f>SUM(E76:E83)</f>
        <v>15402</v>
      </c>
      <c r="F75" s="22">
        <f aca="true" t="shared" si="5" ref="F75:F83">SUM(G75:H75)</f>
        <v>55002</v>
      </c>
      <c r="G75" s="22">
        <f>SUM(G76:G83)</f>
        <v>27110</v>
      </c>
      <c r="H75" s="22">
        <f>SUM(H76:H83)</f>
        <v>27892</v>
      </c>
    </row>
    <row r="76" spans="2:8" s="2" customFormat="1" ht="12" customHeight="1">
      <c r="B76" s="6"/>
      <c r="C76" s="12"/>
      <c r="D76" s="5" t="s">
        <v>72</v>
      </c>
      <c r="E76" s="23">
        <v>795</v>
      </c>
      <c r="F76" s="23">
        <f t="shared" si="5"/>
        <v>3197</v>
      </c>
      <c r="G76" s="23">
        <v>1591</v>
      </c>
      <c r="H76" s="23">
        <v>1606</v>
      </c>
    </row>
    <row r="77" spans="2:8" s="2" customFormat="1" ht="12" customHeight="1">
      <c r="B77" s="6"/>
      <c r="C77" s="12"/>
      <c r="D77" s="5" t="s">
        <v>73</v>
      </c>
      <c r="E77" s="23">
        <v>1792</v>
      </c>
      <c r="F77" s="23">
        <f t="shared" si="5"/>
        <v>6131</v>
      </c>
      <c r="G77" s="23">
        <v>3017</v>
      </c>
      <c r="H77" s="23">
        <v>3114</v>
      </c>
    </row>
    <row r="78" spans="2:8" s="2" customFormat="1" ht="12" customHeight="1">
      <c r="B78" s="6"/>
      <c r="C78" s="12"/>
      <c r="D78" s="5" t="s">
        <v>74</v>
      </c>
      <c r="E78" s="23">
        <v>1650</v>
      </c>
      <c r="F78" s="23">
        <f t="shared" si="5"/>
        <v>6110</v>
      </c>
      <c r="G78" s="23">
        <v>3002</v>
      </c>
      <c r="H78" s="23">
        <v>3108</v>
      </c>
    </row>
    <row r="79" spans="2:8" s="2" customFormat="1" ht="12" customHeight="1">
      <c r="B79" s="6"/>
      <c r="C79" s="12"/>
      <c r="D79" s="5" t="s">
        <v>75</v>
      </c>
      <c r="E79" s="23">
        <v>887</v>
      </c>
      <c r="F79" s="23">
        <f t="shared" si="5"/>
        <v>4067</v>
      </c>
      <c r="G79" s="23">
        <v>1954</v>
      </c>
      <c r="H79" s="23">
        <v>2113</v>
      </c>
    </row>
    <row r="80" spans="2:8" s="2" customFormat="1" ht="12" customHeight="1">
      <c r="B80" s="6"/>
      <c r="C80" s="12"/>
      <c r="D80" s="5" t="s">
        <v>76</v>
      </c>
      <c r="E80" s="23">
        <v>2845</v>
      </c>
      <c r="F80" s="23">
        <f t="shared" si="5"/>
        <v>10758</v>
      </c>
      <c r="G80" s="23">
        <v>5275</v>
      </c>
      <c r="H80" s="23">
        <v>5483</v>
      </c>
    </row>
    <row r="81" spans="2:8" s="2" customFormat="1" ht="12" customHeight="1">
      <c r="B81" s="6"/>
      <c r="C81" s="12"/>
      <c r="D81" s="5" t="s">
        <v>77</v>
      </c>
      <c r="E81" s="23">
        <v>3347</v>
      </c>
      <c r="F81" s="23">
        <f t="shared" si="5"/>
        <v>8302</v>
      </c>
      <c r="G81" s="23">
        <v>4150</v>
      </c>
      <c r="H81" s="23">
        <v>4152</v>
      </c>
    </row>
    <row r="82" spans="2:8" s="2" customFormat="1" ht="12" customHeight="1">
      <c r="B82" s="6"/>
      <c r="C82" s="12"/>
      <c r="D82" s="5" t="s">
        <v>78</v>
      </c>
      <c r="E82" s="23">
        <v>2181</v>
      </c>
      <c r="F82" s="23">
        <f t="shared" si="5"/>
        <v>8107</v>
      </c>
      <c r="G82" s="23">
        <v>3983</v>
      </c>
      <c r="H82" s="23">
        <v>4124</v>
      </c>
    </row>
    <row r="83" spans="2:8" s="2" customFormat="1" ht="12" customHeight="1">
      <c r="B83" s="6"/>
      <c r="C83" s="12"/>
      <c r="D83" s="5" t="s">
        <v>79</v>
      </c>
      <c r="E83" s="23">
        <v>1905</v>
      </c>
      <c r="F83" s="23">
        <f t="shared" si="5"/>
        <v>8330</v>
      </c>
      <c r="G83" s="23">
        <v>4138</v>
      </c>
      <c r="H83" s="23">
        <v>4192</v>
      </c>
    </row>
    <row r="84" spans="2:8" s="2" customFormat="1" ht="12" customHeight="1">
      <c r="B84" s="6"/>
      <c r="C84" s="12"/>
      <c r="D84" s="5"/>
      <c r="E84" s="23"/>
      <c r="F84" s="23"/>
      <c r="G84" s="23"/>
      <c r="H84" s="23"/>
    </row>
    <row r="85" spans="2:8" s="2" customFormat="1" ht="12" customHeight="1">
      <c r="B85" s="6"/>
      <c r="C85" s="48" t="s">
        <v>80</v>
      </c>
      <c r="D85" s="46"/>
      <c r="E85" s="22">
        <f>SUM(E86:E89)</f>
        <v>20056</v>
      </c>
      <c r="F85" s="22">
        <f>SUM(G85:H85)</f>
        <v>77023</v>
      </c>
      <c r="G85" s="22">
        <f>SUM(G86:G89)</f>
        <v>38110</v>
      </c>
      <c r="H85" s="22">
        <f>SUM(H86:H89)</f>
        <v>38913</v>
      </c>
    </row>
    <row r="86" spans="2:8" s="2" customFormat="1" ht="12" customHeight="1">
      <c r="B86" s="6"/>
      <c r="C86" s="12"/>
      <c r="D86" s="5" t="s">
        <v>81</v>
      </c>
      <c r="E86" s="23">
        <v>2913</v>
      </c>
      <c r="F86" s="23">
        <f>SUM(G86:H86)</f>
        <v>11773</v>
      </c>
      <c r="G86" s="23">
        <v>5904</v>
      </c>
      <c r="H86" s="23">
        <v>5869</v>
      </c>
    </row>
    <row r="87" spans="2:8" s="2" customFormat="1" ht="12" customHeight="1">
      <c r="B87" s="6"/>
      <c r="C87" s="12"/>
      <c r="D87" s="5" t="s">
        <v>38</v>
      </c>
      <c r="E87" s="23">
        <v>3670</v>
      </c>
      <c r="F87" s="23">
        <f>SUM(G87:H87)</f>
        <v>14850</v>
      </c>
      <c r="G87" s="23">
        <v>7398</v>
      </c>
      <c r="H87" s="23">
        <v>7452</v>
      </c>
    </row>
    <row r="88" spans="2:8" s="2" customFormat="1" ht="12" customHeight="1">
      <c r="B88" s="6"/>
      <c r="C88" s="12"/>
      <c r="D88" s="5" t="s">
        <v>82</v>
      </c>
      <c r="E88" s="23">
        <v>7795</v>
      </c>
      <c r="F88" s="23">
        <f>SUM(G88:H88)</f>
        <v>29633</v>
      </c>
      <c r="G88" s="23">
        <v>14637</v>
      </c>
      <c r="H88" s="23">
        <v>14996</v>
      </c>
    </row>
    <row r="89" spans="2:8" s="2" customFormat="1" ht="12" customHeight="1">
      <c r="B89" s="6"/>
      <c r="C89" s="12"/>
      <c r="D89" s="5" t="s">
        <v>83</v>
      </c>
      <c r="E89" s="23">
        <v>5678</v>
      </c>
      <c r="F89" s="23">
        <f>SUM(G89:H89)</f>
        <v>20767</v>
      </c>
      <c r="G89" s="23">
        <v>10171</v>
      </c>
      <c r="H89" s="23">
        <v>10596</v>
      </c>
    </row>
    <row r="90" spans="2:8" s="2" customFormat="1" ht="12" customHeight="1">
      <c r="B90" s="6"/>
      <c r="C90" s="12"/>
      <c r="D90" s="5"/>
      <c r="E90" s="23"/>
      <c r="F90" s="23"/>
      <c r="G90" s="23"/>
      <c r="H90" s="23"/>
    </row>
    <row r="91" spans="2:8" s="2" customFormat="1" ht="12" customHeight="1">
      <c r="B91" s="6"/>
      <c r="C91" s="48" t="s">
        <v>84</v>
      </c>
      <c r="D91" s="46"/>
      <c r="E91" s="22">
        <f>SUM(E92:E95)</f>
        <v>19585</v>
      </c>
      <c r="F91" s="22">
        <f>SUM(G91:H91)</f>
        <v>75771</v>
      </c>
      <c r="G91" s="22">
        <f>SUM(G92:G95)</f>
        <v>37932</v>
      </c>
      <c r="H91" s="22">
        <f>SUM(H92:H95)</f>
        <v>37839</v>
      </c>
    </row>
    <row r="92" spans="2:8" s="2" customFormat="1" ht="12" customHeight="1">
      <c r="B92" s="6"/>
      <c r="C92" s="12"/>
      <c r="D92" s="5" t="s">
        <v>85</v>
      </c>
      <c r="E92" s="23">
        <v>3880</v>
      </c>
      <c r="F92" s="23">
        <f>SUM(G92:H92)</f>
        <v>14518</v>
      </c>
      <c r="G92" s="23">
        <v>7211</v>
      </c>
      <c r="H92" s="23">
        <v>7307</v>
      </c>
    </row>
    <row r="93" spans="2:8" s="2" customFormat="1" ht="12" customHeight="1">
      <c r="B93" s="6"/>
      <c r="C93" s="12"/>
      <c r="D93" s="5" t="s">
        <v>86</v>
      </c>
      <c r="E93" s="23">
        <v>7108</v>
      </c>
      <c r="F93" s="23">
        <f>SUM(G93:H93)</f>
        <v>26953</v>
      </c>
      <c r="G93" s="23">
        <v>13680</v>
      </c>
      <c r="H93" s="23">
        <v>13273</v>
      </c>
    </row>
    <row r="94" spans="2:8" s="2" customFormat="1" ht="12" customHeight="1">
      <c r="B94" s="6"/>
      <c r="C94" s="12"/>
      <c r="D94" s="5" t="s">
        <v>87</v>
      </c>
      <c r="E94" s="23">
        <v>3708</v>
      </c>
      <c r="F94" s="23">
        <f>SUM(G94:H94)</f>
        <v>14978</v>
      </c>
      <c r="G94" s="23">
        <v>7462</v>
      </c>
      <c r="H94" s="23">
        <v>7516</v>
      </c>
    </row>
    <row r="95" spans="2:8" s="2" customFormat="1" ht="12" customHeight="1">
      <c r="B95" s="6"/>
      <c r="C95" s="12"/>
      <c r="D95" s="5" t="s">
        <v>96</v>
      </c>
      <c r="E95" s="23">
        <v>4889</v>
      </c>
      <c r="F95" s="23">
        <f>SUM(G95:H95)</f>
        <v>19322</v>
      </c>
      <c r="G95" s="23">
        <v>9579</v>
      </c>
      <c r="H95" s="23">
        <v>9743</v>
      </c>
    </row>
    <row r="96" spans="2:8" s="2" customFormat="1" ht="12" customHeight="1">
      <c r="B96" s="6"/>
      <c r="C96" s="12"/>
      <c r="D96" s="5"/>
      <c r="E96" s="23"/>
      <c r="F96" s="23"/>
      <c r="G96" s="23"/>
      <c r="H96" s="23"/>
    </row>
    <row r="97" spans="2:8" s="2" customFormat="1" ht="12" customHeight="1">
      <c r="B97" s="6"/>
      <c r="C97" s="48" t="s">
        <v>88</v>
      </c>
      <c r="D97" s="46"/>
      <c r="E97" s="22">
        <f>SUM(E98)</f>
        <v>6691</v>
      </c>
      <c r="F97" s="22">
        <f>SUM(G97:H97)</f>
        <v>23478</v>
      </c>
      <c r="G97" s="22">
        <f>SUM(G98)</f>
        <v>11542</v>
      </c>
      <c r="H97" s="22">
        <f>SUM(H98)</f>
        <v>11936</v>
      </c>
    </row>
    <row r="98" spans="2:8" s="2" customFormat="1" ht="12" customHeight="1">
      <c r="B98" s="6"/>
      <c r="C98" s="12"/>
      <c r="D98" s="5" t="s">
        <v>89</v>
      </c>
      <c r="E98" s="23">
        <v>6691</v>
      </c>
      <c r="F98" s="23">
        <f>SUM(G98:H98)</f>
        <v>23478</v>
      </c>
      <c r="G98" s="23">
        <v>11542</v>
      </c>
      <c r="H98" s="23">
        <v>11936</v>
      </c>
    </row>
    <row r="99" spans="2:8" s="2" customFormat="1" ht="12" customHeight="1">
      <c r="B99" s="6"/>
      <c r="C99" s="12"/>
      <c r="D99" s="5"/>
      <c r="E99" s="23"/>
      <c r="F99" s="23"/>
      <c r="G99" s="23"/>
      <c r="H99" s="23"/>
    </row>
    <row r="100" spans="2:8" s="2" customFormat="1" ht="12" customHeight="1">
      <c r="B100" s="6"/>
      <c r="C100" s="48" t="s">
        <v>90</v>
      </c>
      <c r="D100" s="46"/>
      <c r="E100" s="22">
        <f>SUM(E101:E105)</f>
        <v>28268</v>
      </c>
      <c r="F100" s="22">
        <f aca="true" t="shared" si="6" ref="F100:F105">SUM(G100:H100)</f>
        <v>98385</v>
      </c>
      <c r="G100" s="22">
        <f>SUM(G101:G105)</f>
        <v>49404</v>
      </c>
      <c r="H100" s="22">
        <f>SUM(H101:H105)</f>
        <v>48981</v>
      </c>
    </row>
    <row r="101" spans="2:8" s="2" customFormat="1" ht="12" customHeight="1">
      <c r="B101" s="6"/>
      <c r="C101" s="12"/>
      <c r="D101" s="5" t="s">
        <v>91</v>
      </c>
      <c r="E101" s="23">
        <v>3581</v>
      </c>
      <c r="F101" s="23">
        <f t="shared" si="6"/>
        <v>15971</v>
      </c>
      <c r="G101" s="23">
        <v>7894</v>
      </c>
      <c r="H101" s="23">
        <v>8077</v>
      </c>
    </row>
    <row r="102" spans="2:8" s="2" customFormat="1" ht="12" customHeight="1">
      <c r="B102" s="6"/>
      <c r="C102" s="12"/>
      <c r="D102" s="5" t="s">
        <v>0</v>
      </c>
      <c r="E102" s="23">
        <v>2564</v>
      </c>
      <c r="F102" s="23">
        <f t="shared" si="6"/>
        <v>10202</v>
      </c>
      <c r="G102" s="23">
        <v>5111</v>
      </c>
      <c r="H102" s="23">
        <v>5091</v>
      </c>
    </row>
    <row r="103" spans="2:8" s="2" customFormat="1" ht="12" customHeight="1">
      <c r="B103" s="6"/>
      <c r="C103" s="12"/>
      <c r="D103" s="5" t="s">
        <v>92</v>
      </c>
      <c r="E103" s="23">
        <v>2750</v>
      </c>
      <c r="F103" s="23">
        <f t="shared" si="6"/>
        <v>11423</v>
      </c>
      <c r="G103" s="23">
        <v>5639</v>
      </c>
      <c r="H103" s="23">
        <v>5784</v>
      </c>
    </row>
    <row r="104" spans="2:8" s="2" customFormat="1" ht="12" customHeight="1">
      <c r="B104" s="6"/>
      <c r="C104" s="12"/>
      <c r="D104" s="5" t="s">
        <v>93</v>
      </c>
      <c r="E104" s="23">
        <v>13011</v>
      </c>
      <c r="F104" s="23">
        <f t="shared" si="6"/>
        <v>36441</v>
      </c>
      <c r="G104" s="23">
        <v>18566</v>
      </c>
      <c r="H104" s="23">
        <v>17875</v>
      </c>
    </row>
    <row r="105" spans="2:8" s="2" customFormat="1" ht="12" customHeight="1">
      <c r="B105" s="6"/>
      <c r="C105" s="12"/>
      <c r="D105" s="5" t="s">
        <v>94</v>
      </c>
      <c r="E105" s="23">
        <v>6362</v>
      </c>
      <c r="F105" s="23">
        <f t="shared" si="6"/>
        <v>24348</v>
      </c>
      <c r="G105" s="23">
        <v>12194</v>
      </c>
      <c r="H105" s="23">
        <v>12154</v>
      </c>
    </row>
    <row r="106" spans="2:4" s="2" customFormat="1" ht="12" customHeight="1">
      <c r="B106" s="4"/>
      <c r="C106" s="4"/>
      <c r="D106" s="4"/>
    </row>
  </sheetData>
  <mergeCells count="35">
    <mergeCell ref="F3:H4"/>
    <mergeCell ref="F5:F6"/>
    <mergeCell ref="G5:G6"/>
    <mergeCell ref="H5:H6"/>
    <mergeCell ref="E3:E4"/>
    <mergeCell ref="E5:E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62:D62"/>
    <mergeCell ref="C22:D22"/>
    <mergeCell ref="B23:D23"/>
    <mergeCell ref="C24:D24"/>
    <mergeCell ref="C35:D35"/>
    <mergeCell ref="G1:H1"/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H10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875" style="0" customWidth="1"/>
    <col min="6" max="8" width="10.875" style="0" customWidth="1"/>
  </cols>
  <sheetData>
    <row r="1" spans="2:8" ht="14.25" customHeight="1">
      <c r="B1" s="14" t="s">
        <v>1</v>
      </c>
      <c r="C1" s="1"/>
      <c r="D1" s="1"/>
      <c r="G1" s="49" t="s">
        <v>102</v>
      </c>
      <c r="H1" s="49"/>
    </row>
    <row r="2" ht="12" customHeight="1"/>
    <row r="3" spans="2:8" s="2" customFormat="1" ht="12" customHeight="1">
      <c r="B3" s="38"/>
      <c r="C3" s="29"/>
      <c r="D3" s="39"/>
      <c r="E3" s="28" t="s">
        <v>12</v>
      </c>
      <c r="F3" s="28" t="s">
        <v>97</v>
      </c>
      <c r="G3" s="29"/>
      <c r="H3" s="39"/>
    </row>
    <row r="4" spans="2:8" s="2" customFormat="1" ht="12" customHeight="1">
      <c r="B4" s="40"/>
      <c r="C4" s="41"/>
      <c r="D4" s="42"/>
      <c r="E4" s="30"/>
      <c r="F4" s="30"/>
      <c r="G4" s="31"/>
      <c r="H4" s="43"/>
    </row>
    <row r="5" spans="2:8" s="2" customFormat="1" ht="12" customHeight="1">
      <c r="B5" s="40"/>
      <c r="C5" s="41"/>
      <c r="D5" s="42"/>
      <c r="E5" s="34"/>
      <c r="F5" s="32" t="s">
        <v>13</v>
      </c>
      <c r="G5" s="32" t="s">
        <v>16</v>
      </c>
      <c r="H5" s="32" t="s">
        <v>17</v>
      </c>
    </row>
    <row r="6" spans="2:8" s="2" customFormat="1" ht="12" customHeight="1">
      <c r="B6" s="30"/>
      <c r="C6" s="31"/>
      <c r="D6" s="43"/>
      <c r="E6" s="35"/>
      <c r="F6" s="33"/>
      <c r="G6" s="33"/>
      <c r="H6" s="33"/>
    </row>
    <row r="7" spans="2:8" s="2" customFormat="1" ht="12" customHeight="1">
      <c r="B7" s="7"/>
      <c r="C7" s="10"/>
      <c r="D7" s="13"/>
      <c r="E7" s="21"/>
      <c r="F7" s="21"/>
      <c r="G7" s="21"/>
      <c r="H7" s="21"/>
    </row>
    <row r="8" spans="2:8" s="2" customFormat="1" ht="12" customHeight="1">
      <c r="B8" s="44" t="s">
        <v>2</v>
      </c>
      <c r="C8" s="45"/>
      <c r="D8" s="46"/>
      <c r="E8" s="22">
        <f>SUM(E9:E10)</f>
        <v>561182</v>
      </c>
      <c r="F8" s="22">
        <f>SUM(G8:H8)</f>
        <v>1925532</v>
      </c>
      <c r="G8" s="22">
        <f>SUM(G9:G10)</f>
        <v>949369</v>
      </c>
      <c r="H8" s="22">
        <f>SUM(H9:H10)</f>
        <v>976163</v>
      </c>
    </row>
    <row r="9" spans="2:8" s="2" customFormat="1" ht="12" customHeight="1">
      <c r="B9" s="44" t="s">
        <v>110</v>
      </c>
      <c r="C9" s="47"/>
      <c r="D9" s="37"/>
      <c r="E9" s="22">
        <f>SUM(E12:E22)</f>
        <v>368658</v>
      </c>
      <c r="F9" s="22">
        <f>SUM(G9:H9)</f>
        <v>1209350</v>
      </c>
      <c r="G9" s="22">
        <f>SUM(G12:G22)</f>
        <v>594845</v>
      </c>
      <c r="H9" s="22">
        <f>SUM(H12:H22)</f>
        <v>614505</v>
      </c>
    </row>
    <row r="10" spans="2:8" s="2" customFormat="1" ht="12" customHeight="1">
      <c r="B10" s="44" t="s">
        <v>111</v>
      </c>
      <c r="C10" s="47"/>
      <c r="D10" s="37"/>
      <c r="E10" s="22">
        <f>SUM(E24,E35,E41,E48,E56,E62,E65,E75,E85,E91,E97,E100)</f>
        <v>192524</v>
      </c>
      <c r="F10" s="22">
        <f>SUM(G10:H10)</f>
        <v>716182</v>
      </c>
      <c r="G10" s="22">
        <f>SUM(G24,G35,G41,G48,G56,G62,G65,G75,G85,G91,G97,G100)</f>
        <v>354524</v>
      </c>
      <c r="H10" s="22">
        <f>SUM(H24,H35,H41,H48,H56,H62,H65,H75,H85,H91,H97,H100)</f>
        <v>361658</v>
      </c>
    </row>
    <row r="11" spans="2:8" s="2" customFormat="1" ht="12" customHeight="1">
      <c r="B11" s="8"/>
      <c r="C11" s="19"/>
      <c r="D11" s="20"/>
      <c r="E11" s="22"/>
      <c r="F11" s="22"/>
      <c r="G11" s="22"/>
      <c r="H11" s="22"/>
    </row>
    <row r="12" spans="2:8" s="2" customFormat="1" ht="12" customHeight="1">
      <c r="B12" s="3"/>
      <c r="C12" s="36" t="s">
        <v>18</v>
      </c>
      <c r="D12" s="37"/>
      <c r="E12" s="23">
        <v>87560</v>
      </c>
      <c r="F12" s="23">
        <f aca="true" t="shared" si="0" ref="F12:F22">SUM(G12:H12)</f>
        <v>278692</v>
      </c>
      <c r="G12" s="23">
        <v>136253</v>
      </c>
      <c r="H12" s="23">
        <v>142439</v>
      </c>
    </row>
    <row r="13" spans="2:8" s="2" customFormat="1" ht="12" customHeight="1">
      <c r="B13" s="3"/>
      <c r="C13" s="36" t="s">
        <v>19</v>
      </c>
      <c r="D13" s="37"/>
      <c r="E13" s="23">
        <v>75079</v>
      </c>
      <c r="F13" s="23">
        <f t="shared" si="0"/>
        <v>232277</v>
      </c>
      <c r="G13" s="23">
        <v>114527</v>
      </c>
      <c r="H13" s="23">
        <v>117750</v>
      </c>
    </row>
    <row r="14" spans="2:8" s="2" customFormat="1" ht="12" customHeight="1">
      <c r="B14" s="6"/>
      <c r="C14" s="36" t="s">
        <v>20</v>
      </c>
      <c r="D14" s="37"/>
      <c r="E14" s="23">
        <v>40047</v>
      </c>
      <c r="F14" s="23">
        <f t="shared" si="0"/>
        <v>130653</v>
      </c>
      <c r="G14" s="23">
        <v>62906</v>
      </c>
      <c r="H14" s="23">
        <v>67747</v>
      </c>
    </row>
    <row r="15" spans="2:8" s="2" customFormat="1" ht="12" customHeight="1">
      <c r="B15" s="6"/>
      <c r="C15" s="36" t="s">
        <v>21</v>
      </c>
      <c r="D15" s="37"/>
      <c r="E15" s="23">
        <v>33070</v>
      </c>
      <c r="F15" s="23">
        <f t="shared" si="0"/>
        <v>112805</v>
      </c>
      <c r="G15" s="23">
        <v>55910</v>
      </c>
      <c r="H15" s="23">
        <v>56895</v>
      </c>
    </row>
    <row r="16" spans="2:8" s="2" customFormat="1" ht="12" customHeight="1">
      <c r="B16" s="6"/>
      <c r="C16" s="36" t="s">
        <v>22</v>
      </c>
      <c r="D16" s="37"/>
      <c r="E16" s="23">
        <v>40828</v>
      </c>
      <c r="F16" s="23">
        <f t="shared" si="0"/>
        <v>134312</v>
      </c>
      <c r="G16" s="23">
        <v>68217</v>
      </c>
      <c r="H16" s="23">
        <v>66095</v>
      </c>
    </row>
    <row r="17" spans="2:8" s="2" customFormat="1" ht="12" customHeight="1">
      <c r="B17" s="6"/>
      <c r="C17" s="36" t="s">
        <v>23</v>
      </c>
      <c r="D17" s="37"/>
      <c r="E17" s="23">
        <v>13765</v>
      </c>
      <c r="F17" s="23">
        <f t="shared" si="0"/>
        <v>47022</v>
      </c>
      <c r="G17" s="23">
        <v>22856</v>
      </c>
      <c r="H17" s="23">
        <v>24166</v>
      </c>
    </row>
    <row r="18" spans="2:8" s="2" customFormat="1" ht="12" customHeight="1">
      <c r="B18" s="6"/>
      <c r="C18" s="36" t="s">
        <v>24</v>
      </c>
      <c r="D18" s="37"/>
      <c r="E18" s="23">
        <v>22487</v>
      </c>
      <c r="F18" s="23">
        <f t="shared" si="0"/>
        <v>75387</v>
      </c>
      <c r="G18" s="23">
        <v>37245</v>
      </c>
      <c r="H18" s="23">
        <v>38142</v>
      </c>
    </row>
    <row r="19" spans="2:8" s="2" customFormat="1" ht="12" customHeight="1">
      <c r="B19" s="6"/>
      <c r="C19" s="36" t="s">
        <v>25</v>
      </c>
      <c r="D19" s="37"/>
      <c r="E19" s="23">
        <v>14014</v>
      </c>
      <c r="F19" s="23">
        <f t="shared" si="0"/>
        <v>47730</v>
      </c>
      <c r="G19" s="23">
        <v>23322</v>
      </c>
      <c r="H19" s="23">
        <v>24408</v>
      </c>
    </row>
    <row r="20" spans="2:8" s="2" customFormat="1" ht="12" customHeight="1">
      <c r="B20" s="6"/>
      <c r="C20" s="36" t="s">
        <v>26</v>
      </c>
      <c r="D20" s="37"/>
      <c r="E20" s="23">
        <v>15960</v>
      </c>
      <c r="F20" s="23">
        <f t="shared" si="0"/>
        <v>57317</v>
      </c>
      <c r="G20" s="23">
        <v>28136</v>
      </c>
      <c r="H20" s="23">
        <v>29181</v>
      </c>
    </row>
    <row r="21" spans="2:8" s="2" customFormat="1" ht="12" customHeight="1">
      <c r="B21" s="6"/>
      <c r="C21" s="36" t="s">
        <v>27</v>
      </c>
      <c r="D21" s="37"/>
      <c r="E21" s="23">
        <v>13133</v>
      </c>
      <c r="F21" s="23">
        <f t="shared" si="0"/>
        <v>48526</v>
      </c>
      <c r="G21" s="23">
        <v>23578</v>
      </c>
      <c r="H21" s="23">
        <v>24948</v>
      </c>
    </row>
    <row r="22" spans="2:8" s="2" customFormat="1" ht="12" customHeight="1">
      <c r="B22" s="6"/>
      <c r="C22" s="36" t="s">
        <v>28</v>
      </c>
      <c r="D22" s="37"/>
      <c r="E22" s="23">
        <v>12715</v>
      </c>
      <c r="F22" s="23">
        <f t="shared" si="0"/>
        <v>44629</v>
      </c>
      <c r="G22" s="23">
        <v>21895</v>
      </c>
      <c r="H22" s="23">
        <v>22734</v>
      </c>
    </row>
    <row r="23" spans="2:8" s="2" customFormat="1" ht="12" customHeight="1">
      <c r="B23" s="44"/>
      <c r="C23" s="45"/>
      <c r="D23" s="46"/>
      <c r="E23" s="22"/>
      <c r="F23" s="22"/>
      <c r="G23" s="22"/>
      <c r="H23" s="22"/>
    </row>
    <row r="24" spans="2:8" s="2" customFormat="1" ht="12" customHeight="1">
      <c r="B24" s="8"/>
      <c r="C24" s="48" t="s">
        <v>29</v>
      </c>
      <c r="D24" s="46"/>
      <c r="E24" s="22">
        <f>SUM(E25:E33)</f>
        <v>21860</v>
      </c>
      <c r="F24" s="22">
        <f aca="true" t="shared" si="1" ref="F24:F33">SUM(G24:H24)</f>
        <v>90776</v>
      </c>
      <c r="G24" s="22">
        <f>SUM(G25:G33)</f>
        <v>44831</v>
      </c>
      <c r="H24" s="22">
        <f>SUM(H25:H33)</f>
        <v>45945</v>
      </c>
    </row>
    <row r="25" spans="2:8" s="2" customFormat="1" ht="12" customHeight="1">
      <c r="B25" s="6"/>
      <c r="C25" s="11"/>
      <c r="D25" s="9" t="s">
        <v>30</v>
      </c>
      <c r="E25" s="23">
        <v>2137</v>
      </c>
      <c r="F25" s="23">
        <f t="shared" si="1"/>
        <v>9241</v>
      </c>
      <c r="G25" s="23">
        <v>4562</v>
      </c>
      <c r="H25" s="23">
        <v>4679</v>
      </c>
    </row>
    <row r="26" spans="2:8" s="2" customFormat="1" ht="12" customHeight="1">
      <c r="B26" s="6"/>
      <c r="C26" s="11"/>
      <c r="D26" s="9" t="s">
        <v>31</v>
      </c>
      <c r="E26" s="23">
        <v>3204</v>
      </c>
      <c r="F26" s="23">
        <f t="shared" si="1"/>
        <v>13642</v>
      </c>
      <c r="G26" s="23">
        <v>6751</v>
      </c>
      <c r="H26" s="23">
        <v>6891</v>
      </c>
    </row>
    <row r="27" spans="2:8" s="2" customFormat="1" ht="12" customHeight="1">
      <c r="B27" s="6"/>
      <c r="C27" s="11"/>
      <c r="D27" s="9" t="s">
        <v>32</v>
      </c>
      <c r="E27" s="23">
        <v>4002</v>
      </c>
      <c r="F27" s="23">
        <f t="shared" si="1"/>
        <v>16538</v>
      </c>
      <c r="G27" s="23">
        <v>8137</v>
      </c>
      <c r="H27" s="23">
        <v>8401</v>
      </c>
    </row>
    <row r="28" spans="2:8" s="2" customFormat="1" ht="12" customHeight="1">
      <c r="B28" s="6"/>
      <c r="C28" s="11"/>
      <c r="D28" s="9" t="s">
        <v>33</v>
      </c>
      <c r="E28" s="23">
        <v>3275</v>
      </c>
      <c r="F28" s="23">
        <f t="shared" si="1"/>
        <v>13067</v>
      </c>
      <c r="G28" s="23">
        <v>6478</v>
      </c>
      <c r="H28" s="23">
        <v>6589</v>
      </c>
    </row>
    <row r="29" spans="2:8" s="2" customFormat="1" ht="12" customHeight="1">
      <c r="B29" s="6"/>
      <c r="C29" s="12"/>
      <c r="D29" s="5" t="s">
        <v>34</v>
      </c>
      <c r="E29" s="23">
        <v>1776</v>
      </c>
      <c r="F29" s="23">
        <f t="shared" si="1"/>
        <v>7994</v>
      </c>
      <c r="G29" s="23">
        <v>3971</v>
      </c>
      <c r="H29" s="23">
        <v>4023</v>
      </c>
    </row>
    <row r="30" spans="2:8" s="2" customFormat="1" ht="12" customHeight="1">
      <c r="B30" s="6"/>
      <c r="C30" s="12"/>
      <c r="D30" s="5" t="s">
        <v>35</v>
      </c>
      <c r="E30" s="23">
        <v>2449</v>
      </c>
      <c r="F30" s="23">
        <f t="shared" si="1"/>
        <v>10531</v>
      </c>
      <c r="G30" s="23">
        <v>5207</v>
      </c>
      <c r="H30" s="23">
        <v>5324</v>
      </c>
    </row>
    <row r="31" spans="2:8" s="2" customFormat="1" ht="12" customHeight="1">
      <c r="B31" s="6"/>
      <c r="C31" s="12"/>
      <c r="D31" s="5" t="s">
        <v>36</v>
      </c>
      <c r="E31" s="23">
        <v>3090</v>
      </c>
      <c r="F31" s="23">
        <f t="shared" si="1"/>
        <v>12471</v>
      </c>
      <c r="G31" s="23">
        <v>6164</v>
      </c>
      <c r="H31" s="23">
        <v>6307</v>
      </c>
    </row>
    <row r="32" spans="2:8" s="2" customFormat="1" ht="12" customHeight="1">
      <c r="B32" s="6"/>
      <c r="C32" s="12"/>
      <c r="D32" s="5" t="s">
        <v>37</v>
      </c>
      <c r="E32" s="23">
        <v>821</v>
      </c>
      <c r="F32" s="23">
        <f t="shared" si="1"/>
        <v>3165</v>
      </c>
      <c r="G32" s="23">
        <v>1570</v>
      </c>
      <c r="H32" s="23">
        <v>1595</v>
      </c>
    </row>
    <row r="33" spans="2:8" s="2" customFormat="1" ht="12" customHeight="1">
      <c r="B33" s="6"/>
      <c r="C33" s="12"/>
      <c r="D33" s="5" t="s">
        <v>38</v>
      </c>
      <c r="E33" s="23">
        <v>1106</v>
      </c>
      <c r="F33" s="23">
        <f t="shared" si="1"/>
        <v>4127</v>
      </c>
      <c r="G33" s="23">
        <v>1991</v>
      </c>
      <c r="H33" s="23">
        <v>2136</v>
      </c>
    </row>
    <row r="34" spans="2:8" s="2" customFormat="1" ht="12" customHeight="1">
      <c r="B34" s="6"/>
      <c r="C34" s="12"/>
      <c r="D34" s="5"/>
      <c r="E34" s="23"/>
      <c r="F34" s="23"/>
      <c r="G34" s="23"/>
      <c r="H34" s="23"/>
    </row>
    <row r="35" spans="2:8" s="2" customFormat="1" ht="12" customHeight="1">
      <c r="B35" s="6"/>
      <c r="C35" s="48" t="s">
        <v>39</v>
      </c>
      <c r="D35" s="46"/>
      <c r="E35" s="24">
        <f>SUM(E36:E39)</f>
        <v>18549</v>
      </c>
      <c r="F35" s="22">
        <f>SUM(G35:H35)</f>
        <v>71144</v>
      </c>
      <c r="G35" s="22">
        <f>SUM(G36:G39)</f>
        <v>35075</v>
      </c>
      <c r="H35" s="22">
        <f>SUM(H36:H39)</f>
        <v>36069</v>
      </c>
    </row>
    <row r="36" spans="2:8" s="2" customFormat="1" ht="12" customHeight="1">
      <c r="B36" s="6"/>
      <c r="C36" s="11"/>
      <c r="D36" s="5" t="s">
        <v>40</v>
      </c>
      <c r="E36" s="23">
        <v>5448</v>
      </c>
      <c r="F36" s="23">
        <f>SUM(G36:H36)</f>
        <v>21322</v>
      </c>
      <c r="G36" s="23">
        <v>10302</v>
      </c>
      <c r="H36" s="23">
        <v>11020</v>
      </c>
    </row>
    <row r="37" spans="2:8" s="2" customFormat="1" ht="12" customHeight="1">
      <c r="B37" s="6"/>
      <c r="C37" s="11"/>
      <c r="D37" s="5" t="s">
        <v>41</v>
      </c>
      <c r="E37" s="23">
        <v>1497</v>
      </c>
      <c r="F37" s="23">
        <f>SUM(G37:H37)</f>
        <v>5705</v>
      </c>
      <c r="G37" s="23">
        <v>2816</v>
      </c>
      <c r="H37" s="23">
        <v>2889</v>
      </c>
    </row>
    <row r="38" spans="2:8" s="2" customFormat="1" ht="12" customHeight="1">
      <c r="B38" s="6"/>
      <c r="C38" s="11"/>
      <c r="D38" s="5" t="s">
        <v>42</v>
      </c>
      <c r="E38" s="25">
        <v>3802</v>
      </c>
      <c r="F38" s="23">
        <f>SUM(G38:H38)</f>
        <v>15429</v>
      </c>
      <c r="G38" s="23">
        <v>7680</v>
      </c>
      <c r="H38" s="23">
        <v>7749</v>
      </c>
    </row>
    <row r="39" spans="2:8" s="2" customFormat="1" ht="12" customHeight="1">
      <c r="B39" s="6"/>
      <c r="C39" s="11"/>
      <c r="D39" s="5" t="s">
        <v>43</v>
      </c>
      <c r="E39" s="23">
        <v>7802</v>
      </c>
      <c r="F39" s="23">
        <f>SUM(G39:H39)</f>
        <v>28688</v>
      </c>
      <c r="G39" s="23">
        <v>14277</v>
      </c>
      <c r="H39" s="23">
        <v>14411</v>
      </c>
    </row>
    <row r="40" spans="2:8" s="2" customFormat="1" ht="12" customHeight="1">
      <c r="B40" s="6"/>
      <c r="C40" s="11"/>
      <c r="D40" s="5"/>
      <c r="E40" s="23"/>
      <c r="F40" s="23"/>
      <c r="G40" s="23"/>
      <c r="H40" s="23"/>
    </row>
    <row r="41" spans="2:8" s="2" customFormat="1" ht="12" customHeight="1">
      <c r="B41" s="6"/>
      <c r="C41" s="48" t="s">
        <v>44</v>
      </c>
      <c r="D41" s="46"/>
      <c r="E41" s="22">
        <f>SUM(E42:E46)</f>
        <v>11150</v>
      </c>
      <c r="F41" s="22">
        <f aca="true" t="shared" si="2" ref="F41:F46">SUM(G41:H41)</f>
        <v>42808</v>
      </c>
      <c r="G41" s="22">
        <f>SUM(G42:G46)</f>
        <v>21304</v>
      </c>
      <c r="H41" s="22">
        <f>SUM(H42:H46)</f>
        <v>21504</v>
      </c>
    </row>
    <row r="42" spans="2:8" s="2" customFormat="1" ht="12" customHeight="1">
      <c r="B42" s="6"/>
      <c r="C42" s="11"/>
      <c r="D42" s="5" t="s">
        <v>45</v>
      </c>
      <c r="E42" s="23">
        <v>3025</v>
      </c>
      <c r="F42" s="23">
        <f t="shared" si="2"/>
        <v>12185</v>
      </c>
      <c r="G42" s="23">
        <v>6071</v>
      </c>
      <c r="H42" s="23">
        <v>6114</v>
      </c>
    </row>
    <row r="43" spans="2:8" s="2" customFormat="1" ht="12" customHeight="1">
      <c r="B43" s="6"/>
      <c r="C43" s="11"/>
      <c r="D43" s="5" t="s">
        <v>46</v>
      </c>
      <c r="E43" s="23">
        <v>570</v>
      </c>
      <c r="F43" s="23">
        <f t="shared" si="2"/>
        <v>2354</v>
      </c>
      <c r="G43" s="23">
        <v>1170</v>
      </c>
      <c r="H43" s="23">
        <v>1184</v>
      </c>
    </row>
    <row r="44" spans="2:8" s="2" customFormat="1" ht="12" customHeight="1">
      <c r="B44" s="6"/>
      <c r="C44" s="11"/>
      <c r="D44" s="5" t="s">
        <v>47</v>
      </c>
      <c r="E44" s="23">
        <v>1829</v>
      </c>
      <c r="F44" s="23">
        <f t="shared" si="2"/>
        <v>4734</v>
      </c>
      <c r="G44" s="23">
        <v>2205</v>
      </c>
      <c r="H44" s="23">
        <v>2529</v>
      </c>
    </row>
    <row r="45" spans="2:8" s="2" customFormat="1" ht="12" customHeight="1">
      <c r="B45" s="6"/>
      <c r="C45" s="12"/>
      <c r="D45" s="5" t="s">
        <v>48</v>
      </c>
      <c r="E45" s="23">
        <v>2612</v>
      </c>
      <c r="F45" s="23">
        <f t="shared" si="2"/>
        <v>10899</v>
      </c>
      <c r="G45" s="23">
        <v>5629</v>
      </c>
      <c r="H45" s="23">
        <v>5270</v>
      </c>
    </row>
    <row r="46" spans="2:8" s="2" customFormat="1" ht="12" customHeight="1">
      <c r="B46" s="6"/>
      <c r="C46" s="12"/>
      <c r="D46" s="5" t="s">
        <v>95</v>
      </c>
      <c r="E46" s="23">
        <v>3114</v>
      </c>
      <c r="F46" s="23">
        <f t="shared" si="2"/>
        <v>12636</v>
      </c>
      <c r="G46" s="23">
        <v>6229</v>
      </c>
      <c r="H46" s="23">
        <v>6407</v>
      </c>
    </row>
    <row r="47" spans="2:8" s="2" customFormat="1" ht="12" customHeight="1">
      <c r="B47" s="6"/>
      <c r="C47" s="12"/>
      <c r="D47" s="5"/>
      <c r="E47" s="23"/>
      <c r="F47" s="23"/>
      <c r="G47" s="23"/>
      <c r="H47" s="23"/>
    </row>
    <row r="48" spans="2:8" s="2" customFormat="1" ht="12" customHeight="1">
      <c r="B48" s="6"/>
      <c r="C48" s="48" t="s">
        <v>49</v>
      </c>
      <c r="D48" s="46"/>
      <c r="E48" s="22">
        <f>SUM(E49:E54)</f>
        <v>14387</v>
      </c>
      <c r="F48" s="22">
        <f aca="true" t="shared" si="3" ref="F48:F54">SUM(G48:H48)</f>
        <v>51384</v>
      </c>
      <c r="G48" s="22">
        <f>SUM(G49:G54)</f>
        <v>25161</v>
      </c>
      <c r="H48" s="22">
        <f>SUM(H49:H54)</f>
        <v>26223</v>
      </c>
    </row>
    <row r="49" spans="2:8" s="2" customFormat="1" ht="12" customHeight="1">
      <c r="B49" s="6"/>
      <c r="C49" s="12"/>
      <c r="D49" s="5" t="s">
        <v>50</v>
      </c>
      <c r="E49" s="23">
        <v>4282</v>
      </c>
      <c r="F49" s="23">
        <f t="shared" si="3"/>
        <v>13584</v>
      </c>
      <c r="G49" s="23">
        <v>6714</v>
      </c>
      <c r="H49" s="23">
        <v>6870</v>
      </c>
    </row>
    <row r="50" spans="2:8" s="2" customFormat="1" ht="12" customHeight="1">
      <c r="B50" s="6"/>
      <c r="C50" s="12"/>
      <c r="D50" s="5" t="s">
        <v>51</v>
      </c>
      <c r="E50" s="23">
        <v>2384</v>
      </c>
      <c r="F50" s="23">
        <f t="shared" si="3"/>
        <v>8943</v>
      </c>
      <c r="G50" s="23">
        <v>4356</v>
      </c>
      <c r="H50" s="23">
        <v>4587</v>
      </c>
    </row>
    <row r="51" spans="2:8" s="2" customFormat="1" ht="12" customHeight="1">
      <c r="B51" s="6"/>
      <c r="C51" s="12"/>
      <c r="D51" s="5" t="s">
        <v>52</v>
      </c>
      <c r="E51" s="23">
        <v>5744</v>
      </c>
      <c r="F51" s="23">
        <f t="shared" si="3"/>
        <v>22253</v>
      </c>
      <c r="G51" s="23">
        <v>10900</v>
      </c>
      <c r="H51" s="23">
        <v>11353</v>
      </c>
    </row>
    <row r="52" spans="2:8" s="2" customFormat="1" ht="12" customHeight="1">
      <c r="B52" s="6"/>
      <c r="C52" s="12"/>
      <c r="D52" s="5" t="s">
        <v>53</v>
      </c>
      <c r="E52" s="23">
        <v>950</v>
      </c>
      <c r="F52" s="23">
        <f t="shared" si="3"/>
        <v>3290</v>
      </c>
      <c r="G52" s="23">
        <v>1580</v>
      </c>
      <c r="H52" s="23">
        <v>1710</v>
      </c>
    </row>
    <row r="53" spans="2:8" s="2" customFormat="1" ht="12" customHeight="1">
      <c r="B53" s="6"/>
      <c r="C53" s="12"/>
      <c r="D53" s="5" t="s">
        <v>54</v>
      </c>
      <c r="E53" s="23">
        <v>415</v>
      </c>
      <c r="F53" s="23">
        <f t="shared" si="3"/>
        <v>1369</v>
      </c>
      <c r="G53" s="23">
        <v>657</v>
      </c>
      <c r="H53" s="23">
        <v>712</v>
      </c>
    </row>
    <row r="54" spans="2:8" s="2" customFormat="1" ht="12" customHeight="1">
      <c r="B54" s="6"/>
      <c r="C54" s="12"/>
      <c r="D54" s="5" t="s">
        <v>55</v>
      </c>
      <c r="E54" s="23">
        <v>612</v>
      </c>
      <c r="F54" s="23">
        <f t="shared" si="3"/>
        <v>1945</v>
      </c>
      <c r="G54" s="23">
        <v>954</v>
      </c>
      <c r="H54" s="23">
        <v>991</v>
      </c>
    </row>
    <row r="55" spans="2:8" s="2" customFormat="1" ht="12" customHeight="1">
      <c r="B55" s="6"/>
      <c r="C55" s="12"/>
      <c r="D55" s="5"/>
      <c r="E55" s="23"/>
      <c r="F55" s="23"/>
      <c r="G55" s="23"/>
      <c r="H55" s="23"/>
    </row>
    <row r="56" spans="2:8" s="2" customFormat="1" ht="12" customHeight="1">
      <c r="B56" s="6"/>
      <c r="C56" s="48" t="s">
        <v>56</v>
      </c>
      <c r="D56" s="46"/>
      <c r="E56" s="22">
        <f>SUM(E57:E60)</f>
        <v>9926</v>
      </c>
      <c r="F56" s="22">
        <f>SUM(G56:H56)</f>
        <v>38292</v>
      </c>
      <c r="G56" s="22">
        <f>SUM(G57:G60)</f>
        <v>18770</v>
      </c>
      <c r="H56" s="22">
        <f>SUM(H57:H60)</f>
        <v>19522</v>
      </c>
    </row>
    <row r="57" spans="2:8" s="2" customFormat="1" ht="12" customHeight="1">
      <c r="B57" s="6"/>
      <c r="C57" s="12"/>
      <c r="D57" s="5" t="s">
        <v>57</v>
      </c>
      <c r="E57" s="23">
        <v>1264</v>
      </c>
      <c r="F57" s="23">
        <f>SUM(G57:H57)</f>
        <v>5215</v>
      </c>
      <c r="G57" s="23">
        <v>2606</v>
      </c>
      <c r="H57" s="23">
        <v>2609</v>
      </c>
    </row>
    <row r="58" spans="2:8" s="2" customFormat="1" ht="12" customHeight="1">
      <c r="B58" s="6"/>
      <c r="C58" s="12"/>
      <c r="D58" s="5" t="s">
        <v>58</v>
      </c>
      <c r="E58" s="23">
        <v>3805</v>
      </c>
      <c r="F58" s="23">
        <f>SUM(G58:H58)</f>
        <v>14048</v>
      </c>
      <c r="G58" s="23">
        <v>6925</v>
      </c>
      <c r="H58" s="23">
        <v>7123</v>
      </c>
    </row>
    <row r="59" spans="2:8" s="2" customFormat="1" ht="12" customHeight="1">
      <c r="B59" s="6"/>
      <c r="C59" s="12"/>
      <c r="D59" s="5" t="s">
        <v>59</v>
      </c>
      <c r="E59" s="23">
        <v>1493</v>
      </c>
      <c r="F59" s="23">
        <f>SUM(G59:H59)</f>
        <v>4992</v>
      </c>
      <c r="G59" s="23">
        <v>2378</v>
      </c>
      <c r="H59" s="23">
        <v>2614</v>
      </c>
    </row>
    <row r="60" spans="2:8" s="2" customFormat="1" ht="12" customHeight="1">
      <c r="B60" s="6"/>
      <c r="C60" s="12"/>
      <c r="D60" s="5" t="s">
        <v>60</v>
      </c>
      <c r="E60" s="23">
        <v>3364</v>
      </c>
      <c r="F60" s="23">
        <f>SUM(G60:H60)</f>
        <v>14037</v>
      </c>
      <c r="G60" s="23">
        <v>6861</v>
      </c>
      <c r="H60" s="23">
        <v>7176</v>
      </c>
    </row>
    <row r="61" spans="2:8" s="2" customFormat="1" ht="12" customHeight="1">
      <c r="B61" s="6"/>
      <c r="C61" s="12"/>
      <c r="D61" s="5"/>
      <c r="E61" s="23"/>
      <c r="F61" s="23"/>
      <c r="G61" s="23"/>
      <c r="H61" s="23"/>
    </row>
    <row r="62" spans="2:8" s="2" customFormat="1" ht="12" customHeight="1">
      <c r="B62" s="6"/>
      <c r="C62" s="48" t="s">
        <v>61</v>
      </c>
      <c r="D62" s="46"/>
      <c r="E62" s="22">
        <f>SUM(E63)</f>
        <v>5260</v>
      </c>
      <c r="F62" s="22">
        <f>SUM(G62:H62)</f>
        <v>18718</v>
      </c>
      <c r="G62" s="22">
        <f>SUM(G63)</f>
        <v>9033</v>
      </c>
      <c r="H62" s="22">
        <f>SUM(H63)</f>
        <v>9685</v>
      </c>
    </row>
    <row r="63" spans="2:8" s="2" customFormat="1" ht="12" customHeight="1">
      <c r="B63" s="6"/>
      <c r="C63" s="12"/>
      <c r="D63" s="5" t="s">
        <v>62</v>
      </c>
      <c r="E63" s="23">
        <v>5260</v>
      </c>
      <c r="F63" s="23">
        <f>SUM(G63:H63)</f>
        <v>18718</v>
      </c>
      <c r="G63" s="23">
        <v>9033</v>
      </c>
      <c r="H63" s="23">
        <v>9685</v>
      </c>
    </row>
    <row r="64" spans="2:8" s="2" customFormat="1" ht="12" customHeight="1">
      <c r="B64" s="6"/>
      <c r="C64" s="12"/>
      <c r="D64" s="5"/>
      <c r="E64" s="23"/>
      <c r="F64" s="23"/>
      <c r="G64" s="23"/>
      <c r="H64" s="23"/>
    </row>
    <row r="65" spans="2:8" s="2" customFormat="1" ht="12" customHeight="1">
      <c r="B65" s="6"/>
      <c r="C65" s="48" t="s">
        <v>63</v>
      </c>
      <c r="D65" s="46"/>
      <c r="E65" s="22">
        <f>SUM(E66:E73)</f>
        <v>21035</v>
      </c>
      <c r="F65" s="22">
        <f aca="true" t="shared" si="4" ref="F65:F73">SUM(G65:H65)</f>
        <v>72830</v>
      </c>
      <c r="G65" s="22">
        <f>SUM(G66:G73)</f>
        <v>35735</v>
      </c>
      <c r="H65" s="22">
        <f>SUM(H66:H73)</f>
        <v>37095</v>
      </c>
    </row>
    <row r="66" spans="2:8" s="2" customFormat="1" ht="12" customHeight="1">
      <c r="B66" s="6"/>
      <c r="C66" s="12"/>
      <c r="D66" s="5" t="s">
        <v>64</v>
      </c>
      <c r="E66" s="23">
        <v>5694</v>
      </c>
      <c r="F66" s="23">
        <f t="shared" si="4"/>
        <v>20153</v>
      </c>
      <c r="G66" s="23">
        <v>9798</v>
      </c>
      <c r="H66" s="23">
        <v>10355</v>
      </c>
    </row>
    <row r="67" spans="2:8" s="2" customFormat="1" ht="12" customHeight="1">
      <c r="B67" s="6"/>
      <c r="C67" s="12"/>
      <c r="D67" s="5" t="s">
        <v>38</v>
      </c>
      <c r="E67" s="23">
        <v>643</v>
      </c>
      <c r="F67" s="23">
        <f t="shared" si="4"/>
        <v>2704</v>
      </c>
      <c r="G67" s="23">
        <v>1335</v>
      </c>
      <c r="H67" s="23">
        <v>1369</v>
      </c>
    </row>
    <row r="68" spans="2:8" s="2" customFormat="1" ht="12" customHeight="1">
      <c r="B68" s="6"/>
      <c r="C68" s="12"/>
      <c r="D68" s="5" t="s">
        <v>65</v>
      </c>
      <c r="E68" s="23">
        <v>4537</v>
      </c>
      <c r="F68" s="23">
        <f t="shared" si="4"/>
        <v>16814</v>
      </c>
      <c r="G68" s="23">
        <v>8134</v>
      </c>
      <c r="H68" s="23">
        <v>8680</v>
      </c>
    </row>
    <row r="69" spans="2:8" s="2" customFormat="1" ht="12" customHeight="1">
      <c r="B69" s="6"/>
      <c r="C69" s="12"/>
      <c r="D69" s="5" t="s">
        <v>66</v>
      </c>
      <c r="E69" s="23">
        <v>2040</v>
      </c>
      <c r="F69" s="23">
        <f t="shared" si="4"/>
        <v>7044</v>
      </c>
      <c r="G69" s="23">
        <v>3463</v>
      </c>
      <c r="H69" s="23">
        <v>3581</v>
      </c>
    </row>
    <row r="70" spans="2:8" s="2" customFormat="1" ht="12" customHeight="1">
      <c r="B70" s="6"/>
      <c r="C70" s="12"/>
      <c r="D70" s="5" t="s">
        <v>67</v>
      </c>
      <c r="E70" s="23">
        <v>3018</v>
      </c>
      <c r="F70" s="23">
        <f t="shared" si="4"/>
        <v>10940</v>
      </c>
      <c r="G70" s="23">
        <v>5494</v>
      </c>
      <c r="H70" s="23">
        <v>5446</v>
      </c>
    </row>
    <row r="71" spans="2:8" s="2" customFormat="1" ht="12" customHeight="1">
      <c r="B71" s="6"/>
      <c r="C71" s="12"/>
      <c r="D71" s="5" t="s">
        <v>68</v>
      </c>
      <c r="E71" s="23">
        <v>3452</v>
      </c>
      <c r="F71" s="23">
        <f t="shared" si="4"/>
        <v>8879</v>
      </c>
      <c r="G71" s="23">
        <v>4328</v>
      </c>
      <c r="H71" s="23">
        <v>4551</v>
      </c>
    </row>
    <row r="72" spans="2:8" s="2" customFormat="1" ht="12" customHeight="1">
      <c r="B72" s="6"/>
      <c r="C72" s="12"/>
      <c r="D72" s="5" t="s">
        <v>69</v>
      </c>
      <c r="E72" s="23">
        <v>691</v>
      </c>
      <c r="F72" s="23">
        <f t="shared" si="4"/>
        <v>2200</v>
      </c>
      <c r="G72" s="23">
        <v>1143</v>
      </c>
      <c r="H72" s="23">
        <v>1057</v>
      </c>
    </row>
    <row r="73" spans="2:8" s="2" customFormat="1" ht="12" customHeight="1">
      <c r="B73" s="6"/>
      <c r="C73" s="12"/>
      <c r="D73" s="5" t="s">
        <v>70</v>
      </c>
      <c r="E73" s="23">
        <v>960</v>
      </c>
      <c r="F73" s="23">
        <f t="shared" si="4"/>
        <v>4096</v>
      </c>
      <c r="G73" s="23">
        <v>2040</v>
      </c>
      <c r="H73" s="23">
        <v>2056</v>
      </c>
    </row>
    <row r="74" spans="2:8" s="2" customFormat="1" ht="12" customHeight="1">
      <c r="B74" s="6"/>
      <c r="C74" s="12"/>
      <c r="D74" s="5"/>
      <c r="E74" s="23"/>
      <c r="F74" s="23"/>
      <c r="G74" s="23"/>
      <c r="H74" s="23"/>
    </row>
    <row r="75" spans="2:8" s="2" customFormat="1" ht="12" customHeight="1">
      <c r="B75" s="6"/>
      <c r="C75" s="48" t="s">
        <v>71</v>
      </c>
      <c r="D75" s="46"/>
      <c r="E75" s="22">
        <f>SUM(E76:E83)</f>
        <v>15442</v>
      </c>
      <c r="F75" s="22">
        <f aca="true" t="shared" si="5" ref="F75:F83">SUM(G75:H75)</f>
        <v>54903</v>
      </c>
      <c r="G75" s="22">
        <f>SUM(G76:G83)</f>
        <v>27047</v>
      </c>
      <c r="H75" s="22">
        <f>SUM(H76:H83)</f>
        <v>27856</v>
      </c>
    </row>
    <row r="76" spans="2:8" s="2" customFormat="1" ht="12" customHeight="1">
      <c r="B76" s="6"/>
      <c r="C76" s="12"/>
      <c r="D76" s="5" t="s">
        <v>72</v>
      </c>
      <c r="E76" s="23">
        <v>801</v>
      </c>
      <c r="F76" s="23">
        <f t="shared" si="5"/>
        <v>3202</v>
      </c>
      <c r="G76" s="23">
        <v>1596</v>
      </c>
      <c r="H76" s="23">
        <v>1606</v>
      </c>
    </row>
    <row r="77" spans="2:8" s="2" customFormat="1" ht="12" customHeight="1">
      <c r="B77" s="6"/>
      <c r="C77" s="12"/>
      <c r="D77" s="5" t="s">
        <v>73</v>
      </c>
      <c r="E77" s="23">
        <v>1801</v>
      </c>
      <c r="F77" s="23">
        <f t="shared" si="5"/>
        <v>6105</v>
      </c>
      <c r="G77" s="23">
        <v>3000</v>
      </c>
      <c r="H77" s="23">
        <v>3105</v>
      </c>
    </row>
    <row r="78" spans="2:8" s="2" customFormat="1" ht="12" customHeight="1">
      <c r="B78" s="6"/>
      <c r="C78" s="12"/>
      <c r="D78" s="5" t="s">
        <v>74</v>
      </c>
      <c r="E78" s="23">
        <v>1661</v>
      </c>
      <c r="F78" s="23">
        <f t="shared" si="5"/>
        <v>6078</v>
      </c>
      <c r="G78" s="23">
        <v>2988</v>
      </c>
      <c r="H78" s="23">
        <v>3090</v>
      </c>
    </row>
    <row r="79" spans="2:8" s="2" customFormat="1" ht="12" customHeight="1">
      <c r="B79" s="6"/>
      <c r="C79" s="12"/>
      <c r="D79" s="5" t="s">
        <v>75</v>
      </c>
      <c r="E79" s="23">
        <v>885</v>
      </c>
      <c r="F79" s="23">
        <f t="shared" si="5"/>
        <v>4065</v>
      </c>
      <c r="G79" s="23">
        <v>1950</v>
      </c>
      <c r="H79" s="23">
        <v>2115</v>
      </c>
    </row>
    <row r="80" spans="2:8" s="2" customFormat="1" ht="12" customHeight="1">
      <c r="B80" s="6"/>
      <c r="C80" s="12"/>
      <c r="D80" s="5" t="s">
        <v>76</v>
      </c>
      <c r="E80" s="23">
        <v>2856</v>
      </c>
      <c r="F80" s="23">
        <f t="shared" si="5"/>
        <v>10746</v>
      </c>
      <c r="G80" s="23">
        <v>5274</v>
      </c>
      <c r="H80" s="23">
        <v>5472</v>
      </c>
    </row>
    <row r="81" spans="2:8" s="2" customFormat="1" ht="12" customHeight="1">
      <c r="B81" s="6"/>
      <c r="C81" s="12"/>
      <c r="D81" s="5" t="s">
        <v>77</v>
      </c>
      <c r="E81" s="23">
        <v>3347</v>
      </c>
      <c r="F81" s="23">
        <f t="shared" si="5"/>
        <v>8291</v>
      </c>
      <c r="G81" s="23">
        <v>4136</v>
      </c>
      <c r="H81" s="23">
        <v>4155</v>
      </c>
    </row>
    <row r="82" spans="2:8" s="2" customFormat="1" ht="12" customHeight="1">
      <c r="B82" s="6"/>
      <c r="C82" s="12"/>
      <c r="D82" s="5" t="s">
        <v>78</v>
      </c>
      <c r="E82" s="23">
        <v>2186</v>
      </c>
      <c r="F82" s="23">
        <f t="shared" si="5"/>
        <v>8100</v>
      </c>
      <c r="G82" s="23">
        <v>3977</v>
      </c>
      <c r="H82" s="23">
        <v>4123</v>
      </c>
    </row>
    <row r="83" spans="2:8" s="2" customFormat="1" ht="12" customHeight="1">
      <c r="B83" s="6"/>
      <c r="C83" s="12"/>
      <c r="D83" s="5" t="s">
        <v>79</v>
      </c>
      <c r="E83" s="23">
        <v>1905</v>
      </c>
      <c r="F83" s="23">
        <f t="shared" si="5"/>
        <v>8316</v>
      </c>
      <c r="G83" s="23">
        <v>4126</v>
      </c>
      <c r="H83" s="23">
        <v>4190</v>
      </c>
    </row>
    <row r="84" spans="2:8" s="2" customFormat="1" ht="12" customHeight="1">
      <c r="B84" s="6"/>
      <c r="C84" s="12"/>
      <c r="D84" s="5"/>
      <c r="E84" s="23"/>
      <c r="F84" s="23"/>
      <c r="G84" s="23"/>
      <c r="H84" s="23"/>
    </row>
    <row r="85" spans="2:8" s="2" customFormat="1" ht="12" customHeight="1">
      <c r="B85" s="6"/>
      <c r="C85" s="48" t="s">
        <v>80</v>
      </c>
      <c r="D85" s="46"/>
      <c r="E85" s="22">
        <f>SUM(E86:E89)</f>
        <v>20170</v>
      </c>
      <c r="F85" s="22">
        <f>SUM(G85:H85)</f>
        <v>77152</v>
      </c>
      <c r="G85" s="22">
        <f>SUM(G86:G89)</f>
        <v>38187</v>
      </c>
      <c r="H85" s="22">
        <f>SUM(H86:H89)</f>
        <v>38965</v>
      </c>
    </row>
    <row r="86" spans="2:8" s="2" customFormat="1" ht="12" customHeight="1">
      <c r="B86" s="6"/>
      <c r="C86" s="12"/>
      <c r="D86" s="5" t="s">
        <v>81</v>
      </c>
      <c r="E86" s="23">
        <v>2925</v>
      </c>
      <c r="F86" s="23">
        <f>SUM(G86:H86)</f>
        <v>11779</v>
      </c>
      <c r="G86" s="23">
        <v>5909</v>
      </c>
      <c r="H86" s="23">
        <v>5870</v>
      </c>
    </row>
    <row r="87" spans="2:8" s="2" customFormat="1" ht="12" customHeight="1">
      <c r="B87" s="6"/>
      <c r="C87" s="12"/>
      <c r="D87" s="5" t="s">
        <v>38</v>
      </c>
      <c r="E87" s="23">
        <v>3700</v>
      </c>
      <c r="F87" s="23">
        <f>SUM(G87:H87)</f>
        <v>14895</v>
      </c>
      <c r="G87" s="23">
        <v>7421</v>
      </c>
      <c r="H87" s="23">
        <v>7474</v>
      </c>
    </row>
    <row r="88" spans="2:8" s="2" customFormat="1" ht="12" customHeight="1">
      <c r="B88" s="6"/>
      <c r="C88" s="12"/>
      <c r="D88" s="5" t="s">
        <v>82</v>
      </c>
      <c r="E88" s="23">
        <v>7811</v>
      </c>
      <c r="F88" s="23">
        <f>SUM(G88:H88)</f>
        <v>29620</v>
      </c>
      <c r="G88" s="23">
        <v>14631</v>
      </c>
      <c r="H88" s="23">
        <v>14989</v>
      </c>
    </row>
    <row r="89" spans="2:8" s="2" customFormat="1" ht="12" customHeight="1">
      <c r="B89" s="6"/>
      <c r="C89" s="12"/>
      <c r="D89" s="5" t="s">
        <v>83</v>
      </c>
      <c r="E89" s="23">
        <v>5734</v>
      </c>
      <c r="F89" s="23">
        <f>SUM(G89:H89)</f>
        <v>20858</v>
      </c>
      <c r="G89" s="23">
        <v>10226</v>
      </c>
      <c r="H89" s="23">
        <v>10632</v>
      </c>
    </row>
    <row r="90" spans="2:8" s="2" customFormat="1" ht="12" customHeight="1">
      <c r="B90" s="6"/>
      <c r="C90" s="12"/>
      <c r="D90" s="5"/>
      <c r="E90" s="23"/>
      <c r="F90" s="23"/>
      <c r="G90" s="23"/>
      <c r="H90" s="23"/>
    </row>
    <row r="91" spans="2:8" s="2" customFormat="1" ht="12" customHeight="1">
      <c r="B91" s="6"/>
      <c r="C91" s="48" t="s">
        <v>84</v>
      </c>
      <c r="D91" s="46"/>
      <c r="E91" s="22">
        <f>SUM(E92:E95)</f>
        <v>19655</v>
      </c>
      <c r="F91" s="22">
        <f>SUM(G91:H91)</f>
        <v>75791</v>
      </c>
      <c r="G91" s="22">
        <f>SUM(G92:G95)</f>
        <v>37933</v>
      </c>
      <c r="H91" s="22">
        <f>SUM(H92:H95)</f>
        <v>37858</v>
      </c>
    </row>
    <row r="92" spans="2:8" s="2" customFormat="1" ht="12" customHeight="1">
      <c r="B92" s="6"/>
      <c r="C92" s="12"/>
      <c r="D92" s="5" t="s">
        <v>85</v>
      </c>
      <c r="E92" s="23">
        <v>3874</v>
      </c>
      <c r="F92" s="23">
        <f>SUM(G92:H92)</f>
        <v>14479</v>
      </c>
      <c r="G92" s="23">
        <v>7189</v>
      </c>
      <c r="H92" s="23">
        <v>7290</v>
      </c>
    </row>
    <row r="93" spans="2:8" s="2" customFormat="1" ht="12" customHeight="1">
      <c r="B93" s="6"/>
      <c r="C93" s="12"/>
      <c r="D93" s="5" t="s">
        <v>86</v>
      </c>
      <c r="E93" s="23">
        <v>7131</v>
      </c>
      <c r="F93" s="23">
        <f>SUM(G93:H93)</f>
        <v>26962</v>
      </c>
      <c r="G93" s="23">
        <v>13688</v>
      </c>
      <c r="H93" s="23">
        <v>13274</v>
      </c>
    </row>
    <row r="94" spans="2:8" s="2" customFormat="1" ht="12" customHeight="1">
      <c r="B94" s="6"/>
      <c r="C94" s="12"/>
      <c r="D94" s="5" t="s">
        <v>87</v>
      </c>
      <c r="E94" s="23">
        <v>3727</v>
      </c>
      <c r="F94" s="23">
        <f>SUM(G94:H94)</f>
        <v>14967</v>
      </c>
      <c r="G94" s="23">
        <v>7455</v>
      </c>
      <c r="H94" s="23">
        <v>7512</v>
      </c>
    </row>
    <row r="95" spans="2:8" s="2" customFormat="1" ht="12" customHeight="1">
      <c r="B95" s="6"/>
      <c r="C95" s="12"/>
      <c r="D95" s="5" t="s">
        <v>96</v>
      </c>
      <c r="E95" s="23">
        <v>4923</v>
      </c>
      <c r="F95" s="23">
        <f>SUM(G95:H95)</f>
        <v>19383</v>
      </c>
      <c r="G95" s="23">
        <v>9601</v>
      </c>
      <c r="H95" s="23">
        <v>9782</v>
      </c>
    </row>
    <row r="96" spans="2:8" s="2" customFormat="1" ht="12" customHeight="1">
      <c r="B96" s="6"/>
      <c r="C96" s="12"/>
      <c r="D96" s="5"/>
      <c r="E96" s="23"/>
      <c r="F96" s="23"/>
      <c r="G96" s="23"/>
      <c r="H96" s="23"/>
    </row>
    <row r="97" spans="2:8" s="2" customFormat="1" ht="12" customHeight="1">
      <c r="B97" s="6"/>
      <c r="C97" s="48" t="s">
        <v>88</v>
      </c>
      <c r="D97" s="46"/>
      <c r="E97" s="22">
        <f>SUM(E98)</f>
        <v>6700</v>
      </c>
      <c r="F97" s="22">
        <f>SUM(G97:H97)</f>
        <v>23488</v>
      </c>
      <c r="G97" s="22">
        <f>SUM(G98)</f>
        <v>11545</v>
      </c>
      <c r="H97" s="22">
        <f>SUM(H98)</f>
        <v>11943</v>
      </c>
    </row>
    <row r="98" spans="2:8" s="2" customFormat="1" ht="12" customHeight="1">
      <c r="B98" s="6"/>
      <c r="C98" s="12"/>
      <c r="D98" s="5" t="s">
        <v>89</v>
      </c>
      <c r="E98" s="23">
        <v>6700</v>
      </c>
      <c r="F98" s="23">
        <f>SUM(G98:H98)</f>
        <v>23488</v>
      </c>
      <c r="G98" s="23">
        <v>11545</v>
      </c>
      <c r="H98" s="23">
        <v>11943</v>
      </c>
    </row>
    <row r="99" spans="2:8" s="2" customFormat="1" ht="12" customHeight="1">
      <c r="B99" s="6"/>
      <c r="C99" s="12"/>
      <c r="D99" s="5"/>
      <c r="E99" s="23"/>
      <c r="F99" s="23"/>
      <c r="G99" s="23"/>
      <c r="H99" s="23"/>
    </row>
    <row r="100" spans="2:8" s="2" customFormat="1" ht="12" customHeight="1">
      <c r="B100" s="6"/>
      <c r="C100" s="48" t="s">
        <v>90</v>
      </c>
      <c r="D100" s="46"/>
      <c r="E100" s="22">
        <f>SUM(E101:E105)</f>
        <v>28390</v>
      </c>
      <c r="F100" s="22">
        <f aca="true" t="shared" si="6" ref="F100:F105">SUM(G100:H100)</f>
        <v>98896</v>
      </c>
      <c r="G100" s="22">
        <f>SUM(G101:G105)</f>
        <v>49903</v>
      </c>
      <c r="H100" s="22">
        <f>SUM(H101:H105)</f>
        <v>48993</v>
      </c>
    </row>
    <row r="101" spans="2:8" s="2" customFormat="1" ht="12" customHeight="1">
      <c r="B101" s="6"/>
      <c r="C101" s="12"/>
      <c r="D101" s="5" t="s">
        <v>91</v>
      </c>
      <c r="E101" s="23">
        <v>3582</v>
      </c>
      <c r="F101" s="23">
        <f t="shared" si="6"/>
        <v>15945</v>
      </c>
      <c r="G101" s="23">
        <v>7879</v>
      </c>
      <c r="H101" s="23">
        <v>8066</v>
      </c>
    </row>
    <row r="102" spans="2:8" s="2" customFormat="1" ht="12" customHeight="1">
      <c r="B102" s="6"/>
      <c r="C102" s="12"/>
      <c r="D102" s="5" t="s">
        <v>0</v>
      </c>
      <c r="E102" s="23">
        <v>2566</v>
      </c>
      <c r="F102" s="23">
        <f t="shared" si="6"/>
        <v>10199</v>
      </c>
      <c r="G102" s="23">
        <v>5106</v>
      </c>
      <c r="H102" s="23">
        <v>5093</v>
      </c>
    </row>
    <row r="103" spans="2:8" s="2" customFormat="1" ht="12" customHeight="1">
      <c r="B103" s="6"/>
      <c r="C103" s="12"/>
      <c r="D103" s="5" t="s">
        <v>92</v>
      </c>
      <c r="E103" s="23">
        <v>2750</v>
      </c>
      <c r="F103" s="23">
        <f t="shared" si="6"/>
        <v>11414</v>
      </c>
      <c r="G103" s="23">
        <v>5637</v>
      </c>
      <c r="H103" s="23">
        <v>5777</v>
      </c>
    </row>
    <row r="104" spans="2:8" s="2" customFormat="1" ht="12" customHeight="1">
      <c r="B104" s="6"/>
      <c r="C104" s="12"/>
      <c r="D104" s="5" t="s">
        <v>93</v>
      </c>
      <c r="E104" s="23">
        <v>13097</v>
      </c>
      <c r="F104" s="23">
        <f t="shared" si="6"/>
        <v>36977</v>
      </c>
      <c r="G104" s="23">
        <v>19069</v>
      </c>
      <c r="H104" s="23">
        <v>17908</v>
      </c>
    </row>
    <row r="105" spans="2:8" s="2" customFormat="1" ht="12" customHeight="1">
      <c r="B105" s="6"/>
      <c r="C105" s="12"/>
      <c r="D105" s="5" t="s">
        <v>94</v>
      </c>
      <c r="E105" s="23">
        <v>6395</v>
      </c>
      <c r="F105" s="23">
        <f t="shared" si="6"/>
        <v>24361</v>
      </c>
      <c r="G105" s="23">
        <v>12212</v>
      </c>
      <c r="H105" s="23">
        <v>12149</v>
      </c>
    </row>
    <row r="106" spans="2:4" s="2" customFormat="1" ht="12" customHeight="1">
      <c r="B106" s="4"/>
      <c r="C106" s="4"/>
      <c r="D106" s="4"/>
    </row>
  </sheetData>
  <mergeCells count="35">
    <mergeCell ref="G1:H1"/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E3:E4"/>
    <mergeCell ref="E5:E6"/>
    <mergeCell ref="C12:D12"/>
    <mergeCell ref="C13:D13"/>
    <mergeCell ref="B3:D6"/>
    <mergeCell ref="B8:D8"/>
    <mergeCell ref="B9:D9"/>
    <mergeCell ref="B10:D10"/>
    <mergeCell ref="F3:H4"/>
    <mergeCell ref="F5:F6"/>
    <mergeCell ref="G5:G6"/>
    <mergeCell ref="H5:H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10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875" style="0" customWidth="1"/>
    <col min="6" max="8" width="10.875" style="0" customWidth="1"/>
  </cols>
  <sheetData>
    <row r="1" spans="2:8" ht="14.25" customHeight="1">
      <c r="B1" s="14" t="s">
        <v>1</v>
      </c>
      <c r="C1" s="1"/>
      <c r="D1" s="1"/>
      <c r="G1" s="49" t="s">
        <v>103</v>
      </c>
      <c r="H1" s="49"/>
    </row>
    <row r="2" ht="12" customHeight="1"/>
    <row r="3" spans="2:8" s="2" customFormat="1" ht="12" customHeight="1">
      <c r="B3" s="38"/>
      <c r="C3" s="29"/>
      <c r="D3" s="39"/>
      <c r="E3" s="28" t="s">
        <v>12</v>
      </c>
      <c r="F3" s="28" t="s">
        <v>97</v>
      </c>
      <c r="G3" s="29"/>
      <c r="H3" s="39"/>
    </row>
    <row r="4" spans="2:8" s="2" customFormat="1" ht="12" customHeight="1">
      <c r="B4" s="40"/>
      <c r="C4" s="41"/>
      <c r="D4" s="42"/>
      <c r="E4" s="30"/>
      <c r="F4" s="30"/>
      <c r="G4" s="31"/>
      <c r="H4" s="43"/>
    </row>
    <row r="5" spans="2:8" s="2" customFormat="1" ht="12" customHeight="1">
      <c r="B5" s="40"/>
      <c r="C5" s="41"/>
      <c r="D5" s="42"/>
      <c r="E5" s="34"/>
      <c r="F5" s="32" t="s">
        <v>13</v>
      </c>
      <c r="G5" s="32" t="s">
        <v>16</v>
      </c>
      <c r="H5" s="32" t="s">
        <v>17</v>
      </c>
    </row>
    <row r="6" spans="2:8" s="2" customFormat="1" ht="12" customHeight="1">
      <c r="B6" s="30"/>
      <c r="C6" s="31"/>
      <c r="D6" s="43"/>
      <c r="E6" s="35"/>
      <c r="F6" s="33"/>
      <c r="G6" s="33"/>
      <c r="H6" s="33"/>
    </row>
    <row r="7" spans="2:8" s="2" customFormat="1" ht="12" customHeight="1">
      <c r="B7" s="7"/>
      <c r="C7" s="10"/>
      <c r="D7" s="13"/>
      <c r="E7" s="21"/>
      <c r="F7" s="21"/>
      <c r="G7" s="21"/>
      <c r="H7" s="21"/>
    </row>
    <row r="8" spans="2:8" s="2" customFormat="1" ht="12" customHeight="1">
      <c r="B8" s="44" t="s">
        <v>2</v>
      </c>
      <c r="C8" s="45"/>
      <c r="D8" s="46"/>
      <c r="E8" s="22">
        <f>SUM(E9:E10)</f>
        <v>562132</v>
      </c>
      <c r="F8" s="22">
        <f>SUM(G8:H8)</f>
        <v>1926459</v>
      </c>
      <c r="G8" s="22">
        <f>SUM(G9:G10)</f>
        <v>949859</v>
      </c>
      <c r="H8" s="22">
        <f>SUM(H9:H10)</f>
        <v>976600</v>
      </c>
    </row>
    <row r="9" spans="2:8" s="2" customFormat="1" ht="12" customHeight="1">
      <c r="B9" s="44" t="s">
        <v>110</v>
      </c>
      <c r="C9" s="47"/>
      <c r="D9" s="37"/>
      <c r="E9" s="22">
        <f>SUM(E12:E22)</f>
        <v>369312</v>
      </c>
      <c r="F9" s="22">
        <f>SUM(G9:H9)</f>
        <v>1210043</v>
      </c>
      <c r="G9" s="22">
        <f>SUM(G12:G22)</f>
        <v>595242</v>
      </c>
      <c r="H9" s="22">
        <f>SUM(H12:H22)</f>
        <v>614801</v>
      </c>
    </row>
    <row r="10" spans="2:8" s="2" customFormat="1" ht="12" customHeight="1">
      <c r="B10" s="44" t="s">
        <v>111</v>
      </c>
      <c r="C10" s="47"/>
      <c r="D10" s="37"/>
      <c r="E10" s="22">
        <f>SUM(E24,E35,E41,E48,E56,E62,E65,E75,E85,E91,E97,E100)</f>
        <v>192820</v>
      </c>
      <c r="F10" s="22">
        <f>SUM(G10:H10)</f>
        <v>716416</v>
      </c>
      <c r="G10" s="22">
        <f>SUM(G24,G35,G41,G48,G56,G62,G65,G75,G85,G91,G97,G100)</f>
        <v>354617</v>
      </c>
      <c r="H10" s="22">
        <f>SUM(H24,H35,H41,H48,H56,H62,H65,H75,H85,H91,H97,H100)</f>
        <v>361799</v>
      </c>
    </row>
    <row r="11" spans="2:8" s="2" customFormat="1" ht="12" customHeight="1">
      <c r="B11" s="8"/>
      <c r="C11" s="19"/>
      <c r="D11" s="20"/>
      <c r="E11" s="22"/>
      <c r="F11" s="22"/>
      <c r="G11" s="22"/>
      <c r="H11" s="22"/>
    </row>
    <row r="12" spans="2:8" s="2" customFormat="1" ht="12" customHeight="1">
      <c r="B12" s="3"/>
      <c r="C12" s="36" t="s">
        <v>18</v>
      </c>
      <c r="D12" s="37"/>
      <c r="E12" s="23">
        <v>87717</v>
      </c>
      <c r="F12" s="23">
        <f aca="true" t="shared" si="0" ref="F12:F22">SUM(G12:H12)</f>
        <v>278915</v>
      </c>
      <c r="G12" s="23">
        <v>136400</v>
      </c>
      <c r="H12" s="23">
        <v>142515</v>
      </c>
    </row>
    <row r="13" spans="2:8" s="2" customFormat="1" ht="12" customHeight="1">
      <c r="B13" s="3"/>
      <c r="C13" s="36" t="s">
        <v>19</v>
      </c>
      <c r="D13" s="37"/>
      <c r="E13" s="23">
        <v>75349</v>
      </c>
      <c r="F13" s="23">
        <f t="shared" si="0"/>
        <v>232640</v>
      </c>
      <c r="G13" s="23">
        <v>114740</v>
      </c>
      <c r="H13" s="23">
        <v>117900</v>
      </c>
    </row>
    <row r="14" spans="2:8" s="2" customFormat="1" ht="12" customHeight="1">
      <c r="B14" s="6"/>
      <c r="C14" s="36" t="s">
        <v>20</v>
      </c>
      <c r="D14" s="37"/>
      <c r="E14" s="23">
        <v>40103</v>
      </c>
      <c r="F14" s="23">
        <f t="shared" si="0"/>
        <v>130648</v>
      </c>
      <c r="G14" s="23">
        <v>62900</v>
      </c>
      <c r="H14" s="23">
        <v>67748</v>
      </c>
    </row>
    <row r="15" spans="2:8" s="2" customFormat="1" ht="12" customHeight="1">
      <c r="B15" s="6"/>
      <c r="C15" s="36" t="s">
        <v>21</v>
      </c>
      <c r="D15" s="37"/>
      <c r="E15" s="23">
        <v>33119</v>
      </c>
      <c r="F15" s="23">
        <f t="shared" si="0"/>
        <v>112821</v>
      </c>
      <c r="G15" s="23">
        <v>55913</v>
      </c>
      <c r="H15" s="23">
        <v>56908</v>
      </c>
    </row>
    <row r="16" spans="2:8" s="2" customFormat="1" ht="12" customHeight="1">
      <c r="B16" s="6"/>
      <c r="C16" s="36" t="s">
        <v>22</v>
      </c>
      <c r="D16" s="37"/>
      <c r="E16" s="23">
        <v>40848</v>
      </c>
      <c r="F16" s="23">
        <f t="shared" si="0"/>
        <v>134346</v>
      </c>
      <c r="G16" s="23">
        <v>68206</v>
      </c>
      <c r="H16" s="23">
        <v>66140</v>
      </c>
    </row>
    <row r="17" spans="2:8" s="2" customFormat="1" ht="12" customHeight="1">
      <c r="B17" s="6"/>
      <c r="C17" s="36" t="s">
        <v>23</v>
      </c>
      <c r="D17" s="37"/>
      <c r="E17" s="23">
        <v>13785</v>
      </c>
      <c r="F17" s="23">
        <f t="shared" si="0"/>
        <v>47022</v>
      </c>
      <c r="G17" s="23">
        <v>22860</v>
      </c>
      <c r="H17" s="23">
        <v>24162</v>
      </c>
    </row>
    <row r="18" spans="2:8" s="2" customFormat="1" ht="12" customHeight="1">
      <c r="B18" s="6"/>
      <c r="C18" s="36" t="s">
        <v>24</v>
      </c>
      <c r="D18" s="37"/>
      <c r="E18" s="23">
        <v>22507</v>
      </c>
      <c r="F18" s="23">
        <f t="shared" si="0"/>
        <v>75442</v>
      </c>
      <c r="G18" s="23">
        <v>37281</v>
      </c>
      <c r="H18" s="23">
        <v>38161</v>
      </c>
    </row>
    <row r="19" spans="2:8" s="2" customFormat="1" ht="12" customHeight="1">
      <c r="B19" s="6"/>
      <c r="C19" s="36" t="s">
        <v>25</v>
      </c>
      <c r="D19" s="37"/>
      <c r="E19" s="23">
        <v>14042</v>
      </c>
      <c r="F19" s="23">
        <f t="shared" si="0"/>
        <v>47737</v>
      </c>
      <c r="G19" s="23">
        <v>23330</v>
      </c>
      <c r="H19" s="23">
        <v>24407</v>
      </c>
    </row>
    <row r="20" spans="2:8" s="2" customFormat="1" ht="12" customHeight="1">
      <c r="B20" s="6"/>
      <c r="C20" s="36" t="s">
        <v>26</v>
      </c>
      <c r="D20" s="37"/>
      <c r="E20" s="23">
        <v>15984</v>
      </c>
      <c r="F20" s="23">
        <f t="shared" si="0"/>
        <v>57321</v>
      </c>
      <c r="G20" s="23">
        <v>28142</v>
      </c>
      <c r="H20" s="23">
        <v>29179</v>
      </c>
    </row>
    <row r="21" spans="2:8" s="2" customFormat="1" ht="12" customHeight="1">
      <c r="B21" s="6"/>
      <c r="C21" s="36" t="s">
        <v>27</v>
      </c>
      <c r="D21" s="37"/>
      <c r="E21" s="23">
        <v>13136</v>
      </c>
      <c r="F21" s="23">
        <f t="shared" si="0"/>
        <v>48500</v>
      </c>
      <c r="G21" s="23">
        <v>23572</v>
      </c>
      <c r="H21" s="23">
        <v>24928</v>
      </c>
    </row>
    <row r="22" spans="2:8" s="2" customFormat="1" ht="12" customHeight="1">
      <c r="B22" s="6"/>
      <c r="C22" s="36" t="s">
        <v>28</v>
      </c>
      <c r="D22" s="37"/>
      <c r="E22" s="23">
        <v>12722</v>
      </c>
      <c r="F22" s="23">
        <f t="shared" si="0"/>
        <v>44651</v>
      </c>
      <c r="G22" s="23">
        <v>21898</v>
      </c>
      <c r="H22" s="23">
        <v>22753</v>
      </c>
    </row>
    <row r="23" spans="2:8" s="2" customFormat="1" ht="12" customHeight="1">
      <c r="B23" s="44"/>
      <c r="C23" s="45"/>
      <c r="D23" s="46"/>
      <c r="E23" s="22"/>
      <c r="F23" s="22"/>
      <c r="G23" s="22"/>
      <c r="H23" s="22"/>
    </row>
    <row r="24" spans="2:8" s="2" customFormat="1" ht="12" customHeight="1">
      <c r="B24" s="8"/>
      <c r="C24" s="48" t="s">
        <v>29</v>
      </c>
      <c r="D24" s="46"/>
      <c r="E24" s="22">
        <f>SUM(E25:E33)</f>
        <v>21887</v>
      </c>
      <c r="F24" s="22">
        <f aca="true" t="shared" si="1" ref="F24:F33">SUM(G24:H24)</f>
        <v>90782</v>
      </c>
      <c r="G24" s="22">
        <f>SUM(G25:G33)</f>
        <v>44836</v>
      </c>
      <c r="H24" s="22">
        <f>SUM(H25:H33)</f>
        <v>45946</v>
      </c>
    </row>
    <row r="25" spans="2:8" s="2" customFormat="1" ht="12" customHeight="1">
      <c r="B25" s="6"/>
      <c r="C25" s="11"/>
      <c r="D25" s="9" t="s">
        <v>30</v>
      </c>
      <c r="E25" s="23">
        <v>2135</v>
      </c>
      <c r="F25" s="23">
        <f t="shared" si="1"/>
        <v>9231</v>
      </c>
      <c r="G25" s="23">
        <v>4560</v>
      </c>
      <c r="H25" s="23">
        <v>4671</v>
      </c>
    </row>
    <row r="26" spans="2:8" s="2" customFormat="1" ht="12" customHeight="1">
      <c r="B26" s="6"/>
      <c r="C26" s="11"/>
      <c r="D26" s="9" t="s">
        <v>31</v>
      </c>
      <c r="E26" s="23">
        <v>3208</v>
      </c>
      <c r="F26" s="23">
        <f t="shared" si="1"/>
        <v>13631</v>
      </c>
      <c r="G26" s="23">
        <v>6747</v>
      </c>
      <c r="H26" s="23">
        <v>6884</v>
      </c>
    </row>
    <row r="27" spans="2:8" s="2" customFormat="1" ht="12" customHeight="1">
      <c r="B27" s="6"/>
      <c r="C27" s="11"/>
      <c r="D27" s="9" t="s">
        <v>32</v>
      </c>
      <c r="E27" s="23">
        <v>4009</v>
      </c>
      <c r="F27" s="23">
        <f t="shared" si="1"/>
        <v>16574</v>
      </c>
      <c r="G27" s="23">
        <v>8161</v>
      </c>
      <c r="H27" s="23">
        <v>8413</v>
      </c>
    </row>
    <row r="28" spans="2:8" s="2" customFormat="1" ht="12" customHeight="1">
      <c r="B28" s="6"/>
      <c r="C28" s="11"/>
      <c r="D28" s="9" t="s">
        <v>33</v>
      </c>
      <c r="E28" s="23">
        <v>3276</v>
      </c>
      <c r="F28" s="23">
        <f t="shared" si="1"/>
        <v>13075</v>
      </c>
      <c r="G28" s="23">
        <v>6481</v>
      </c>
      <c r="H28" s="23">
        <v>6594</v>
      </c>
    </row>
    <row r="29" spans="2:8" s="2" customFormat="1" ht="12" customHeight="1">
      <c r="B29" s="6"/>
      <c r="C29" s="12"/>
      <c r="D29" s="5" t="s">
        <v>34</v>
      </c>
      <c r="E29" s="23">
        <v>1775</v>
      </c>
      <c r="F29" s="23">
        <f t="shared" si="1"/>
        <v>7979</v>
      </c>
      <c r="G29" s="23">
        <v>3956</v>
      </c>
      <c r="H29" s="23">
        <v>4023</v>
      </c>
    </row>
    <row r="30" spans="2:8" s="2" customFormat="1" ht="12" customHeight="1">
      <c r="B30" s="6"/>
      <c r="C30" s="12"/>
      <c r="D30" s="5" t="s">
        <v>35</v>
      </c>
      <c r="E30" s="23">
        <v>2455</v>
      </c>
      <c r="F30" s="23">
        <f t="shared" si="1"/>
        <v>10539</v>
      </c>
      <c r="G30" s="23">
        <v>5213</v>
      </c>
      <c r="H30" s="23">
        <v>5326</v>
      </c>
    </row>
    <row r="31" spans="2:8" s="2" customFormat="1" ht="12" customHeight="1">
      <c r="B31" s="6"/>
      <c r="C31" s="12"/>
      <c r="D31" s="5" t="s">
        <v>36</v>
      </c>
      <c r="E31" s="23">
        <v>3099</v>
      </c>
      <c r="F31" s="23">
        <f t="shared" si="1"/>
        <v>12467</v>
      </c>
      <c r="G31" s="23">
        <v>6161</v>
      </c>
      <c r="H31" s="23">
        <v>6306</v>
      </c>
    </row>
    <row r="32" spans="2:8" s="2" customFormat="1" ht="12" customHeight="1">
      <c r="B32" s="6"/>
      <c r="C32" s="12"/>
      <c r="D32" s="5" t="s">
        <v>37</v>
      </c>
      <c r="E32" s="23">
        <v>825</v>
      </c>
      <c r="F32" s="23">
        <f t="shared" si="1"/>
        <v>3164</v>
      </c>
      <c r="G32" s="23">
        <v>1569</v>
      </c>
      <c r="H32" s="23">
        <v>1595</v>
      </c>
    </row>
    <row r="33" spans="2:8" s="2" customFormat="1" ht="12" customHeight="1">
      <c r="B33" s="6"/>
      <c r="C33" s="12"/>
      <c r="D33" s="5" t="s">
        <v>38</v>
      </c>
      <c r="E33" s="23">
        <v>1105</v>
      </c>
      <c r="F33" s="23">
        <f t="shared" si="1"/>
        <v>4122</v>
      </c>
      <c r="G33" s="23">
        <v>1988</v>
      </c>
      <c r="H33" s="23">
        <v>2134</v>
      </c>
    </row>
    <row r="34" spans="2:8" s="2" customFormat="1" ht="12" customHeight="1">
      <c r="B34" s="6"/>
      <c r="C34" s="12"/>
      <c r="D34" s="5"/>
      <c r="E34" s="23"/>
      <c r="F34" s="23"/>
      <c r="G34" s="23"/>
      <c r="H34" s="23"/>
    </row>
    <row r="35" spans="2:8" s="2" customFormat="1" ht="12" customHeight="1">
      <c r="B35" s="6"/>
      <c r="C35" s="48" t="s">
        <v>39</v>
      </c>
      <c r="D35" s="46"/>
      <c r="E35" s="24">
        <f>SUM(E36:E39)</f>
        <v>18597</v>
      </c>
      <c r="F35" s="22">
        <f>SUM(G35:H35)</f>
        <v>71180</v>
      </c>
      <c r="G35" s="22">
        <f>SUM(G36:G39)</f>
        <v>35090</v>
      </c>
      <c r="H35" s="22">
        <f>SUM(H36:H39)</f>
        <v>36090</v>
      </c>
    </row>
    <row r="36" spans="2:8" s="2" customFormat="1" ht="12" customHeight="1">
      <c r="B36" s="6"/>
      <c r="C36" s="11"/>
      <c r="D36" s="5" t="s">
        <v>40</v>
      </c>
      <c r="E36" s="23">
        <v>5452</v>
      </c>
      <c r="F36" s="23">
        <f>SUM(G36:H36)</f>
        <v>21330</v>
      </c>
      <c r="G36" s="23">
        <v>10304</v>
      </c>
      <c r="H36" s="23">
        <v>11026</v>
      </c>
    </row>
    <row r="37" spans="2:8" s="2" customFormat="1" ht="12" customHeight="1">
      <c r="B37" s="6"/>
      <c r="C37" s="11"/>
      <c r="D37" s="5" t="s">
        <v>41</v>
      </c>
      <c r="E37" s="23">
        <v>1498</v>
      </c>
      <c r="F37" s="23">
        <f>SUM(G37:H37)</f>
        <v>5696</v>
      </c>
      <c r="G37" s="23">
        <v>2812</v>
      </c>
      <c r="H37" s="23">
        <v>2884</v>
      </c>
    </row>
    <row r="38" spans="2:8" s="2" customFormat="1" ht="12" customHeight="1">
      <c r="B38" s="6"/>
      <c r="C38" s="11"/>
      <c r="D38" s="5" t="s">
        <v>42</v>
      </c>
      <c r="E38" s="25">
        <v>3808</v>
      </c>
      <c r="F38" s="23">
        <f>SUM(G38:H38)</f>
        <v>15419</v>
      </c>
      <c r="G38" s="23">
        <v>7679</v>
      </c>
      <c r="H38" s="23">
        <v>7740</v>
      </c>
    </row>
    <row r="39" spans="2:8" s="2" customFormat="1" ht="12" customHeight="1">
      <c r="B39" s="6"/>
      <c r="C39" s="11"/>
      <c r="D39" s="5" t="s">
        <v>43</v>
      </c>
      <c r="E39" s="23">
        <v>7839</v>
      </c>
      <c r="F39" s="23">
        <f>SUM(G39:H39)</f>
        <v>28735</v>
      </c>
      <c r="G39" s="23">
        <v>14295</v>
      </c>
      <c r="H39" s="23">
        <v>14440</v>
      </c>
    </row>
    <row r="40" spans="2:8" s="2" customFormat="1" ht="12" customHeight="1">
      <c r="B40" s="6"/>
      <c r="C40" s="11"/>
      <c r="D40" s="5"/>
      <c r="E40" s="23"/>
      <c r="F40" s="23"/>
      <c r="G40" s="23"/>
      <c r="H40" s="23"/>
    </row>
    <row r="41" spans="2:8" s="2" customFormat="1" ht="12" customHeight="1">
      <c r="B41" s="6"/>
      <c r="C41" s="48" t="s">
        <v>44</v>
      </c>
      <c r="D41" s="46"/>
      <c r="E41" s="22">
        <f>SUM(E42:E46)</f>
        <v>11164</v>
      </c>
      <c r="F41" s="22">
        <f aca="true" t="shared" si="2" ref="F41:F46">SUM(G41:H41)</f>
        <v>42781</v>
      </c>
      <c r="G41" s="22">
        <f>SUM(G42:G46)</f>
        <v>21288</v>
      </c>
      <c r="H41" s="22">
        <f>SUM(H42:H46)</f>
        <v>21493</v>
      </c>
    </row>
    <row r="42" spans="2:8" s="2" customFormat="1" ht="12" customHeight="1">
      <c r="B42" s="6"/>
      <c r="C42" s="11"/>
      <c r="D42" s="5" t="s">
        <v>45</v>
      </c>
      <c r="E42" s="23">
        <v>3026</v>
      </c>
      <c r="F42" s="23">
        <f t="shared" si="2"/>
        <v>12171</v>
      </c>
      <c r="G42" s="23">
        <v>6064</v>
      </c>
      <c r="H42" s="23">
        <v>6107</v>
      </c>
    </row>
    <row r="43" spans="2:8" s="2" customFormat="1" ht="12" customHeight="1">
      <c r="B43" s="6"/>
      <c r="C43" s="11"/>
      <c r="D43" s="5" t="s">
        <v>46</v>
      </c>
      <c r="E43" s="23">
        <v>570</v>
      </c>
      <c r="F43" s="23">
        <f t="shared" si="2"/>
        <v>2350</v>
      </c>
      <c r="G43" s="23">
        <v>1168</v>
      </c>
      <c r="H43" s="23">
        <v>1182</v>
      </c>
    </row>
    <row r="44" spans="2:8" s="2" customFormat="1" ht="12" customHeight="1">
      <c r="B44" s="6"/>
      <c r="C44" s="11"/>
      <c r="D44" s="5" t="s">
        <v>47</v>
      </c>
      <c r="E44" s="23">
        <v>1828</v>
      </c>
      <c r="F44" s="23">
        <f t="shared" si="2"/>
        <v>4736</v>
      </c>
      <c r="G44" s="23">
        <v>2213</v>
      </c>
      <c r="H44" s="23">
        <v>2523</v>
      </c>
    </row>
    <row r="45" spans="2:8" s="2" customFormat="1" ht="12" customHeight="1">
      <c r="B45" s="6"/>
      <c r="C45" s="12"/>
      <c r="D45" s="5" t="s">
        <v>48</v>
      </c>
      <c r="E45" s="23">
        <v>2614</v>
      </c>
      <c r="F45" s="23">
        <f t="shared" si="2"/>
        <v>10883</v>
      </c>
      <c r="G45" s="23">
        <v>5614</v>
      </c>
      <c r="H45" s="23">
        <v>5269</v>
      </c>
    </row>
    <row r="46" spans="2:8" s="2" customFormat="1" ht="12" customHeight="1">
      <c r="B46" s="6"/>
      <c r="C46" s="12"/>
      <c r="D46" s="5" t="s">
        <v>95</v>
      </c>
      <c r="E46" s="23">
        <v>3126</v>
      </c>
      <c r="F46" s="23">
        <f t="shared" si="2"/>
        <v>12641</v>
      </c>
      <c r="G46" s="23">
        <v>6229</v>
      </c>
      <c r="H46" s="23">
        <v>6412</v>
      </c>
    </row>
    <row r="47" spans="2:8" s="2" customFormat="1" ht="12" customHeight="1">
      <c r="B47" s="6"/>
      <c r="C47" s="12"/>
      <c r="D47" s="5"/>
      <c r="E47" s="23"/>
      <c r="F47" s="23"/>
      <c r="G47" s="23"/>
      <c r="H47" s="23"/>
    </row>
    <row r="48" spans="2:8" s="2" customFormat="1" ht="12" customHeight="1">
      <c r="B48" s="6"/>
      <c r="C48" s="48" t="s">
        <v>49</v>
      </c>
      <c r="D48" s="46"/>
      <c r="E48" s="22">
        <f>SUM(E49:E54)</f>
        <v>14413</v>
      </c>
      <c r="F48" s="22">
        <f aca="true" t="shared" si="3" ref="F48:F54">SUM(G48:H48)</f>
        <v>51422</v>
      </c>
      <c r="G48" s="22">
        <f>SUM(G49:G54)</f>
        <v>25162</v>
      </c>
      <c r="H48" s="22">
        <f>SUM(H49:H54)</f>
        <v>26260</v>
      </c>
    </row>
    <row r="49" spans="2:8" s="2" customFormat="1" ht="12" customHeight="1">
      <c r="B49" s="6"/>
      <c r="C49" s="12"/>
      <c r="D49" s="5" t="s">
        <v>50</v>
      </c>
      <c r="E49" s="23">
        <v>4290</v>
      </c>
      <c r="F49" s="23">
        <f t="shared" si="3"/>
        <v>13592</v>
      </c>
      <c r="G49" s="23">
        <v>6717</v>
      </c>
      <c r="H49" s="23">
        <v>6875</v>
      </c>
    </row>
    <row r="50" spans="2:8" s="2" customFormat="1" ht="12" customHeight="1">
      <c r="B50" s="6"/>
      <c r="C50" s="12"/>
      <c r="D50" s="5" t="s">
        <v>51</v>
      </c>
      <c r="E50" s="23">
        <v>2383</v>
      </c>
      <c r="F50" s="23">
        <f t="shared" si="3"/>
        <v>8941</v>
      </c>
      <c r="G50" s="23">
        <v>4352</v>
      </c>
      <c r="H50" s="23">
        <v>4589</v>
      </c>
    </row>
    <row r="51" spans="2:8" s="2" customFormat="1" ht="12" customHeight="1">
      <c r="B51" s="6"/>
      <c r="C51" s="12"/>
      <c r="D51" s="5" t="s">
        <v>52</v>
      </c>
      <c r="E51" s="23">
        <v>5764</v>
      </c>
      <c r="F51" s="23">
        <f t="shared" si="3"/>
        <v>22288</v>
      </c>
      <c r="G51" s="23">
        <v>10909</v>
      </c>
      <c r="H51" s="23">
        <v>11379</v>
      </c>
    </row>
    <row r="52" spans="2:8" s="2" customFormat="1" ht="12" customHeight="1">
      <c r="B52" s="6"/>
      <c r="C52" s="12"/>
      <c r="D52" s="5" t="s">
        <v>53</v>
      </c>
      <c r="E52" s="23">
        <v>950</v>
      </c>
      <c r="F52" s="23">
        <f t="shared" si="3"/>
        <v>3287</v>
      </c>
      <c r="G52" s="23">
        <v>1576</v>
      </c>
      <c r="H52" s="23">
        <v>1711</v>
      </c>
    </row>
    <row r="53" spans="2:8" s="2" customFormat="1" ht="12" customHeight="1">
      <c r="B53" s="6"/>
      <c r="C53" s="12"/>
      <c r="D53" s="5" t="s">
        <v>54</v>
      </c>
      <c r="E53" s="23">
        <v>414</v>
      </c>
      <c r="F53" s="23">
        <f t="shared" si="3"/>
        <v>1365</v>
      </c>
      <c r="G53" s="23">
        <v>653</v>
      </c>
      <c r="H53" s="23">
        <v>712</v>
      </c>
    </row>
    <row r="54" spans="2:8" s="2" customFormat="1" ht="12" customHeight="1">
      <c r="B54" s="6"/>
      <c r="C54" s="12"/>
      <c r="D54" s="5" t="s">
        <v>55</v>
      </c>
      <c r="E54" s="23">
        <v>612</v>
      </c>
      <c r="F54" s="23">
        <f t="shared" si="3"/>
        <v>1949</v>
      </c>
      <c r="G54" s="23">
        <v>955</v>
      </c>
      <c r="H54" s="23">
        <v>994</v>
      </c>
    </row>
    <row r="55" spans="2:8" s="2" customFormat="1" ht="12" customHeight="1">
      <c r="B55" s="6"/>
      <c r="C55" s="12"/>
      <c r="D55" s="5"/>
      <c r="E55" s="23"/>
      <c r="F55" s="23"/>
      <c r="G55" s="23"/>
      <c r="H55" s="23"/>
    </row>
    <row r="56" spans="2:8" s="2" customFormat="1" ht="12" customHeight="1">
      <c r="B56" s="6"/>
      <c r="C56" s="48" t="s">
        <v>56</v>
      </c>
      <c r="D56" s="46"/>
      <c r="E56" s="22">
        <f>SUM(E57:E60)</f>
        <v>9934</v>
      </c>
      <c r="F56" s="22">
        <f>SUM(G56:H56)</f>
        <v>38285</v>
      </c>
      <c r="G56" s="22">
        <f>SUM(G57:G60)</f>
        <v>18760</v>
      </c>
      <c r="H56" s="22">
        <f>SUM(H57:H60)</f>
        <v>19525</v>
      </c>
    </row>
    <row r="57" spans="2:8" s="2" customFormat="1" ht="12" customHeight="1">
      <c r="B57" s="6"/>
      <c r="C57" s="12"/>
      <c r="D57" s="5" t="s">
        <v>57</v>
      </c>
      <c r="E57" s="23">
        <v>1265</v>
      </c>
      <c r="F57" s="23">
        <f>SUM(G57:H57)</f>
        <v>5212</v>
      </c>
      <c r="G57" s="23">
        <v>2603</v>
      </c>
      <c r="H57" s="23">
        <v>2609</v>
      </c>
    </row>
    <row r="58" spans="2:8" s="2" customFormat="1" ht="12" customHeight="1">
      <c r="B58" s="6"/>
      <c r="C58" s="12"/>
      <c r="D58" s="5" t="s">
        <v>58</v>
      </c>
      <c r="E58" s="23">
        <v>3806</v>
      </c>
      <c r="F58" s="23">
        <f>SUM(G58:H58)</f>
        <v>14062</v>
      </c>
      <c r="G58" s="23">
        <v>6933</v>
      </c>
      <c r="H58" s="23">
        <v>7129</v>
      </c>
    </row>
    <row r="59" spans="2:8" s="2" customFormat="1" ht="12" customHeight="1">
      <c r="B59" s="6"/>
      <c r="C59" s="12"/>
      <c r="D59" s="5" t="s">
        <v>59</v>
      </c>
      <c r="E59" s="23">
        <v>1492</v>
      </c>
      <c r="F59" s="23">
        <f>SUM(G59:H59)</f>
        <v>4976</v>
      </c>
      <c r="G59" s="23">
        <v>2367</v>
      </c>
      <c r="H59" s="23">
        <v>2609</v>
      </c>
    </row>
    <row r="60" spans="2:8" s="2" customFormat="1" ht="12" customHeight="1">
      <c r="B60" s="6"/>
      <c r="C60" s="12"/>
      <c r="D60" s="5" t="s">
        <v>60</v>
      </c>
      <c r="E60" s="23">
        <v>3371</v>
      </c>
      <c r="F60" s="23">
        <f>SUM(G60:H60)</f>
        <v>14035</v>
      </c>
      <c r="G60" s="23">
        <v>6857</v>
      </c>
      <c r="H60" s="23">
        <v>7178</v>
      </c>
    </row>
    <row r="61" spans="2:8" s="2" customFormat="1" ht="12" customHeight="1">
      <c r="B61" s="6"/>
      <c r="C61" s="12"/>
      <c r="D61" s="5"/>
      <c r="E61" s="23"/>
      <c r="F61" s="23"/>
      <c r="G61" s="23"/>
      <c r="H61" s="23"/>
    </row>
    <row r="62" spans="2:8" s="2" customFormat="1" ht="12" customHeight="1">
      <c r="B62" s="6"/>
      <c r="C62" s="48" t="s">
        <v>61</v>
      </c>
      <c r="D62" s="46"/>
      <c r="E62" s="22">
        <f>SUM(E63)</f>
        <v>5269</v>
      </c>
      <c r="F62" s="22">
        <f>SUM(G62:H62)</f>
        <v>18696</v>
      </c>
      <c r="G62" s="22">
        <f>SUM(G63)</f>
        <v>9031</v>
      </c>
      <c r="H62" s="22">
        <f>SUM(H63)</f>
        <v>9665</v>
      </c>
    </row>
    <row r="63" spans="2:8" s="2" customFormat="1" ht="12" customHeight="1">
      <c r="B63" s="6"/>
      <c r="C63" s="12"/>
      <c r="D63" s="5" t="s">
        <v>62</v>
      </c>
      <c r="E63" s="23">
        <v>5269</v>
      </c>
      <c r="F63" s="23">
        <f>SUM(G63:H63)</f>
        <v>18696</v>
      </c>
      <c r="G63" s="23">
        <v>9031</v>
      </c>
      <c r="H63" s="23">
        <v>9665</v>
      </c>
    </row>
    <row r="64" spans="2:8" s="2" customFormat="1" ht="12" customHeight="1">
      <c r="B64" s="6"/>
      <c r="C64" s="12"/>
      <c r="D64" s="5"/>
      <c r="E64" s="23"/>
      <c r="F64" s="23"/>
      <c r="G64" s="23"/>
      <c r="H64" s="23"/>
    </row>
    <row r="65" spans="2:8" s="2" customFormat="1" ht="12" customHeight="1">
      <c r="B65" s="6"/>
      <c r="C65" s="48" t="s">
        <v>63</v>
      </c>
      <c r="D65" s="46"/>
      <c r="E65" s="22">
        <f>SUM(E66:E73)</f>
        <v>21064</v>
      </c>
      <c r="F65" s="22">
        <f aca="true" t="shared" si="4" ref="F65:F73">SUM(G65:H65)</f>
        <v>72804</v>
      </c>
      <c r="G65" s="22">
        <f>SUM(G66:G73)</f>
        <v>35717</v>
      </c>
      <c r="H65" s="22">
        <f>SUM(H66:H73)</f>
        <v>37087</v>
      </c>
    </row>
    <row r="66" spans="2:8" s="2" customFormat="1" ht="12" customHeight="1">
      <c r="B66" s="6"/>
      <c r="C66" s="12"/>
      <c r="D66" s="5" t="s">
        <v>64</v>
      </c>
      <c r="E66" s="23">
        <v>5699</v>
      </c>
      <c r="F66" s="23">
        <f t="shared" si="4"/>
        <v>20152</v>
      </c>
      <c r="G66" s="23">
        <v>9792</v>
      </c>
      <c r="H66" s="23">
        <v>10360</v>
      </c>
    </row>
    <row r="67" spans="2:8" s="2" customFormat="1" ht="12" customHeight="1">
      <c r="B67" s="6"/>
      <c r="C67" s="12"/>
      <c r="D67" s="5" t="s">
        <v>38</v>
      </c>
      <c r="E67" s="23">
        <v>643</v>
      </c>
      <c r="F67" s="23">
        <f t="shared" si="4"/>
        <v>2693</v>
      </c>
      <c r="G67" s="23">
        <v>1331</v>
      </c>
      <c r="H67" s="23">
        <v>1362</v>
      </c>
    </row>
    <row r="68" spans="2:8" s="2" customFormat="1" ht="12" customHeight="1">
      <c r="B68" s="6"/>
      <c r="C68" s="12"/>
      <c r="D68" s="5" t="s">
        <v>65</v>
      </c>
      <c r="E68" s="23">
        <v>4548</v>
      </c>
      <c r="F68" s="23">
        <f t="shared" si="4"/>
        <v>16794</v>
      </c>
      <c r="G68" s="23">
        <v>8118</v>
      </c>
      <c r="H68" s="23">
        <v>8676</v>
      </c>
    </row>
    <row r="69" spans="2:8" s="2" customFormat="1" ht="12" customHeight="1">
      <c r="B69" s="6"/>
      <c r="C69" s="12"/>
      <c r="D69" s="5" t="s">
        <v>66</v>
      </c>
      <c r="E69" s="23">
        <v>2042</v>
      </c>
      <c r="F69" s="23">
        <f t="shared" si="4"/>
        <v>7049</v>
      </c>
      <c r="G69" s="23">
        <v>3463</v>
      </c>
      <c r="H69" s="23">
        <v>3586</v>
      </c>
    </row>
    <row r="70" spans="2:8" s="2" customFormat="1" ht="12" customHeight="1">
      <c r="B70" s="6"/>
      <c r="C70" s="12"/>
      <c r="D70" s="5" t="s">
        <v>67</v>
      </c>
      <c r="E70" s="23">
        <v>3013</v>
      </c>
      <c r="F70" s="23">
        <f t="shared" si="4"/>
        <v>10920</v>
      </c>
      <c r="G70" s="23">
        <v>5489</v>
      </c>
      <c r="H70" s="23">
        <v>5431</v>
      </c>
    </row>
    <row r="71" spans="2:8" s="2" customFormat="1" ht="12" customHeight="1">
      <c r="B71" s="6"/>
      <c r="C71" s="12"/>
      <c r="D71" s="5" t="s">
        <v>68</v>
      </c>
      <c r="E71" s="23">
        <v>3464</v>
      </c>
      <c r="F71" s="23">
        <f t="shared" si="4"/>
        <v>8872</v>
      </c>
      <c r="G71" s="23">
        <v>4319</v>
      </c>
      <c r="H71" s="23">
        <v>4553</v>
      </c>
    </row>
    <row r="72" spans="2:8" s="2" customFormat="1" ht="12" customHeight="1">
      <c r="B72" s="6"/>
      <c r="C72" s="12"/>
      <c r="D72" s="5" t="s">
        <v>69</v>
      </c>
      <c r="E72" s="23">
        <v>691</v>
      </c>
      <c r="F72" s="23">
        <f t="shared" si="4"/>
        <v>2214</v>
      </c>
      <c r="G72" s="23">
        <v>1155</v>
      </c>
      <c r="H72" s="23">
        <v>1059</v>
      </c>
    </row>
    <row r="73" spans="2:8" s="2" customFormat="1" ht="12" customHeight="1">
      <c r="B73" s="6"/>
      <c r="C73" s="12"/>
      <c r="D73" s="5" t="s">
        <v>70</v>
      </c>
      <c r="E73" s="23">
        <v>964</v>
      </c>
      <c r="F73" s="23">
        <f t="shared" si="4"/>
        <v>4110</v>
      </c>
      <c r="G73" s="23">
        <v>2050</v>
      </c>
      <c r="H73" s="23">
        <v>2060</v>
      </c>
    </row>
    <row r="74" spans="2:8" s="2" customFormat="1" ht="12" customHeight="1">
      <c r="B74" s="6"/>
      <c r="C74" s="12"/>
      <c r="D74" s="5"/>
      <c r="E74" s="23"/>
      <c r="F74" s="23"/>
      <c r="G74" s="23"/>
      <c r="H74" s="23"/>
    </row>
    <row r="75" spans="2:8" s="2" customFormat="1" ht="12" customHeight="1">
      <c r="B75" s="6"/>
      <c r="C75" s="48" t="s">
        <v>71</v>
      </c>
      <c r="D75" s="46"/>
      <c r="E75" s="22">
        <f>SUM(E76:E83)</f>
        <v>15454</v>
      </c>
      <c r="F75" s="22">
        <f aca="true" t="shared" si="5" ref="F75:F83">SUM(G75:H75)</f>
        <v>54936</v>
      </c>
      <c r="G75" s="22">
        <f>SUM(G76:G83)</f>
        <v>27050</v>
      </c>
      <c r="H75" s="22">
        <f>SUM(H76:H83)</f>
        <v>27886</v>
      </c>
    </row>
    <row r="76" spans="2:8" s="2" customFormat="1" ht="12" customHeight="1">
      <c r="B76" s="6"/>
      <c r="C76" s="12"/>
      <c r="D76" s="5" t="s">
        <v>72</v>
      </c>
      <c r="E76" s="23">
        <v>805</v>
      </c>
      <c r="F76" s="23">
        <f t="shared" si="5"/>
        <v>3203</v>
      </c>
      <c r="G76" s="23">
        <v>1595</v>
      </c>
      <c r="H76" s="23">
        <v>1608</v>
      </c>
    </row>
    <row r="77" spans="2:8" s="2" customFormat="1" ht="12" customHeight="1">
      <c r="B77" s="6"/>
      <c r="C77" s="12"/>
      <c r="D77" s="5" t="s">
        <v>73</v>
      </c>
      <c r="E77" s="23">
        <v>1800</v>
      </c>
      <c r="F77" s="23">
        <f t="shared" si="5"/>
        <v>6104</v>
      </c>
      <c r="G77" s="23">
        <v>2998</v>
      </c>
      <c r="H77" s="23">
        <v>3106</v>
      </c>
    </row>
    <row r="78" spans="2:8" s="2" customFormat="1" ht="12" customHeight="1">
      <c r="B78" s="6"/>
      <c r="C78" s="12"/>
      <c r="D78" s="5" t="s">
        <v>74</v>
      </c>
      <c r="E78" s="23">
        <v>1663</v>
      </c>
      <c r="F78" s="23">
        <f t="shared" si="5"/>
        <v>6075</v>
      </c>
      <c r="G78" s="23">
        <v>2984</v>
      </c>
      <c r="H78" s="23">
        <v>3091</v>
      </c>
    </row>
    <row r="79" spans="2:8" s="2" customFormat="1" ht="12" customHeight="1">
      <c r="B79" s="6"/>
      <c r="C79" s="12"/>
      <c r="D79" s="5" t="s">
        <v>75</v>
      </c>
      <c r="E79" s="23">
        <v>884</v>
      </c>
      <c r="F79" s="23">
        <f t="shared" si="5"/>
        <v>4056</v>
      </c>
      <c r="G79" s="23">
        <v>1951</v>
      </c>
      <c r="H79" s="23">
        <v>2105</v>
      </c>
    </row>
    <row r="80" spans="2:8" s="2" customFormat="1" ht="12" customHeight="1">
      <c r="B80" s="6"/>
      <c r="C80" s="12"/>
      <c r="D80" s="5" t="s">
        <v>76</v>
      </c>
      <c r="E80" s="23">
        <v>2862</v>
      </c>
      <c r="F80" s="23">
        <f t="shared" si="5"/>
        <v>10774</v>
      </c>
      <c r="G80" s="23">
        <v>5287</v>
      </c>
      <c r="H80" s="23">
        <v>5487</v>
      </c>
    </row>
    <row r="81" spans="2:8" s="2" customFormat="1" ht="12" customHeight="1">
      <c r="B81" s="6"/>
      <c r="C81" s="12"/>
      <c r="D81" s="5" t="s">
        <v>77</v>
      </c>
      <c r="E81" s="23">
        <v>3354</v>
      </c>
      <c r="F81" s="23">
        <f t="shared" si="5"/>
        <v>8301</v>
      </c>
      <c r="G81" s="23">
        <v>4139</v>
      </c>
      <c r="H81" s="23">
        <v>4162</v>
      </c>
    </row>
    <row r="82" spans="2:8" s="2" customFormat="1" ht="12" customHeight="1">
      <c r="B82" s="6"/>
      <c r="C82" s="12"/>
      <c r="D82" s="5" t="s">
        <v>78</v>
      </c>
      <c r="E82" s="23">
        <v>2184</v>
      </c>
      <c r="F82" s="23">
        <f t="shared" si="5"/>
        <v>8106</v>
      </c>
      <c r="G82" s="23">
        <v>3975</v>
      </c>
      <c r="H82" s="23">
        <v>4131</v>
      </c>
    </row>
    <row r="83" spans="2:8" s="2" customFormat="1" ht="12" customHeight="1">
      <c r="B83" s="6"/>
      <c r="C83" s="12"/>
      <c r="D83" s="5" t="s">
        <v>79</v>
      </c>
      <c r="E83" s="23">
        <v>1902</v>
      </c>
      <c r="F83" s="23">
        <f t="shared" si="5"/>
        <v>8317</v>
      </c>
      <c r="G83" s="23">
        <v>4121</v>
      </c>
      <c r="H83" s="23">
        <v>4196</v>
      </c>
    </row>
    <row r="84" spans="2:8" s="2" customFormat="1" ht="12" customHeight="1">
      <c r="B84" s="6"/>
      <c r="C84" s="12"/>
      <c r="D84" s="5"/>
      <c r="E84" s="23"/>
      <c r="F84" s="23"/>
      <c r="G84" s="23"/>
      <c r="H84" s="23"/>
    </row>
    <row r="85" spans="2:8" s="2" customFormat="1" ht="12" customHeight="1">
      <c r="B85" s="6"/>
      <c r="C85" s="48" t="s">
        <v>80</v>
      </c>
      <c r="D85" s="46"/>
      <c r="E85" s="22">
        <f>SUM(E86:E89)</f>
        <v>20217</v>
      </c>
      <c r="F85" s="22">
        <f>SUM(G85:H85)</f>
        <v>77262</v>
      </c>
      <c r="G85" s="22">
        <f>SUM(G86:G89)</f>
        <v>38241</v>
      </c>
      <c r="H85" s="22">
        <f>SUM(H86:H89)</f>
        <v>39021</v>
      </c>
    </row>
    <row r="86" spans="2:8" s="2" customFormat="1" ht="12" customHeight="1">
      <c r="B86" s="6"/>
      <c r="C86" s="12"/>
      <c r="D86" s="5" t="s">
        <v>81</v>
      </c>
      <c r="E86" s="23">
        <v>2933</v>
      </c>
      <c r="F86" s="23">
        <f>SUM(G86:H86)</f>
        <v>11794</v>
      </c>
      <c r="G86" s="23">
        <v>5913</v>
      </c>
      <c r="H86" s="23">
        <v>5881</v>
      </c>
    </row>
    <row r="87" spans="2:8" s="2" customFormat="1" ht="12" customHeight="1">
      <c r="B87" s="6"/>
      <c r="C87" s="12"/>
      <c r="D87" s="5" t="s">
        <v>38</v>
      </c>
      <c r="E87" s="23">
        <v>3701</v>
      </c>
      <c r="F87" s="23">
        <f>SUM(G87:H87)</f>
        <v>14898</v>
      </c>
      <c r="G87" s="23">
        <v>7427</v>
      </c>
      <c r="H87" s="23">
        <v>7471</v>
      </c>
    </row>
    <row r="88" spans="2:8" s="2" customFormat="1" ht="12" customHeight="1">
      <c r="B88" s="6"/>
      <c r="C88" s="12"/>
      <c r="D88" s="5" t="s">
        <v>82</v>
      </c>
      <c r="E88" s="23">
        <v>7817</v>
      </c>
      <c r="F88" s="23">
        <f>SUM(G88:H88)</f>
        <v>29642</v>
      </c>
      <c r="G88" s="23">
        <v>14645</v>
      </c>
      <c r="H88" s="23">
        <v>14997</v>
      </c>
    </row>
    <row r="89" spans="2:8" s="2" customFormat="1" ht="12" customHeight="1">
      <c r="B89" s="6"/>
      <c r="C89" s="12"/>
      <c r="D89" s="5" t="s">
        <v>83</v>
      </c>
      <c r="E89" s="23">
        <v>5766</v>
      </c>
      <c r="F89" s="23">
        <f>SUM(G89:H89)</f>
        <v>20928</v>
      </c>
      <c r="G89" s="23">
        <v>10256</v>
      </c>
      <c r="H89" s="23">
        <v>10672</v>
      </c>
    </row>
    <row r="90" spans="2:8" s="2" customFormat="1" ht="12" customHeight="1">
      <c r="B90" s="6"/>
      <c r="C90" s="12"/>
      <c r="D90" s="5"/>
      <c r="E90" s="23"/>
      <c r="F90" s="23"/>
      <c r="G90" s="23"/>
      <c r="H90" s="23"/>
    </row>
    <row r="91" spans="2:8" s="2" customFormat="1" ht="12" customHeight="1">
      <c r="B91" s="6"/>
      <c r="C91" s="48" t="s">
        <v>84</v>
      </c>
      <c r="D91" s="46"/>
      <c r="E91" s="22">
        <f>SUM(E92:E95)</f>
        <v>19655</v>
      </c>
      <c r="F91" s="22">
        <f>SUM(G91:H91)</f>
        <v>75834</v>
      </c>
      <c r="G91" s="22">
        <f>SUM(G92:G95)</f>
        <v>37959</v>
      </c>
      <c r="H91" s="22">
        <f>SUM(H92:H95)</f>
        <v>37875</v>
      </c>
    </row>
    <row r="92" spans="2:8" s="2" customFormat="1" ht="12" customHeight="1">
      <c r="B92" s="6"/>
      <c r="C92" s="12"/>
      <c r="D92" s="5" t="s">
        <v>85</v>
      </c>
      <c r="E92" s="23">
        <v>3863</v>
      </c>
      <c r="F92" s="23">
        <f>SUM(G92:H92)</f>
        <v>14473</v>
      </c>
      <c r="G92" s="23">
        <v>7190</v>
      </c>
      <c r="H92" s="23">
        <v>7283</v>
      </c>
    </row>
    <row r="93" spans="2:8" s="2" customFormat="1" ht="12" customHeight="1">
      <c r="B93" s="6"/>
      <c r="C93" s="12"/>
      <c r="D93" s="5" t="s">
        <v>86</v>
      </c>
      <c r="E93" s="23">
        <v>7128</v>
      </c>
      <c r="F93" s="23">
        <f>SUM(G93:H93)</f>
        <v>26957</v>
      </c>
      <c r="G93" s="23">
        <v>13677</v>
      </c>
      <c r="H93" s="23">
        <v>13280</v>
      </c>
    </row>
    <row r="94" spans="2:8" s="2" customFormat="1" ht="12" customHeight="1">
      <c r="B94" s="6"/>
      <c r="C94" s="12"/>
      <c r="D94" s="5" t="s">
        <v>87</v>
      </c>
      <c r="E94" s="23">
        <v>3732</v>
      </c>
      <c r="F94" s="23">
        <f>SUM(G94:H94)</f>
        <v>14999</v>
      </c>
      <c r="G94" s="23">
        <v>7477</v>
      </c>
      <c r="H94" s="23">
        <v>7522</v>
      </c>
    </row>
    <row r="95" spans="2:8" s="2" customFormat="1" ht="12" customHeight="1">
      <c r="B95" s="6"/>
      <c r="C95" s="12"/>
      <c r="D95" s="5" t="s">
        <v>96</v>
      </c>
      <c r="E95" s="23">
        <v>4932</v>
      </c>
      <c r="F95" s="23">
        <f>SUM(G95:H95)</f>
        <v>19405</v>
      </c>
      <c r="G95" s="23">
        <v>9615</v>
      </c>
      <c r="H95" s="23">
        <v>9790</v>
      </c>
    </row>
    <row r="96" spans="2:8" s="2" customFormat="1" ht="12" customHeight="1">
      <c r="B96" s="6"/>
      <c r="C96" s="12"/>
      <c r="D96" s="5"/>
      <c r="E96" s="23"/>
      <c r="F96" s="23"/>
      <c r="G96" s="23"/>
      <c r="H96" s="23"/>
    </row>
    <row r="97" spans="2:8" s="2" customFormat="1" ht="12" customHeight="1">
      <c r="B97" s="6"/>
      <c r="C97" s="48" t="s">
        <v>88</v>
      </c>
      <c r="D97" s="46"/>
      <c r="E97" s="22">
        <f>SUM(E98)</f>
        <v>6704</v>
      </c>
      <c r="F97" s="22">
        <f>SUM(G97:H97)</f>
        <v>23502</v>
      </c>
      <c r="G97" s="22">
        <f>SUM(G98)</f>
        <v>11549</v>
      </c>
      <c r="H97" s="22">
        <f>SUM(H98)</f>
        <v>11953</v>
      </c>
    </row>
    <row r="98" spans="2:8" s="2" customFormat="1" ht="12" customHeight="1">
      <c r="B98" s="6"/>
      <c r="C98" s="12"/>
      <c r="D98" s="5" t="s">
        <v>89</v>
      </c>
      <c r="E98" s="23">
        <v>6704</v>
      </c>
      <c r="F98" s="23">
        <f>SUM(G98:H98)</f>
        <v>23502</v>
      </c>
      <c r="G98" s="23">
        <v>11549</v>
      </c>
      <c r="H98" s="23">
        <v>11953</v>
      </c>
    </row>
    <row r="99" spans="2:8" s="2" customFormat="1" ht="12" customHeight="1">
      <c r="B99" s="6"/>
      <c r="C99" s="12"/>
      <c r="D99" s="5"/>
      <c r="E99" s="23"/>
      <c r="F99" s="23"/>
      <c r="G99" s="23"/>
      <c r="H99" s="23"/>
    </row>
    <row r="100" spans="2:8" s="2" customFormat="1" ht="12" customHeight="1">
      <c r="B100" s="6"/>
      <c r="C100" s="48" t="s">
        <v>90</v>
      </c>
      <c r="D100" s="46"/>
      <c r="E100" s="22">
        <f>SUM(E101:E105)</f>
        <v>28462</v>
      </c>
      <c r="F100" s="22">
        <f aca="true" t="shared" si="6" ref="F100:F105">SUM(G100:H100)</f>
        <v>98932</v>
      </c>
      <c r="G100" s="22">
        <f>SUM(G101:G105)</f>
        <v>49934</v>
      </c>
      <c r="H100" s="22">
        <f>SUM(H101:H105)</f>
        <v>48998</v>
      </c>
    </row>
    <row r="101" spans="2:8" s="2" customFormat="1" ht="12" customHeight="1">
      <c r="B101" s="6"/>
      <c r="C101" s="12"/>
      <c r="D101" s="5" t="s">
        <v>91</v>
      </c>
      <c r="E101" s="23">
        <v>3581</v>
      </c>
      <c r="F101" s="23">
        <f t="shared" si="6"/>
        <v>15949</v>
      </c>
      <c r="G101" s="23">
        <v>7882</v>
      </c>
      <c r="H101" s="23">
        <v>8067</v>
      </c>
    </row>
    <row r="102" spans="2:8" s="2" customFormat="1" ht="12" customHeight="1">
      <c r="B102" s="6"/>
      <c r="C102" s="12"/>
      <c r="D102" s="5" t="s">
        <v>0</v>
      </c>
      <c r="E102" s="23">
        <v>2566</v>
      </c>
      <c r="F102" s="23">
        <f t="shared" si="6"/>
        <v>10197</v>
      </c>
      <c r="G102" s="23">
        <v>5104</v>
      </c>
      <c r="H102" s="23">
        <v>5093</v>
      </c>
    </row>
    <row r="103" spans="2:8" s="2" customFormat="1" ht="12" customHeight="1">
      <c r="B103" s="6"/>
      <c r="C103" s="12"/>
      <c r="D103" s="5" t="s">
        <v>92</v>
      </c>
      <c r="E103" s="23">
        <v>2759</v>
      </c>
      <c r="F103" s="23">
        <f t="shared" si="6"/>
        <v>11414</v>
      </c>
      <c r="G103" s="23">
        <v>5639</v>
      </c>
      <c r="H103" s="23">
        <v>5775</v>
      </c>
    </row>
    <row r="104" spans="2:8" s="2" customFormat="1" ht="12" customHeight="1">
      <c r="B104" s="6"/>
      <c r="C104" s="12"/>
      <c r="D104" s="5" t="s">
        <v>93</v>
      </c>
      <c r="E104" s="23">
        <v>13149</v>
      </c>
      <c r="F104" s="23">
        <f t="shared" si="6"/>
        <v>37008</v>
      </c>
      <c r="G104" s="23">
        <v>19103</v>
      </c>
      <c r="H104" s="23">
        <v>17905</v>
      </c>
    </row>
    <row r="105" spans="2:8" s="2" customFormat="1" ht="12" customHeight="1">
      <c r="B105" s="6"/>
      <c r="C105" s="12"/>
      <c r="D105" s="5" t="s">
        <v>94</v>
      </c>
      <c r="E105" s="23">
        <v>6407</v>
      </c>
      <c r="F105" s="23">
        <f t="shared" si="6"/>
        <v>24364</v>
      </c>
      <c r="G105" s="23">
        <v>12206</v>
      </c>
      <c r="H105" s="23">
        <v>12158</v>
      </c>
    </row>
    <row r="106" spans="2:4" s="2" customFormat="1" ht="12" customHeight="1">
      <c r="B106" s="4"/>
      <c r="C106" s="4"/>
      <c r="D106" s="4"/>
    </row>
  </sheetData>
  <mergeCells count="35">
    <mergeCell ref="F3:H4"/>
    <mergeCell ref="F5:F6"/>
    <mergeCell ref="G5:G6"/>
    <mergeCell ref="H5:H6"/>
    <mergeCell ref="E3:E4"/>
    <mergeCell ref="E5:E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62:D62"/>
    <mergeCell ref="C22:D22"/>
    <mergeCell ref="B23:D23"/>
    <mergeCell ref="C24:D24"/>
    <mergeCell ref="C35:D35"/>
    <mergeCell ref="G1:H1"/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H10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875" style="0" customWidth="1"/>
    <col min="6" max="8" width="10.875" style="0" customWidth="1"/>
  </cols>
  <sheetData>
    <row r="1" spans="2:8" ht="14.25" customHeight="1">
      <c r="B1" s="14" t="s">
        <v>1</v>
      </c>
      <c r="C1" s="1"/>
      <c r="D1" s="1"/>
      <c r="G1" s="49" t="s">
        <v>104</v>
      </c>
      <c r="H1" s="49"/>
    </row>
    <row r="2" ht="12" customHeight="1"/>
    <row r="3" spans="2:8" s="2" customFormat="1" ht="12" customHeight="1">
      <c r="B3" s="38"/>
      <c r="C3" s="29"/>
      <c r="D3" s="39"/>
      <c r="E3" s="28" t="s">
        <v>12</v>
      </c>
      <c r="F3" s="28" t="s">
        <v>97</v>
      </c>
      <c r="G3" s="29"/>
      <c r="H3" s="39"/>
    </row>
    <row r="4" spans="2:8" s="2" customFormat="1" ht="12" customHeight="1">
      <c r="B4" s="40"/>
      <c r="C4" s="41"/>
      <c r="D4" s="42"/>
      <c r="E4" s="30"/>
      <c r="F4" s="30"/>
      <c r="G4" s="31"/>
      <c r="H4" s="43"/>
    </row>
    <row r="5" spans="2:8" s="2" customFormat="1" ht="12" customHeight="1">
      <c r="B5" s="40"/>
      <c r="C5" s="41"/>
      <c r="D5" s="42"/>
      <c r="E5" s="34"/>
      <c r="F5" s="32" t="s">
        <v>13</v>
      </c>
      <c r="G5" s="32" t="s">
        <v>16</v>
      </c>
      <c r="H5" s="32" t="s">
        <v>17</v>
      </c>
    </row>
    <row r="6" spans="2:8" s="2" customFormat="1" ht="12" customHeight="1">
      <c r="B6" s="30"/>
      <c r="C6" s="31"/>
      <c r="D6" s="43"/>
      <c r="E6" s="35"/>
      <c r="F6" s="33"/>
      <c r="G6" s="33"/>
      <c r="H6" s="33"/>
    </row>
    <row r="7" spans="2:8" s="2" customFormat="1" ht="12" customHeight="1">
      <c r="B7" s="7"/>
      <c r="C7" s="10"/>
      <c r="D7" s="13"/>
      <c r="E7" s="21"/>
      <c r="F7" s="21"/>
      <c r="G7" s="21"/>
      <c r="H7" s="21"/>
    </row>
    <row r="8" spans="2:8" s="2" customFormat="1" ht="12" customHeight="1">
      <c r="B8" s="44" t="s">
        <v>2</v>
      </c>
      <c r="C8" s="45"/>
      <c r="D8" s="46"/>
      <c r="E8" s="22">
        <f>SUM(E9:E10)</f>
        <v>562808</v>
      </c>
      <c r="F8" s="22">
        <f>SUM(G8:H8)</f>
        <v>1927460</v>
      </c>
      <c r="G8" s="22">
        <f>SUM(G9:G10)</f>
        <v>950298</v>
      </c>
      <c r="H8" s="22">
        <f>SUM(H9:H10)</f>
        <v>977162</v>
      </c>
    </row>
    <row r="9" spans="2:8" s="2" customFormat="1" ht="12" customHeight="1">
      <c r="B9" s="44" t="s">
        <v>110</v>
      </c>
      <c r="C9" s="47"/>
      <c r="D9" s="37"/>
      <c r="E9" s="22">
        <f>SUM(E12:E22)</f>
        <v>369756</v>
      </c>
      <c r="F9" s="22">
        <f>SUM(G9:H9)</f>
        <v>1210844</v>
      </c>
      <c r="G9" s="22">
        <f>SUM(G12:G22)</f>
        <v>595686</v>
      </c>
      <c r="H9" s="22">
        <f>SUM(H12:H22)</f>
        <v>615158</v>
      </c>
    </row>
    <row r="10" spans="2:8" s="2" customFormat="1" ht="12" customHeight="1">
      <c r="B10" s="44" t="s">
        <v>111</v>
      </c>
      <c r="C10" s="47"/>
      <c r="D10" s="37"/>
      <c r="E10" s="22">
        <f>SUM(E24,E35,E41,E48,E56,E62,E65,E75,E85,E91,E97,E100)</f>
        <v>193052</v>
      </c>
      <c r="F10" s="22">
        <f>SUM(G10:H10)</f>
        <v>716616</v>
      </c>
      <c r="G10" s="22">
        <f>SUM(G24,G35,G41,G48,G56,G62,G65,G75,G85,G91,G97,G100)</f>
        <v>354612</v>
      </c>
      <c r="H10" s="22">
        <f>SUM(H24,H35,H41,H48,H56,H62,H65,H75,H85,H91,H97,H100)</f>
        <v>362004</v>
      </c>
    </row>
    <row r="11" spans="2:8" s="2" customFormat="1" ht="12" customHeight="1">
      <c r="B11" s="8"/>
      <c r="C11" s="19"/>
      <c r="D11" s="20"/>
      <c r="E11" s="22"/>
      <c r="F11" s="22"/>
      <c r="G11" s="22"/>
      <c r="H11" s="22"/>
    </row>
    <row r="12" spans="2:8" s="2" customFormat="1" ht="12" customHeight="1">
      <c r="B12" s="3"/>
      <c r="C12" s="36" t="s">
        <v>18</v>
      </c>
      <c r="D12" s="37"/>
      <c r="E12" s="23">
        <v>87867</v>
      </c>
      <c r="F12" s="23">
        <f aca="true" t="shared" si="0" ref="F12:F22">SUM(G12:H12)</f>
        <v>279217</v>
      </c>
      <c r="G12" s="23">
        <v>136588</v>
      </c>
      <c r="H12" s="23">
        <v>142629</v>
      </c>
    </row>
    <row r="13" spans="2:8" s="2" customFormat="1" ht="12" customHeight="1">
      <c r="B13" s="3"/>
      <c r="C13" s="36" t="s">
        <v>19</v>
      </c>
      <c r="D13" s="37"/>
      <c r="E13" s="23">
        <v>75449</v>
      </c>
      <c r="F13" s="23">
        <f t="shared" si="0"/>
        <v>232844</v>
      </c>
      <c r="G13" s="23">
        <v>114837</v>
      </c>
      <c r="H13" s="23">
        <v>118007</v>
      </c>
    </row>
    <row r="14" spans="2:8" s="2" customFormat="1" ht="12" customHeight="1">
      <c r="B14" s="6"/>
      <c r="C14" s="36" t="s">
        <v>20</v>
      </c>
      <c r="D14" s="37"/>
      <c r="E14" s="23">
        <v>40134</v>
      </c>
      <c r="F14" s="23">
        <f t="shared" si="0"/>
        <v>130608</v>
      </c>
      <c r="G14" s="23">
        <v>62881</v>
      </c>
      <c r="H14" s="23">
        <v>67727</v>
      </c>
    </row>
    <row r="15" spans="2:8" s="2" customFormat="1" ht="12" customHeight="1">
      <c r="B15" s="6"/>
      <c r="C15" s="36" t="s">
        <v>21</v>
      </c>
      <c r="D15" s="37"/>
      <c r="E15" s="23">
        <v>33143</v>
      </c>
      <c r="F15" s="23">
        <f t="shared" si="0"/>
        <v>112869</v>
      </c>
      <c r="G15" s="23">
        <v>55953</v>
      </c>
      <c r="H15" s="23">
        <v>56916</v>
      </c>
    </row>
    <row r="16" spans="2:8" s="2" customFormat="1" ht="12" customHeight="1">
      <c r="B16" s="6"/>
      <c r="C16" s="36" t="s">
        <v>22</v>
      </c>
      <c r="D16" s="37"/>
      <c r="E16" s="23">
        <v>40914</v>
      </c>
      <c r="F16" s="23">
        <f t="shared" si="0"/>
        <v>134453</v>
      </c>
      <c r="G16" s="23">
        <v>68243</v>
      </c>
      <c r="H16" s="23">
        <v>66210</v>
      </c>
    </row>
    <row r="17" spans="2:8" s="2" customFormat="1" ht="12" customHeight="1">
      <c r="B17" s="6"/>
      <c r="C17" s="36" t="s">
        <v>23</v>
      </c>
      <c r="D17" s="37"/>
      <c r="E17" s="23">
        <v>13803</v>
      </c>
      <c r="F17" s="23">
        <f t="shared" si="0"/>
        <v>47057</v>
      </c>
      <c r="G17" s="23">
        <v>22862</v>
      </c>
      <c r="H17" s="23">
        <v>24195</v>
      </c>
    </row>
    <row r="18" spans="2:8" s="2" customFormat="1" ht="12" customHeight="1">
      <c r="B18" s="6"/>
      <c r="C18" s="36" t="s">
        <v>24</v>
      </c>
      <c r="D18" s="37"/>
      <c r="E18" s="23">
        <v>22518</v>
      </c>
      <c r="F18" s="23">
        <f t="shared" si="0"/>
        <v>75495</v>
      </c>
      <c r="G18" s="23">
        <v>37322</v>
      </c>
      <c r="H18" s="23">
        <v>38173</v>
      </c>
    </row>
    <row r="19" spans="2:8" s="2" customFormat="1" ht="12" customHeight="1">
      <c r="B19" s="6"/>
      <c r="C19" s="36" t="s">
        <v>25</v>
      </c>
      <c r="D19" s="37"/>
      <c r="E19" s="23">
        <v>14044</v>
      </c>
      <c r="F19" s="23">
        <f t="shared" si="0"/>
        <v>47732</v>
      </c>
      <c r="G19" s="23">
        <v>23330</v>
      </c>
      <c r="H19" s="23">
        <v>24402</v>
      </c>
    </row>
    <row r="20" spans="2:8" s="2" customFormat="1" ht="12" customHeight="1">
      <c r="B20" s="6"/>
      <c r="C20" s="36" t="s">
        <v>26</v>
      </c>
      <c r="D20" s="37"/>
      <c r="E20" s="23">
        <v>15987</v>
      </c>
      <c r="F20" s="23">
        <f t="shared" si="0"/>
        <v>57335</v>
      </c>
      <c r="G20" s="23">
        <v>28166</v>
      </c>
      <c r="H20" s="23">
        <v>29169</v>
      </c>
    </row>
    <row r="21" spans="2:8" s="2" customFormat="1" ht="12" customHeight="1">
      <c r="B21" s="6"/>
      <c r="C21" s="36" t="s">
        <v>27</v>
      </c>
      <c r="D21" s="37"/>
      <c r="E21" s="23">
        <v>13156</v>
      </c>
      <c r="F21" s="23">
        <f t="shared" si="0"/>
        <v>48524</v>
      </c>
      <c r="G21" s="23">
        <v>23585</v>
      </c>
      <c r="H21" s="23">
        <v>24939</v>
      </c>
    </row>
    <row r="22" spans="2:8" s="2" customFormat="1" ht="12" customHeight="1">
      <c r="B22" s="6"/>
      <c r="C22" s="36" t="s">
        <v>28</v>
      </c>
      <c r="D22" s="37"/>
      <c r="E22" s="23">
        <v>12741</v>
      </c>
      <c r="F22" s="23">
        <f t="shared" si="0"/>
        <v>44710</v>
      </c>
      <c r="G22" s="23">
        <v>21919</v>
      </c>
      <c r="H22" s="23">
        <v>22791</v>
      </c>
    </row>
    <row r="23" spans="2:8" s="2" customFormat="1" ht="12" customHeight="1">
      <c r="B23" s="44"/>
      <c r="C23" s="45"/>
      <c r="D23" s="46"/>
      <c r="E23" s="22"/>
      <c r="F23" s="22"/>
      <c r="G23" s="22"/>
      <c r="H23" s="22"/>
    </row>
    <row r="24" spans="2:8" s="2" customFormat="1" ht="12" customHeight="1">
      <c r="B24" s="8"/>
      <c r="C24" s="48" t="s">
        <v>29</v>
      </c>
      <c r="D24" s="46"/>
      <c r="E24" s="22">
        <f>SUM(E25:E33)</f>
        <v>21898</v>
      </c>
      <c r="F24" s="22">
        <f aca="true" t="shared" si="1" ref="F24:F33">SUM(G24:H24)</f>
        <v>90753</v>
      </c>
      <c r="G24" s="22">
        <f>SUM(G25:G33)</f>
        <v>44816</v>
      </c>
      <c r="H24" s="22">
        <f>SUM(H25:H33)</f>
        <v>45937</v>
      </c>
    </row>
    <row r="25" spans="2:8" s="2" customFormat="1" ht="12" customHeight="1">
      <c r="B25" s="6"/>
      <c r="C25" s="11"/>
      <c r="D25" s="9" t="s">
        <v>30</v>
      </c>
      <c r="E25" s="23">
        <v>2142</v>
      </c>
      <c r="F25" s="23">
        <f t="shared" si="1"/>
        <v>9223</v>
      </c>
      <c r="G25" s="23">
        <v>4556</v>
      </c>
      <c r="H25" s="23">
        <v>4667</v>
      </c>
    </row>
    <row r="26" spans="2:8" s="2" customFormat="1" ht="12" customHeight="1">
      <c r="B26" s="6"/>
      <c r="C26" s="11"/>
      <c r="D26" s="9" t="s">
        <v>31</v>
      </c>
      <c r="E26" s="23">
        <v>3207</v>
      </c>
      <c r="F26" s="23">
        <f t="shared" si="1"/>
        <v>13631</v>
      </c>
      <c r="G26" s="23">
        <v>6740</v>
      </c>
      <c r="H26" s="23">
        <v>6891</v>
      </c>
    </row>
    <row r="27" spans="2:8" s="2" customFormat="1" ht="12" customHeight="1">
      <c r="B27" s="6"/>
      <c r="C27" s="11"/>
      <c r="D27" s="9" t="s">
        <v>32</v>
      </c>
      <c r="E27" s="23">
        <v>4011</v>
      </c>
      <c r="F27" s="23">
        <f t="shared" si="1"/>
        <v>16564</v>
      </c>
      <c r="G27" s="23">
        <v>8154</v>
      </c>
      <c r="H27" s="23">
        <v>8410</v>
      </c>
    </row>
    <row r="28" spans="2:8" s="2" customFormat="1" ht="12" customHeight="1">
      <c r="B28" s="6"/>
      <c r="C28" s="11"/>
      <c r="D28" s="9" t="s">
        <v>33</v>
      </c>
      <c r="E28" s="23">
        <v>3278</v>
      </c>
      <c r="F28" s="23">
        <f t="shared" si="1"/>
        <v>13085</v>
      </c>
      <c r="G28" s="23">
        <v>6479</v>
      </c>
      <c r="H28" s="23">
        <v>6606</v>
      </c>
    </row>
    <row r="29" spans="2:8" s="2" customFormat="1" ht="12" customHeight="1">
      <c r="B29" s="6"/>
      <c r="C29" s="12"/>
      <c r="D29" s="5" t="s">
        <v>34</v>
      </c>
      <c r="E29" s="23">
        <v>1772</v>
      </c>
      <c r="F29" s="23">
        <f t="shared" si="1"/>
        <v>7964</v>
      </c>
      <c r="G29" s="23">
        <v>3950</v>
      </c>
      <c r="H29" s="23">
        <v>4014</v>
      </c>
    </row>
    <row r="30" spans="2:8" s="2" customFormat="1" ht="12" customHeight="1">
      <c r="B30" s="6"/>
      <c r="C30" s="12"/>
      <c r="D30" s="5" t="s">
        <v>35</v>
      </c>
      <c r="E30" s="23">
        <v>2453</v>
      </c>
      <c r="F30" s="23">
        <f t="shared" si="1"/>
        <v>10540</v>
      </c>
      <c r="G30" s="23">
        <v>5212</v>
      </c>
      <c r="H30" s="23">
        <v>5328</v>
      </c>
    </row>
    <row r="31" spans="2:8" s="2" customFormat="1" ht="12" customHeight="1">
      <c r="B31" s="6"/>
      <c r="C31" s="12"/>
      <c r="D31" s="5" t="s">
        <v>36</v>
      </c>
      <c r="E31" s="23">
        <v>3104</v>
      </c>
      <c r="F31" s="23">
        <f t="shared" si="1"/>
        <v>12476</v>
      </c>
      <c r="G31" s="23">
        <v>6173</v>
      </c>
      <c r="H31" s="23">
        <v>6303</v>
      </c>
    </row>
    <row r="32" spans="2:8" s="2" customFormat="1" ht="12" customHeight="1">
      <c r="B32" s="6"/>
      <c r="C32" s="12"/>
      <c r="D32" s="5" t="s">
        <v>37</v>
      </c>
      <c r="E32" s="23">
        <v>825</v>
      </c>
      <c r="F32" s="23">
        <f t="shared" si="1"/>
        <v>3158</v>
      </c>
      <c r="G32" s="23">
        <v>1568</v>
      </c>
      <c r="H32" s="23">
        <v>1590</v>
      </c>
    </row>
    <row r="33" spans="2:8" s="2" customFormat="1" ht="12" customHeight="1">
      <c r="B33" s="6"/>
      <c r="C33" s="12"/>
      <c r="D33" s="5" t="s">
        <v>38</v>
      </c>
      <c r="E33" s="23">
        <v>1106</v>
      </c>
      <c r="F33" s="23">
        <f t="shared" si="1"/>
        <v>4112</v>
      </c>
      <c r="G33" s="23">
        <v>1984</v>
      </c>
      <c r="H33" s="23">
        <v>2128</v>
      </c>
    </row>
    <row r="34" spans="2:8" s="2" customFormat="1" ht="12" customHeight="1">
      <c r="B34" s="6"/>
      <c r="C34" s="12"/>
      <c r="D34" s="5"/>
      <c r="E34" s="23"/>
      <c r="F34" s="23"/>
      <c r="G34" s="23"/>
      <c r="H34" s="23"/>
    </row>
    <row r="35" spans="2:8" s="2" customFormat="1" ht="12" customHeight="1">
      <c r="B35" s="6"/>
      <c r="C35" s="48" t="s">
        <v>39</v>
      </c>
      <c r="D35" s="46"/>
      <c r="E35" s="24">
        <f>SUM(E36:E39)</f>
        <v>18615</v>
      </c>
      <c r="F35" s="22">
        <f>SUM(G35:H35)</f>
        <v>71214</v>
      </c>
      <c r="G35" s="22">
        <f>SUM(G36:G39)</f>
        <v>35096</v>
      </c>
      <c r="H35" s="22">
        <f>SUM(H36:H39)</f>
        <v>36118</v>
      </c>
    </row>
    <row r="36" spans="2:8" s="2" customFormat="1" ht="12" customHeight="1">
      <c r="B36" s="6"/>
      <c r="C36" s="11"/>
      <c r="D36" s="5" t="s">
        <v>40</v>
      </c>
      <c r="E36" s="23">
        <v>5454</v>
      </c>
      <c r="F36" s="23">
        <f>SUM(G36:H36)</f>
        <v>21319</v>
      </c>
      <c r="G36" s="23">
        <v>10292</v>
      </c>
      <c r="H36" s="23">
        <v>11027</v>
      </c>
    </row>
    <row r="37" spans="2:8" s="2" customFormat="1" ht="12" customHeight="1">
      <c r="B37" s="6"/>
      <c r="C37" s="11"/>
      <c r="D37" s="5" t="s">
        <v>41</v>
      </c>
      <c r="E37" s="23">
        <v>1497</v>
      </c>
      <c r="F37" s="23">
        <f>SUM(G37:H37)</f>
        <v>5697</v>
      </c>
      <c r="G37" s="23">
        <v>2811</v>
      </c>
      <c r="H37" s="23">
        <v>2886</v>
      </c>
    </row>
    <row r="38" spans="2:8" s="2" customFormat="1" ht="12" customHeight="1">
      <c r="B38" s="6"/>
      <c r="C38" s="11"/>
      <c r="D38" s="5" t="s">
        <v>42</v>
      </c>
      <c r="E38" s="25">
        <v>3810</v>
      </c>
      <c r="F38" s="23">
        <f>SUM(G38:H38)</f>
        <v>15421</v>
      </c>
      <c r="G38" s="23">
        <v>7680</v>
      </c>
      <c r="H38" s="23">
        <v>7741</v>
      </c>
    </row>
    <row r="39" spans="2:8" s="2" customFormat="1" ht="12" customHeight="1">
      <c r="B39" s="6"/>
      <c r="C39" s="11"/>
      <c r="D39" s="5" t="s">
        <v>43</v>
      </c>
      <c r="E39" s="23">
        <v>7854</v>
      </c>
      <c r="F39" s="23">
        <f>SUM(G39:H39)</f>
        <v>28777</v>
      </c>
      <c r="G39" s="23">
        <v>14313</v>
      </c>
      <c r="H39" s="23">
        <v>14464</v>
      </c>
    </row>
    <row r="40" spans="2:8" s="2" customFormat="1" ht="12" customHeight="1">
      <c r="B40" s="6"/>
      <c r="C40" s="11"/>
      <c r="D40" s="5"/>
      <c r="E40" s="23"/>
      <c r="F40" s="23"/>
      <c r="G40" s="23"/>
      <c r="H40" s="23"/>
    </row>
    <row r="41" spans="2:8" s="2" customFormat="1" ht="12" customHeight="1">
      <c r="B41" s="6"/>
      <c r="C41" s="48" t="s">
        <v>44</v>
      </c>
      <c r="D41" s="46"/>
      <c r="E41" s="22">
        <f>SUM(E42:E46)</f>
        <v>11175</v>
      </c>
      <c r="F41" s="22">
        <f aca="true" t="shared" si="2" ref="F41:F46">SUM(G41:H41)</f>
        <v>42757</v>
      </c>
      <c r="G41" s="22">
        <f>SUM(G42:G46)</f>
        <v>21239</v>
      </c>
      <c r="H41" s="22">
        <f>SUM(H42:H46)</f>
        <v>21518</v>
      </c>
    </row>
    <row r="42" spans="2:8" s="2" customFormat="1" ht="12" customHeight="1">
      <c r="B42" s="6"/>
      <c r="C42" s="11"/>
      <c r="D42" s="5" t="s">
        <v>45</v>
      </c>
      <c r="E42" s="23">
        <v>3032</v>
      </c>
      <c r="F42" s="23">
        <f t="shared" si="2"/>
        <v>12185</v>
      </c>
      <c r="G42" s="23">
        <v>6074</v>
      </c>
      <c r="H42" s="23">
        <v>6111</v>
      </c>
    </row>
    <row r="43" spans="2:8" s="2" customFormat="1" ht="12" customHeight="1">
      <c r="B43" s="6"/>
      <c r="C43" s="11"/>
      <c r="D43" s="5" t="s">
        <v>46</v>
      </c>
      <c r="E43" s="23">
        <v>570</v>
      </c>
      <c r="F43" s="23">
        <f t="shared" si="2"/>
        <v>2358</v>
      </c>
      <c r="G43" s="23">
        <v>1173</v>
      </c>
      <c r="H43" s="23">
        <v>1185</v>
      </c>
    </row>
    <row r="44" spans="2:8" s="2" customFormat="1" ht="12" customHeight="1">
      <c r="B44" s="6"/>
      <c r="C44" s="11"/>
      <c r="D44" s="5" t="s">
        <v>47</v>
      </c>
      <c r="E44" s="23">
        <v>1831</v>
      </c>
      <c r="F44" s="23">
        <f t="shared" si="2"/>
        <v>4733</v>
      </c>
      <c r="G44" s="23">
        <v>2205</v>
      </c>
      <c r="H44" s="23">
        <v>2528</v>
      </c>
    </row>
    <row r="45" spans="2:8" s="2" customFormat="1" ht="12" customHeight="1">
      <c r="B45" s="6"/>
      <c r="C45" s="12"/>
      <c r="D45" s="5" t="s">
        <v>48</v>
      </c>
      <c r="E45" s="23">
        <v>2616</v>
      </c>
      <c r="F45" s="23">
        <f t="shared" si="2"/>
        <v>10826</v>
      </c>
      <c r="G45" s="23">
        <v>5554</v>
      </c>
      <c r="H45" s="23">
        <v>5272</v>
      </c>
    </row>
    <row r="46" spans="2:8" s="2" customFormat="1" ht="12" customHeight="1">
      <c r="B46" s="6"/>
      <c r="C46" s="12"/>
      <c r="D46" s="5" t="s">
        <v>95</v>
      </c>
      <c r="E46" s="23">
        <v>3126</v>
      </c>
      <c r="F46" s="23">
        <f t="shared" si="2"/>
        <v>12655</v>
      </c>
      <c r="G46" s="23">
        <v>6233</v>
      </c>
      <c r="H46" s="23">
        <v>6422</v>
      </c>
    </row>
    <row r="47" spans="2:8" s="2" customFormat="1" ht="12" customHeight="1">
      <c r="B47" s="6"/>
      <c r="C47" s="12"/>
      <c r="D47" s="5"/>
      <c r="E47" s="23"/>
      <c r="F47" s="23"/>
      <c r="G47" s="23"/>
      <c r="H47" s="23"/>
    </row>
    <row r="48" spans="2:8" s="2" customFormat="1" ht="12" customHeight="1">
      <c r="B48" s="6"/>
      <c r="C48" s="48" t="s">
        <v>49</v>
      </c>
      <c r="D48" s="46"/>
      <c r="E48" s="22">
        <f>SUM(E49:E54)</f>
        <v>14437</v>
      </c>
      <c r="F48" s="22">
        <f aca="true" t="shared" si="3" ref="F48:F54">SUM(G48:H48)</f>
        <v>51386</v>
      </c>
      <c r="G48" s="22">
        <f>SUM(G49:G54)</f>
        <v>25135</v>
      </c>
      <c r="H48" s="22">
        <f>SUM(H49:H54)</f>
        <v>26251</v>
      </c>
    </row>
    <row r="49" spans="2:8" s="2" customFormat="1" ht="12" customHeight="1">
      <c r="B49" s="6"/>
      <c r="C49" s="12"/>
      <c r="D49" s="5" t="s">
        <v>50</v>
      </c>
      <c r="E49" s="23">
        <v>4295</v>
      </c>
      <c r="F49" s="23">
        <f t="shared" si="3"/>
        <v>13561</v>
      </c>
      <c r="G49" s="23">
        <v>6687</v>
      </c>
      <c r="H49" s="23">
        <v>6874</v>
      </c>
    </row>
    <row r="50" spans="2:8" s="2" customFormat="1" ht="12" customHeight="1">
      <c r="B50" s="6"/>
      <c r="C50" s="12"/>
      <c r="D50" s="5" t="s">
        <v>51</v>
      </c>
      <c r="E50" s="23">
        <v>2389</v>
      </c>
      <c r="F50" s="23">
        <f t="shared" si="3"/>
        <v>8948</v>
      </c>
      <c r="G50" s="23">
        <v>4349</v>
      </c>
      <c r="H50" s="23">
        <v>4599</v>
      </c>
    </row>
    <row r="51" spans="2:8" s="2" customFormat="1" ht="12" customHeight="1">
      <c r="B51" s="6"/>
      <c r="C51" s="12"/>
      <c r="D51" s="5" t="s">
        <v>52</v>
      </c>
      <c r="E51" s="23">
        <v>5776</v>
      </c>
      <c r="F51" s="23">
        <f t="shared" si="3"/>
        <v>22291</v>
      </c>
      <c r="G51" s="23">
        <v>10918</v>
      </c>
      <c r="H51" s="23">
        <v>11373</v>
      </c>
    </row>
    <row r="52" spans="2:8" s="2" customFormat="1" ht="12" customHeight="1">
      <c r="B52" s="6"/>
      <c r="C52" s="12"/>
      <c r="D52" s="5" t="s">
        <v>53</v>
      </c>
      <c r="E52" s="23">
        <v>950</v>
      </c>
      <c r="F52" s="23">
        <f t="shared" si="3"/>
        <v>3281</v>
      </c>
      <c r="G52" s="23">
        <v>1573</v>
      </c>
      <c r="H52" s="23">
        <v>1708</v>
      </c>
    </row>
    <row r="53" spans="2:8" s="2" customFormat="1" ht="12" customHeight="1">
      <c r="B53" s="6"/>
      <c r="C53" s="12"/>
      <c r="D53" s="5" t="s">
        <v>54</v>
      </c>
      <c r="E53" s="23">
        <v>415</v>
      </c>
      <c r="F53" s="23">
        <f t="shared" si="3"/>
        <v>1360</v>
      </c>
      <c r="G53" s="23">
        <v>653</v>
      </c>
      <c r="H53" s="23">
        <v>707</v>
      </c>
    </row>
    <row r="54" spans="2:8" s="2" customFormat="1" ht="12" customHeight="1">
      <c r="B54" s="6"/>
      <c r="C54" s="12"/>
      <c r="D54" s="5" t="s">
        <v>55</v>
      </c>
      <c r="E54" s="23">
        <v>612</v>
      </c>
      <c r="F54" s="23">
        <f t="shared" si="3"/>
        <v>1945</v>
      </c>
      <c r="G54" s="23">
        <v>955</v>
      </c>
      <c r="H54" s="23">
        <v>990</v>
      </c>
    </row>
    <row r="55" spans="2:8" s="2" customFormat="1" ht="12" customHeight="1">
      <c r="B55" s="6"/>
      <c r="C55" s="12"/>
      <c r="D55" s="5"/>
      <c r="E55" s="23"/>
      <c r="F55" s="23"/>
      <c r="G55" s="23"/>
      <c r="H55" s="23"/>
    </row>
    <row r="56" spans="2:8" s="2" customFormat="1" ht="12" customHeight="1">
      <c r="B56" s="6"/>
      <c r="C56" s="48" t="s">
        <v>56</v>
      </c>
      <c r="D56" s="46"/>
      <c r="E56" s="22">
        <f>SUM(E57:E60)</f>
        <v>9936</v>
      </c>
      <c r="F56" s="22">
        <f>SUM(G56:H56)</f>
        <v>38288</v>
      </c>
      <c r="G56" s="22">
        <f>SUM(G57:G60)</f>
        <v>18760</v>
      </c>
      <c r="H56" s="22">
        <f>SUM(H57:H60)</f>
        <v>19528</v>
      </c>
    </row>
    <row r="57" spans="2:8" s="2" customFormat="1" ht="12" customHeight="1">
      <c r="B57" s="6"/>
      <c r="C57" s="12"/>
      <c r="D57" s="5" t="s">
        <v>57</v>
      </c>
      <c r="E57" s="23">
        <v>1264</v>
      </c>
      <c r="F57" s="23">
        <f>SUM(G57:H57)</f>
        <v>5215</v>
      </c>
      <c r="G57" s="23">
        <v>2604</v>
      </c>
      <c r="H57" s="23">
        <v>2611</v>
      </c>
    </row>
    <row r="58" spans="2:8" s="2" customFormat="1" ht="12" customHeight="1">
      <c r="B58" s="6"/>
      <c r="C58" s="12"/>
      <c r="D58" s="5" t="s">
        <v>58</v>
      </c>
      <c r="E58" s="23">
        <v>3810</v>
      </c>
      <c r="F58" s="23">
        <f>SUM(G58:H58)</f>
        <v>14058</v>
      </c>
      <c r="G58" s="23">
        <v>6928</v>
      </c>
      <c r="H58" s="23">
        <v>7130</v>
      </c>
    </row>
    <row r="59" spans="2:8" s="2" customFormat="1" ht="12" customHeight="1">
      <c r="B59" s="6"/>
      <c r="C59" s="12"/>
      <c r="D59" s="5" t="s">
        <v>59</v>
      </c>
      <c r="E59" s="23">
        <v>1492</v>
      </c>
      <c r="F59" s="23">
        <f>SUM(G59:H59)</f>
        <v>4974</v>
      </c>
      <c r="G59" s="23">
        <v>2367</v>
      </c>
      <c r="H59" s="23">
        <v>2607</v>
      </c>
    </row>
    <row r="60" spans="2:8" s="2" customFormat="1" ht="12" customHeight="1">
      <c r="B60" s="6"/>
      <c r="C60" s="12"/>
      <c r="D60" s="5" t="s">
        <v>60</v>
      </c>
      <c r="E60" s="23">
        <v>3370</v>
      </c>
      <c r="F60" s="23">
        <f>SUM(G60:H60)</f>
        <v>14041</v>
      </c>
      <c r="G60" s="23">
        <v>6861</v>
      </c>
      <c r="H60" s="23">
        <v>7180</v>
      </c>
    </row>
    <row r="61" spans="2:8" s="2" customFormat="1" ht="12" customHeight="1">
      <c r="B61" s="6"/>
      <c r="C61" s="12"/>
      <c r="D61" s="5"/>
      <c r="E61" s="23"/>
      <c r="F61" s="23"/>
      <c r="G61" s="23"/>
      <c r="H61" s="23"/>
    </row>
    <row r="62" spans="2:8" s="2" customFormat="1" ht="12" customHeight="1">
      <c r="B62" s="6"/>
      <c r="C62" s="48" t="s">
        <v>61</v>
      </c>
      <c r="D62" s="46"/>
      <c r="E62" s="22">
        <f>SUM(E63)</f>
        <v>5271</v>
      </c>
      <c r="F62" s="22">
        <f>SUM(G62:H62)</f>
        <v>18692</v>
      </c>
      <c r="G62" s="22">
        <f>SUM(G63)</f>
        <v>9031</v>
      </c>
      <c r="H62" s="22">
        <f>SUM(H63)</f>
        <v>9661</v>
      </c>
    </row>
    <row r="63" spans="2:8" s="2" customFormat="1" ht="12" customHeight="1">
      <c r="B63" s="6"/>
      <c r="C63" s="12"/>
      <c r="D63" s="5" t="s">
        <v>62</v>
      </c>
      <c r="E63" s="23">
        <v>5271</v>
      </c>
      <c r="F63" s="23">
        <f>SUM(G63:H63)</f>
        <v>18692</v>
      </c>
      <c r="G63" s="23">
        <v>9031</v>
      </c>
      <c r="H63" s="23">
        <v>9661</v>
      </c>
    </row>
    <row r="64" spans="2:8" s="2" customFormat="1" ht="12" customHeight="1">
      <c r="B64" s="6"/>
      <c r="C64" s="12"/>
      <c r="D64" s="5"/>
      <c r="E64" s="23"/>
      <c r="F64" s="23"/>
      <c r="G64" s="23"/>
      <c r="H64" s="23"/>
    </row>
    <row r="65" spans="2:8" s="2" customFormat="1" ht="12" customHeight="1">
      <c r="B65" s="6"/>
      <c r="C65" s="48" t="s">
        <v>63</v>
      </c>
      <c r="D65" s="46"/>
      <c r="E65" s="22">
        <f>SUM(E66:E73)</f>
        <v>21105</v>
      </c>
      <c r="F65" s="22">
        <f aca="true" t="shared" si="4" ref="F65:F73">SUM(G65:H65)</f>
        <v>72871</v>
      </c>
      <c r="G65" s="22">
        <f>SUM(G66:G73)</f>
        <v>35728</v>
      </c>
      <c r="H65" s="22">
        <f>SUM(H66:H73)</f>
        <v>37143</v>
      </c>
    </row>
    <row r="66" spans="2:8" s="2" customFormat="1" ht="12" customHeight="1">
      <c r="B66" s="6"/>
      <c r="C66" s="12"/>
      <c r="D66" s="5" t="s">
        <v>64</v>
      </c>
      <c r="E66" s="23">
        <v>5701</v>
      </c>
      <c r="F66" s="23">
        <f t="shared" si="4"/>
        <v>20151</v>
      </c>
      <c r="G66" s="23">
        <v>9786</v>
      </c>
      <c r="H66" s="23">
        <v>10365</v>
      </c>
    </row>
    <row r="67" spans="2:8" s="2" customFormat="1" ht="12" customHeight="1">
      <c r="B67" s="6"/>
      <c r="C67" s="12"/>
      <c r="D67" s="5" t="s">
        <v>38</v>
      </c>
      <c r="E67" s="23">
        <v>644</v>
      </c>
      <c r="F67" s="23">
        <f t="shared" si="4"/>
        <v>2694</v>
      </c>
      <c r="G67" s="23">
        <v>1329</v>
      </c>
      <c r="H67" s="23">
        <v>1365</v>
      </c>
    </row>
    <row r="68" spans="2:8" s="2" customFormat="1" ht="12" customHeight="1">
      <c r="B68" s="6"/>
      <c r="C68" s="12"/>
      <c r="D68" s="5" t="s">
        <v>65</v>
      </c>
      <c r="E68" s="23">
        <v>4575</v>
      </c>
      <c r="F68" s="23">
        <f t="shared" si="4"/>
        <v>16818</v>
      </c>
      <c r="G68" s="23">
        <v>8129</v>
      </c>
      <c r="H68" s="23">
        <v>8689</v>
      </c>
    </row>
    <row r="69" spans="2:8" s="2" customFormat="1" ht="12" customHeight="1">
      <c r="B69" s="6"/>
      <c r="C69" s="12"/>
      <c r="D69" s="5" t="s">
        <v>66</v>
      </c>
      <c r="E69" s="23">
        <v>2043</v>
      </c>
      <c r="F69" s="23">
        <f t="shared" si="4"/>
        <v>7051</v>
      </c>
      <c r="G69" s="23">
        <v>3462</v>
      </c>
      <c r="H69" s="23">
        <v>3589</v>
      </c>
    </row>
    <row r="70" spans="2:8" s="2" customFormat="1" ht="12" customHeight="1">
      <c r="B70" s="6"/>
      <c r="C70" s="12"/>
      <c r="D70" s="5" t="s">
        <v>67</v>
      </c>
      <c r="E70" s="23">
        <v>3013</v>
      </c>
      <c r="F70" s="23">
        <f t="shared" si="4"/>
        <v>10930</v>
      </c>
      <c r="G70" s="23">
        <v>5491</v>
      </c>
      <c r="H70" s="23">
        <v>5439</v>
      </c>
    </row>
    <row r="71" spans="2:8" s="2" customFormat="1" ht="12" customHeight="1">
      <c r="B71" s="6"/>
      <c r="C71" s="12"/>
      <c r="D71" s="5" t="s">
        <v>68</v>
      </c>
      <c r="E71" s="23">
        <v>3473</v>
      </c>
      <c r="F71" s="23">
        <f t="shared" si="4"/>
        <v>8896</v>
      </c>
      <c r="G71" s="23">
        <v>4324</v>
      </c>
      <c r="H71" s="23">
        <v>4572</v>
      </c>
    </row>
    <row r="72" spans="2:8" s="2" customFormat="1" ht="12" customHeight="1">
      <c r="B72" s="6"/>
      <c r="C72" s="12"/>
      <c r="D72" s="5" t="s">
        <v>69</v>
      </c>
      <c r="E72" s="23">
        <v>690</v>
      </c>
      <c r="F72" s="23">
        <f t="shared" si="4"/>
        <v>2216</v>
      </c>
      <c r="G72" s="23">
        <v>1155</v>
      </c>
      <c r="H72" s="23">
        <v>1061</v>
      </c>
    </row>
    <row r="73" spans="2:8" s="2" customFormat="1" ht="12" customHeight="1">
      <c r="B73" s="6"/>
      <c r="C73" s="12"/>
      <c r="D73" s="5" t="s">
        <v>70</v>
      </c>
      <c r="E73" s="23">
        <v>966</v>
      </c>
      <c r="F73" s="23">
        <f t="shared" si="4"/>
        <v>4115</v>
      </c>
      <c r="G73" s="23">
        <v>2052</v>
      </c>
      <c r="H73" s="23">
        <v>2063</v>
      </c>
    </row>
    <row r="74" spans="2:8" s="2" customFormat="1" ht="12" customHeight="1">
      <c r="B74" s="6"/>
      <c r="C74" s="12"/>
      <c r="D74" s="5"/>
      <c r="E74" s="23"/>
      <c r="F74" s="23"/>
      <c r="G74" s="23"/>
      <c r="H74" s="23"/>
    </row>
    <row r="75" spans="2:8" s="2" customFormat="1" ht="12" customHeight="1">
      <c r="B75" s="6"/>
      <c r="C75" s="48" t="s">
        <v>71</v>
      </c>
      <c r="D75" s="46"/>
      <c r="E75" s="22">
        <f>SUM(E76:E83)</f>
        <v>15465</v>
      </c>
      <c r="F75" s="22">
        <f aca="true" t="shared" si="5" ref="F75:F83">SUM(G75:H75)</f>
        <v>54950</v>
      </c>
      <c r="G75" s="22">
        <f>SUM(G76:G83)</f>
        <v>27054</v>
      </c>
      <c r="H75" s="22">
        <f>SUM(H76:H83)</f>
        <v>27896</v>
      </c>
    </row>
    <row r="76" spans="2:8" s="2" customFormat="1" ht="12" customHeight="1">
      <c r="B76" s="6"/>
      <c r="C76" s="12"/>
      <c r="D76" s="5" t="s">
        <v>72</v>
      </c>
      <c r="E76" s="23">
        <v>806</v>
      </c>
      <c r="F76" s="23">
        <f t="shared" si="5"/>
        <v>3206</v>
      </c>
      <c r="G76" s="23">
        <v>1595</v>
      </c>
      <c r="H76" s="23">
        <v>1611</v>
      </c>
    </row>
    <row r="77" spans="2:8" s="2" customFormat="1" ht="12" customHeight="1">
      <c r="B77" s="6"/>
      <c r="C77" s="12"/>
      <c r="D77" s="5" t="s">
        <v>73</v>
      </c>
      <c r="E77" s="23">
        <v>1804</v>
      </c>
      <c r="F77" s="23">
        <f t="shared" si="5"/>
        <v>6116</v>
      </c>
      <c r="G77" s="23">
        <v>3001</v>
      </c>
      <c r="H77" s="23">
        <v>3115</v>
      </c>
    </row>
    <row r="78" spans="2:8" s="2" customFormat="1" ht="12" customHeight="1">
      <c r="B78" s="6"/>
      <c r="C78" s="12"/>
      <c r="D78" s="5" t="s">
        <v>74</v>
      </c>
      <c r="E78" s="23">
        <v>1665</v>
      </c>
      <c r="F78" s="23">
        <f t="shared" si="5"/>
        <v>6080</v>
      </c>
      <c r="G78" s="23">
        <v>2988</v>
      </c>
      <c r="H78" s="23">
        <v>3092</v>
      </c>
    </row>
    <row r="79" spans="2:8" s="2" customFormat="1" ht="12" customHeight="1">
      <c r="B79" s="6"/>
      <c r="C79" s="12"/>
      <c r="D79" s="5" t="s">
        <v>75</v>
      </c>
      <c r="E79" s="23">
        <v>883</v>
      </c>
      <c r="F79" s="23">
        <f t="shared" si="5"/>
        <v>4057</v>
      </c>
      <c r="G79" s="23">
        <v>1952</v>
      </c>
      <c r="H79" s="23">
        <v>2105</v>
      </c>
    </row>
    <row r="80" spans="2:8" s="2" customFormat="1" ht="12" customHeight="1">
      <c r="B80" s="6"/>
      <c r="C80" s="12"/>
      <c r="D80" s="5" t="s">
        <v>76</v>
      </c>
      <c r="E80" s="23">
        <v>2864</v>
      </c>
      <c r="F80" s="23">
        <f t="shared" si="5"/>
        <v>10771</v>
      </c>
      <c r="G80" s="23">
        <v>5290</v>
      </c>
      <c r="H80" s="23">
        <v>5481</v>
      </c>
    </row>
    <row r="81" spans="2:8" s="2" customFormat="1" ht="12" customHeight="1">
      <c r="B81" s="6"/>
      <c r="C81" s="12"/>
      <c r="D81" s="5" t="s">
        <v>77</v>
      </c>
      <c r="E81" s="23">
        <v>3358</v>
      </c>
      <c r="F81" s="23">
        <f t="shared" si="5"/>
        <v>8290</v>
      </c>
      <c r="G81" s="23">
        <v>4134</v>
      </c>
      <c r="H81" s="23">
        <v>4156</v>
      </c>
    </row>
    <row r="82" spans="2:8" s="2" customFormat="1" ht="12" customHeight="1">
      <c r="B82" s="6"/>
      <c r="C82" s="12"/>
      <c r="D82" s="5" t="s">
        <v>78</v>
      </c>
      <c r="E82" s="23">
        <v>2184</v>
      </c>
      <c r="F82" s="23">
        <f t="shared" si="5"/>
        <v>8116</v>
      </c>
      <c r="G82" s="23">
        <v>3976</v>
      </c>
      <c r="H82" s="23">
        <v>4140</v>
      </c>
    </row>
    <row r="83" spans="2:8" s="2" customFormat="1" ht="12" customHeight="1">
      <c r="B83" s="6"/>
      <c r="C83" s="12"/>
      <c r="D83" s="5" t="s">
        <v>79</v>
      </c>
      <c r="E83" s="23">
        <v>1901</v>
      </c>
      <c r="F83" s="23">
        <f t="shared" si="5"/>
        <v>8314</v>
      </c>
      <c r="G83" s="23">
        <v>4118</v>
      </c>
      <c r="H83" s="23">
        <v>4196</v>
      </c>
    </row>
    <row r="84" spans="2:8" s="2" customFormat="1" ht="12" customHeight="1">
      <c r="B84" s="6"/>
      <c r="C84" s="12"/>
      <c r="D84" s="5"/>
      <c r="E84" s="23"/>
      <c r="F84" s="23"/>
      <c r="G84" s="23"/>
      <c r="H84" s="23"/>
    </row>
    <row r="85" spans="2:8" s="2" customFormat="1" ht="12" customHeight="1">
      <c r="B85" s="6"/>
      <c r="C85" s="48" t="s">
        <v>80</v>
      </c>
      <c r="D85" s="46"/>
      <c r="E85" s="22">
        <f>SUM(E86:E89)</f>
        <v>20259</v>
      </c>
      <c r="F85" s="22">
        <f>SUM(G85:H85)</f>
        <v>77359</v>
      </c>
      <c r="G85" s="22">
        <f>SUM(G86:G89)</f>
        <v>38271</v>
      </c>
      <c r="H85" s="22">
        <f>SUM(H86:H89)</f>
        <v>39088</v>
      </c>
    </row>
    <row r="86" spans="2:8" s="2" customFormat="1" ht="12" customHeight="1">
      <c r="B86" s="6"/>
      <c r="C86" s="12"/>
      <c r="D86" s="5" t="s">
        <v>81</v>
      </c>
      <c r="E86" s="23">
        <v>2936</v>
      </c>
      <c r="F86" s="23">
        <f>SUM(G86:H86)</f>
        <v>11792</v>
      </c>
      <c r="G86" s="23">
        <v>5913</v>
      </c>
      <c r="H86" s="23">
        <v>5879</v>
      </c>
    </row>
    <row r="87" spans="2:8" s="2" customFormat="1" ht="12" customHeight="1">
      <c r="B87" s="6"/>
      <c r="C87" s="12"/>
      <c r="D87" s="5" t="s">
        <v>38</v>
      </c>
      <c r="E87" s="23">
        <v>3708</v>
      </c>
      <c r="F87" s="23">
        <f>SUM(G87:H87)</f>
        <v>14919</v>
      </c>
      <c r="G87" s="23">
        <v>7429</v>
      </c>
      <c r="H87" s="23">
        <v>7490</v>
      </c>
    </row>
    <row r="88" spans="2:8" s="2" customFormat="1" ht="12" customHeight="1">
      <c r="B88" s="6"/>
      <c r="C88" s="12"/>
      <c r="D88" s="5" t="s">
        <v>82</v>
      </c>
      <c r="E88" s="23">
        <v>7828</v>
      </c>
      <c r="F88" s="23">
        <f>SUM(G88:H88)</f>
        <v>29658</v>
      </c>
      <c r="G88" s="23">
        <v>14646</v>
      </c>
      <c r="H88" s="23">
        <v>15012</v>
      </c>
    </row>
    <row r="89" spans="2:8" s="2" customFormat="1" ht="12" customHeight="1">
      <c r="B89" s="6"/>
      <c r="C89" s="12"/>
      <c r="D89" s="5" t="s">
        <v>83</v>
      </c>
      <c r="E89" s="23">
        <v>5787</v>
      </c>
      <c r="F89" s="23">
        <f>SUM(G89:H89)</f>
        <v>20990</v>
      </c>
      <c r="G89" s="23">
        <v>10283</v>
      </c>
      <c r="H89" s="23">
        <v>10707</v>
      </c>
    </row>
    <row r="90" spans="2:8" s="2" customFormat="1" ht="12" customHeight="1">
      <c r="B90" s="6"/>
      <c r="C90" s="12"/>
      <c r="D90" s="5"/>
      <c r="E90" s="23"/>
      <c r="F90" s="23"/>
      <c r="G90" s="23"/>
      <c r="H90" s="23"/>
    </row>
    <row r="91" spans="2:8" s="2" customFormat="1" ht="12" customHeight="1">
      <c r="B91" s="6"/>
      <c r="C91" s="48" t="s">
        <v>84</v>
      </c>
      <c r="D91" s="46"/>
      <c r="E91" s="22">
        <f>SUM(E92:E95)</f>
        <v>19696</v>
      </c>
      <c r="F91" s="22">
        <f>SUM(G91:H91)</f>
        <v>75894</v>
      </c>
      <c r="G91" s="22">
        <f>SUM(G92:G95)</f>
        <v>37989</v>
      </c>
      <c r="H91" s="22">
        <f>SUM(H92:H95)</f>
        <v>37905</v>
      </c>
    </row>
    <row r="92" spans="2:8" s="2" customFormat="1" ht="12" customHeight="1">
      <c r="B92" s="6"/>
      <c r="C92" s="12"/>
      <c r="D92" s="5" t="s">
        <v>85</v>
      </c>
      <c r="E92" s="23">
        <v>3862</v>
      </c>
      <c r="F92" s="23">
        <f>SUM(G92:H92)</f>
        <v>14470</v>
      </c>
      <c r="G92" s="23">
        <v>7190</v>
      </c>
      <c r="H92" s="23">
        <v>7280</v>
      </c>
    </row>
    <row r="93" spans="2:8" s="2" customFormat="1" ht="12" customHeight="1">
      <c r="B93" s="6"/>
      <c r="C93" s="12"/>
      <c r="D93" s="5" t="s">
        <v>86</v>
      </c>
      <c r="E93" s="23">
        <v>7137</v>
      </c>
      <c r="F93" s="23">
        <f>SUM(G93:H93)</f>
        <v>26967</v>
      </c>
      <c r="G93" s="23">
        <v>13686</v>
      </c>
      <c r="H93" s="23">
        <v>13281</v>
      </c>
    </row>
    <row r="94" spans="2:8" s="2" customFormat="1" ht="12" customHeight="1">
      <c r="B94" s="6"/>
      <c r="C94" s="12"/>
      <c r="D94" s="5" t="s">
        <v>87</v>
      </c>
      <c r="E94" s="23">
        <v>3748</v>
      </c>
      <c r="F94" s="23">
        <f>SUM(G94:H94)</f>
        <v>15028</v>
      </c>
      <c r="G94" s="23">
        <v>7492</v>
      </c>
      <c r="H94" s="23">
        <v>7536</v>
      </c>
    </row>
    <row r="95" spans="2:8" s="2" customFormat="1" ht="12" customHeight="1">
      <c r="B95" s="6"/>
      <c r="C95" s="12"/>
      <c r="D95" s="5" t="s">
        <v>96</v>
      </c>
      <c r="E95" s="23">
        <v>4949</v>
      </c>
      <c r="F95" s="23">
        <f>SUM(G95:H95)</f>
        <v>19429</v>
      </c>
      <c r="G95" s="23">
        <v>9621</v>
      </c>
      <c r="H95" s="23">
        <v>9808</v>
      </c>
    </row>
    <row r="96" spans="2:8" s="2" customFormat="1" ht="12" customHeight="1">
      <c r="B96" s="6"/>
      <c r="C96" s="12"/>
      <c r="D96" s="5"/>
      <c r="E96" s="23"/>
      <c r="F96" s="23"/>
      <c r="G96" s="23"/>
      <c r="H96" s="23"/>
    </row>
    <row r="97" spans="2:8" s="2" customFormat="1" ht="12" customHeight="1">
      <c r="B97" s="6"/>
      <c r="C97" s="48" t="s">
        <v>88</v>
      </c>
      <c r="D97" s="46"/>
      <c r="E97" s="22">
        <f>SUM(E98)</f>
        <v>6716</v>
      </c>
      <c r="F97" s="22">
        <f>SUM(G97:H97)</f>
        <v>23520</v>
      </c>
      <c r="G97" s="22">
        <f>SUM(G98)</f>
        <v>11556</v>
      </c>
      <c r="H97" s="22">
        <f>SUM(H98)</f>
        <v>11964</v>
      </c>
    </row>
    <row r="98" spans="2:8" s="2" customFormat="1" ht="12" customHeight="1">
      <c r="B98" s="6"/>
      <c r="C98" s="12"/>
      <c r="D98" s="5" t="s">
        <v>89</v>
      </c>
      <c r="E98" s="23">
        <v>6716</v>
      </c>
      <c r="F98" s="23">
        <f>SUM(G98:H98)</f>
        <v>23520</v>
      </c>
      <c r="G98" s="23">
        <v>11556</v>
      </c>
      <c r="H98" s="23">
        <v>11964</v>
      </c>
    </row>
    <row r="99" spans="2:8" s="2" customFormat="1" ht="12" customHeight="1">
      <c r="B99" s="6"/>
      <c r="C99" s="12"/>
      <c r="D99" s="5"/>
      <c r="E99" s="23"/>
      <c r="F99" s="23"/>
      <c r="G99" s="23"/>
      <c r="H99" s="23"/>
    </row>
    <row r="100" spans="2:8" s="2" customFormat="1" ht="12" customHeight="1">
      <c r="B100" s="6"/>
      <c r="C100" s="48" t="s">
        <v>90</v>
      </c>
      <c r="D100" s="46"/>
      <c r="E100" s="22">
        <f>SUM(E101:E105)</f>
        <v>28479</v>
      </c>
      <c r="F100" s="22">
        <f aca="true" t="shared" si="6" ref="F100:F105">SUM(G100:H100)</f>
        <v>98932</v>
      </c>
      <c r="G100" s="22">
        <f>SUM(G101:G105)</f>
        <v>49937</v>
      </c>
      <c r="H100" s="22">
        <f>SUM(H101:H105)</f>
        <v>48995</v>
      </c>
    </row>
    <row r="101" spans="2:8" s="2" customFormat="1" ht="12" customHeight="1">
      <c r="B101" s="6"/>
      <c r="C101" s="12"/>
      <c r="D101" s="5" t="s">
        <v>91</v>
      </c>
      <c r="E101" s="23">
        <v>3583</v>
      </c>
      <c r="F101" s="23">
        <f t="shared" si="6"/>
        <v>15938</v>
      </c>
      <c r="G101" s="23">
        <v>7881</v>
      </c>
      <c r="H101" s="23">
        <v>8057</v>
      </c>
    </row>
    <row r="102" spans="2:8" s="2" customFormat="1" ht="12" customHeight="1">
      <c r="B102" s="6"/>
      <c r="C102" s="12"/>
      <c r="D102" s="5" t="s">
        <v>0</v>
      </c>
      <c r="E102" s="23">
        <v>2566</v>
      </c>
      <c r="F102" s="23">
        <f t="shared" si="6"/>
        <v>10199</v>
      </c>
      <c r="G102" s="23">
        <v>5108</v>
      </c>
      <c r="H102" s="23">
        <v>5091</v>
      </c>
    </row>
    <row r="103" spans="2:8" s="2" customFormat="1" ht="12" customHeight="1">
      <c r="B103" s="6"/>
      <c r="C103" s="12"/>
      <c r="D103" s="5" t="s">
        <v>92</v>
      </c>
      <c r="E103" s="23">
        <v>2763</v>
      </c>
      <c r="F103" s="23">
        <f t="shared" si="6"/>
        <v>11422</v>
      </c>
      <c r="G103" s="23">
        <v>5643</v>
      </c>
      <c r="H103" s="23">
        <v>5779</v>
      </c>
    </row>
    <row r="104" spans="2:8" s="2" customFormat="1" ht="12" customHeight="1">
      <c r="B104" s="6"/>
      <c r="C104" s="12"/>
      <c r="D104" s="5" t="s">
        <v>93</v>
      </c>
      <c r="E104" s="23">
        <v>13157</v>
      </c>
      <c r="F104" s="23">
        <f t="shared" si="6"/>
        <v>37007</v>
      </c>
      <c r="G104" s="23">
        <v>19098</v>
      </c>
      <c r="H104" s="23">
        <v>17909</v>
      </c>
    </row>
    <row r="105" spans="2:8" s="2" customFormat="1" ht="12" customHeight="1">
      <c r="B105" s="6"/>
      <c r="C105" s="12"/>
      <c r="D105" s="5" t="s">
        <v>94</v>
      </c>
      <c r="E105" s="23">
        <v>6410</v>
      </c>
      <c r="F105" s="23">
        <f t="shared" si="6"/>
        <v>24366</v>
      </c>
      <c r="G105" s="23">
        <v>12207</v>
      </c>
      <c r="H105" s="23">
        <v>12159</v>
      </c>
    </row>
    <row r="106" spans="2:4" s="2" customFormat="1" ht="12" customHeight="1">
      <c r="B106" s="4"/>
      <c r="C106" s="4"/>
      <c r="D106" s="4"/>
    </row>
  </sheetData>
  <mergeCells count="35">
    <mergeCell ref="G1:H1"/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E3:E4"/>
    <mergeCell ref="E5:E6"/>
    <mergeCell ref="C12:D12"/>
    <mergeCell ref="C13:D13"/>
    <mergeCell ref="B3:D6"/>
    <mergeCell ref="B8:D8"/>
    <mergeCell ref="B9:D9"/>
    <mergeCell ref="B10:D10"/>
    <mergeCell ref="F3:H4"/>
    <mergeCell ref="F5:F6"/>
    <mergeCell ref="G5:G6"/>
    <mergeCell ref="H5:H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1</v>
      </c>
      <c r="C1" s="1"/>
      <c r="D1" s="1"/>
      <c r="E1" s="1"/>
      <c r="F1" s="1"/>
      <c r="G1" s="1"/>
      <c r="H1" s="1"/>
    </row>
    <row r="2" ht="12" customHeight="1">
      <c r="R2" s="27" t="s">
        <v>105</v>
      </c>
    </row>
    <row r="3" spans="2:18" s="2" customFormat="1" ht="12" customHeight="1">
      <c r="B3" s="38"/>
      <c r="C3" s="29"/>
      <c r="D3" s="39"/>
      <c r="E3" s="28" t="s">
        <v>12</v>
      </c>
      <c r="F3" s="29"/>
      <c r="G3" s="29"/>
      <c r="H3" s="39"/>
      <c r="I3" s="28" t="s">
        <v>112</v>
      </c>
      <c r="J3" s="29"/>
      <c r="K3" s="29"/>
      <c r="L3" s="29"/>
      <c r="M3" s="29"/>
      <c r="N3" s="29"/>
      <c r="O3" s="29"/>
      <c r="P3" s="29"/>
      <c r="Q3" s="29"/>
      <c r="R3" s="39"/>
    </row>
    <row r="4" spans="2:18" s="2" customFormat="1" ht="12" customHeight="1">
      <c r="B4" s="40"/>
      <c r="C4" s="41"/>
      <c r="D4" s="42"/>
      <c r="E4" s="30"/>
      <c r="F4" s="31"/>
      <c r="G4" s="31"/>
      <c r="H4" s="43"/>
      <c r="I4" s="30"/>
      <c r="J4" s="31"/>
      <c r="K4" s="31"/>
      <c r="L4" s="31"/>
      <c r="M4" s="31"/>
      <c r="N4" s="31"/>
      <c r="O4" s="31"/>
      <c r="P4" s="31"/>
      <c r="Q4" s="31"/>
      <c r="R4" s="43"/>
    </row>
    <row r="5" spans="2:18" s="2" customFormat="1" ht="12" customHeight="1">
      <c r="B5" s="40"/>
      <c r="C5" s="41"/>
      <c r="D5" s="42"/>
      <c r="E5" s="34" t="s">
        <v>13</v>
      </c>
      <c r="F5" s="34" t="s">
        <v>3</v>
      </c>
      <c r="G5" s="34" t="s">
        <v>14</v>
      </c>
      <c r="H5" s="34" t="s">
        <v>15</v>
      </c>
      <c r="I5" s="32" t="s">
        <v>13</v>
      </c>
      <c r="J5" s="32" t="s">
        <v>16</v>
      </c>
      <c r="K5" s="32" t="s">
        <v>17</v>
      </c>
      <c r="L5" s="34" t="s">
        <v>3</v>
      </c>
      <c r="M5" s="51" t="s">
        <v>7</v>
      </c>
      <c r="N5" s="52"/>
      <c r="O5" s="52"/>
      <c r="P5" s="51" t="s">
        <v>8</v>
      </c>
      <c r="Q5" s="52"/>
      <c r="R5" s="52"/>
    </row>
    <row r="6" spans="2:18" s="2" customFormat="1" ht="12" customHeight="1">
      <c r="B6" s="30"/>
      <c r="C6" s="31"/>
      <c r="D6" s="43"/>
      <c r="E6" s="50"/>
      <c r="F6" s="50"/>
      <c r="G6" s="50"/>
      <c r="H6" s="50"/>
      <c r="I6" s="33"/>
      <c r="J6" s="33"/>
      <c r="K6" s="33"/>
      <c r="L6" s="50"/>
      <c r="M6" s="18" t="s">
        <v>4</v>
      </c>
      <c r="N6" s="18" t="s">
        <v>5</v>
      </c>
      <c r="O6" s="18" t="s">
        <v>6</v>
      </c>
      <c r="P6" s="18" t="s">
        <v>9</v>
      </c>
      <c r="Q6" s="18" t="s">
        <v>10</v>
      </c>
      <c r="R6" s="18" t="s">
        <v>11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44" t="s">
        <v>2</v>
      </c>
      <c r="C8" s="45"/>
      <c r="D8" s="46"/>
      <c r="E8" s="22">
        <f>SUM(E9:E10)</f>
        <v>563028</v>
      </c>
      <c r="F8" s="22">
        <f>SUM(F9:F10)</f>
        <v>220</v>
      </c>
      <c r="G8" s="22">
        <f>SUM(G9:G10)</f>
        <v>2258</v>
      </c>
      <c r="H8" s="22">
        <f>SUM(H9:H10)</f>
        <v>2038</v>
      </c>
      <c r="I8" s="22">
        <f>SUM(J8:K8)</f>
        <v>1928395</v>
      </c>
      <c r="J8" s="22">
        <f>SUM(J9:J10)</f>
        <v>950739</v>
      </c>
      <c r="K8" s="22">
        <f aca="true" t="shared" si="0" ref="K8:R8">SUM(K9:K10)</f>
        <v>977656</v>
      </c>
      <c r="L8" s="22">
        <f t="shared" si="0"/>
        <v>935</v>
      </c>
      <c r="M8" s="22">
        <f t="shared" si="0"/>
        <v>1047</v>
      </c>
      <c r="N8" s="22">
        <f t="shared" si="0"/>
        <v>2025</v>
      </c>
      <c r="O8" s="22">
        <f t="shared" si="0"/>
        <v>978</v>
      </c>
      <c r="P8" s="22">
        <f t="shared" si="0"/>
        <v>-112</v>
      </c>
      <c r="Q8" s="22">
        <f t="shared" si="0"/>
        <v>4678</v>
      </c>
      <c r="R8" s="22">
        <f t="shared" si="0"/>
        <v>4790</v>
      </c>
    </row>
    <row r="9" spans="2:18" s="2" customFormat="1" ht="12" customHeight="1">
      <c r="B9" s="44" t="s">
        <v>110</v>
      </c>
      <c r="C9" s="47"/>
      <c r="D9" s="37"/>
      <c r="E9" s="22">
        <f>SUM(E12:E22)</f>
        <v>369758</v>
      </c>
      <c r="F9" s="22">
        <f>SUM(F12:F22)</f>
        <v>2</v>
      </c>
      <c r="G9" s="22">
        <f>SUM(G12:G22)</f>
        <v>1577</v>
      </c>
      <c r="H9" s="22">
        <f>SUM(H12:H22)</f>
        <v>1575</v>
      </c>
      <c r="I9" s="22">
        <f>SUM(J9:K9)</f>
        <v>1211214</v>
      </c>
      <c r="J9" s="22">
        <f>SUM(J12:J22)</f>
        <v>595874</v>
      </c>
      <c r="K9" s="22">
        <f aca="true" t="shared" si="1" ref="K9:R9">SUM(K12:K22)</f>
        <v>615340</v>
      </c>
      <c r="L9" s="22">
        <f t="shared" si="1"/>
        <v>370</v>
      </c>
      <c r="M9" s="22">
        <f t="shared" si="1"/>
        <v>704</v>
      </c>
      <c r="N9" s="22">
        <f t="shared" si="1"/>
        <v>1304</v>
      </c>
      <c r="O9" s="22">
        <f t="shared" si="1"/>
        <v>600</v>
      </c>
      <c r="P9" s="22">
        <f t="shared" si="1"/>
        <v>-334</v>
      </c>
      <c r="Q9" s="22">
        <f t="shared" si="1"/>
        <v>2905</v>
      </c>
      <c r="R9" s="22">
        <f t="shared" si="1"/>
        <v>3239</v>
      </c>
    </row>
    <row r="10" spans="2:18" s="2" customFormat="1" ht="12" customHeight="1">
      <c r="B10" s="44" t="s">
        <v>111</v>
      </c>
      <c r="C10" s="47"/>
      <c r="D10" s="37"/>
      <c r="E10" s="22">
        <f>SUM(E24,E35,E41,E48,E56,E62,E65,E75,E85,E91,E97,E100)</f>
        <v>193270</v>
      </c>
      <c r="F10" s="22">
        <f>SUM(F24,F35,F41,F48,F56,F62,F65,F75,F85,F91,F97,F100)</f>
        <v>218</v>
      </c>
      <c r="G10" s="22">
        <f>SUM(G24,G35,G41,G48,G56,G62,G65,G75,G85,G91,G97,G100)</f>
        <v>681</v>
      </c>
      <c r="H10" s="22">
        <f>SUM(H24,H35,H41,H48,H56,H62,H65,H75,H85,H91,H97,H100)</f>
        <v>463</v>
      </c>
      <c r="I10" s="22">
        <f>SUM(J10:K10)</f>
        <v>717181</v>
      </c>
      <c r="J10" s="22">
        <f>SUM(J24,J35,J41,J48,J56,J62,J65,J75,J85,J91,J97,J100)</f>
        <v>354865</v>
      </c>
      <c r="K10" s="22">
        <f aca="true" t="shared" si="2" ref="K10:R10">SUM(K24,K35,K41,K48,K56,K62,K65,K75,K85,K91,K97,K100)</f>
        <v>362316</v>
      </c>
      <c r="L10" s="22">
        <f t="shared" si="2"/>
        <v>565</v>
      </c>
      <c r="M10" s="22">
        <f t="shared" si="2"/>
        <v>343</v>
      </c>
      <c r="N10" s="22">
        <f t="shared" si="2"/>
        <v>721</v>
      </c>
      <c r="O10" s="22">
        <f t="shared" si="2"/>
        <v>378</v>
      </c>
      <c r="P10" s="22">
        <f t="shared" si="2"/>
        <v>222</v>
      </c>
      <c r="Q10" s="22">
        <f t="shared" si="2"/>
        <v>1773</v>
      </c>
      <c r="R10" s="22">
        <f t="shared" si="2"/>
        <v>1551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6" t="s">
        <v>18</v>
      </c>
      <c r="D12" s="37"/>
      <c r="E12" s="23">
        <v>87906</v>
      </c>
      <c r="F12" s="23">
        <v>39</v>
      </c>
      <c r="G12" s="23">
        <v>396</v>
      </c>
      <c r="H12" s="23">
        <v>357</v>
      </c>
      <c r="I12" s="23">
        <f>SUM(J12:K12)</f>
        <v>279308</v>
      </c>
      <c r="J12" s="23">
        <v>136613</v>
      </c>
      <c r="K12" s="23">
        <v>142695</v>
      </c>
      <c r="L12" s="23">
        <v>91</v>
      </c>
      <c r="M12" s="23">
        <v>180</v>
      </c>
      <c r="N12" s="23">
        <v>318</v>
      </c>
      <c r="O12" s="23">
        <v>138</v>
      </c>
      <c r="P12" s="23">
        <v>-89</v>
      </c>
      <c r="Q12" s="23">
        <v>750</v>
      </c>
      <c r="R12" s="23">
        <v>839</v>
      </c>
    </row>
    <row r="13" spans="2:18" s="2" customFormat="1" ht="12" customHeight="1">
      <c r="B13" s="3"/>
      <c r="C13" s="36" t="s">
        <v>19</v>
      </c>
      <c r="D13" s="37"/>
      <c r="E13" s="23">
        <v>75437</v>
      </c>
      <c r="F13" s="23">
        <v>-12</v>
      </c>
      <c r="G13" s="23">
        <v>350</v>
      </c>
      <c r="H13" s="23">
        <v>362</v>
      </c>
      <c r="I13" s="23">
        <f aca="true" t="shared" si="3" ref="I13:I22">SUM(J13:K13)</f>
        <v>232880</v>
      </c>
      <c r="J13" s="23">
        <v>114884</v>
      </c>
      <c r="K13" s="23">
        <v>117996</v>
      </c>
      <c r="L13" s="23">
        <v>36</v>
      </c>
      <c r="M13" s="23">
        <v>135</v>
      </c>
      <c r="N13" s="23">
        <v>253</v>
      </c>
      <c r="O13" s="23">
        <v>118</v>
      </c>
      <c r="P13" s="23">
        <v>-99</v>
      </c>
      <c r="Q13" s="23">
        <v>644</v>
      </c>
      <c r="R13" s="23">
        <v>743</v>
      </c>
    </row>
    <row r="14" spans="2:18" s="2" customFormat="1" ht="12" customHeight="1">
      <c r="B14" s="6"/>
      <c r="C14" s="36" t="s">
        <v>20</v>
      </c>
      <c r="D14" s="37"/>
      <c r="E14" s="23">
        <v>40094</v>
      </c>
      <c r="F14" s="23">
        <v>-40</v>
      </c>
      <c r="G14" s="23">
        <v>175</v>
      </c>
      <c r="H14" s="23">
        <v>215</v>
      </c>
      <c r="I14" s="23">
        <f t="shared" si="3"/>
        <v>130563</v>
      </c>
      <c r="J14" s="23">
        <v>62845</v>
      </c>
      <c r="K14" s="23">
        <v>67718</v>
      </c>
      <c r="L14" s="23">
        <v>-45</v>
      </c>
      <c r="M14" s="23">
        <v>44</v>
      </c>
      <c r="N14" s="23">
        <v>119</v>
      </c>
      <c r="O14" s="23">
        <v>75</v>
      </c>
      <c r="P14" s="23">
        <v>-89</v>
      </c>
      <c r="Q14" s="23">
        <v>213</v>
      </c>
      <c r="R14" s="23">
        <v>302</v>
      </c>
    </row>
    <row r="15" spans="2:18" s="2" customFormat="1" ht="12" customHeight="1">
      <c r="B15" s="6"/>
      <c r="C15" s="36" t="s">
        <v>21</v>
      </c>
      <c r="D15" s="37"/>
      <c r="E15" s="23">
        <v>33170</v>
      </c>
      <c r="F15" s="23">
        <v>27</v>
      </c>
      <c r="G15" s="23">
        <v>131</v>
      </c>
      <c r="H15" s="23">
        <v>104</v>
      </c>
      <c r="I15" s="23">
        <f t="shared" si="3"/>
        <v>112947</v>
      </c>
      <c r="J15" s="23">
        <v>56005</v>
      </c>
      <c r="K15" s="23">
        <v>56942</v>
      </c>
      <c r="L15" s="23">
        <v>78</v>
      </c>
      <c r="M15" s="23">
        <v>75</v>
      </c>
      <c r="N15" s="23">
        <v>123</v>
      </c>
      <c r="O15" s="23">
        <v>48</v>
      </c>
      <c r="P15" s="23">
        <v>3</v>
      </c>
      <c r="Q15" s="23">
        <v>269</v>
      </c>
      <c r="R15" s="23">
        <v>266</v>
      </c>
    </row>
    <row r="16" spans="2:18" s="2" customFormat="1" ht="12" customHeight="1">
      <c r="B16" s="6"/>
      <c r="C16" s="36" t="s">
        <v>22</v>
      </c>
      <c r="D16" s="37"/>
      <c r="E16" s="23">
        <v>40879</v>
      </c>
      <c r="F16" s="23">
        <v>-35</v>
      </c>
      <c r="G16" s="23">
        <v>220</v>
      </c>
      <c r="H16" s="23">
        <v>255</v>
      </c>
      <c r="I16" s="23">
        <f t="shared" si="3"/>
        <v>134487</v>
      </c>
      <c r="J16" s="23">
        <v>68251</v>
      </c>
      <c r="K16" s="23">
        <v>66236</v>
      </c>
      <c r="L16" s="23">
        <v>34</v>
      </c>
      <c r="M16" s="23">
        <v>84</v>
      </c>
      <c r="N16" s="23">
        <v>142</v>
      </c>
      <c r="O16" s="23">
        <v>58</v>
      </c>
      <c r="P16" s="23">
        <v>-50</v>
      </c>
      <c r="Q16" s="23">
        <v>391</v>
      </c>
      <c r="R16" s="23">
        <v>441</v>
      </c>
    </row>
    <row r="17" spans="2:18" s="2" customFormat="1" ht="12" customHeight="1">
      <c r="B17" s="6"/>
      <c r="C17" s="36" t="s">
        <v>23</v>
      </c>
      <c r="D17" s="37"/>
      <c r="E17" s="23">
        <v>13801</v>
      </c>
      <c r="F17" s="23">
        <v>-2</v>
      </c>
      <c r="G17" s="23">
        <v>52</v>
      </c>
      <c r="H17" s="23">
        <v>54</v>
      </c>
      <c r="I17" s="23">
        <f t="shared" si="3"/>
        <v>47084</v>
      </c>
      <c r="J17" s="23">
        <v>22867</v>
      </c>
      <c r="K17" s="23">
        <v>24217</v>
      </c>
      <c r="L17" s="23">
        <v>27</v>
      </c>
      <c r="M17" s="23">
        <v>21</v>
      </c>
      <c r="N17" s="23">
        <v>48</v>
      </c>
      <c r="O17" s="23">
        <v>27</v>
      </c>
      <c r="P17" s="23">
        <v>6</v>
      </c>
      <c r="Q17" s="23">
        <v>97</v>
      </c>
      <c r="R17" s="23">
        <v>91</v>
      </c>
    </row>
    <row r="18" spans="2:18" s="2" customFormat="1" ht="12" customHeight="1">
      <c r="B18" s="6"/>
      <c r="C18" s="36" t="s">
        <v>24</v>
      </c>
      <c r="D18" s="37"/>
      <c r="E18" s="23">
        <v>22509</v>
      </c>
      <c r="F18" s="23">
        <v>-9</v>
      </c>
      <c r="G18" s="23">
        <v>83</v>
      </c>
      <c r="H18" s="23">
        <v>92</v>
      </c>
      <c r="I18" s="23">
        <f t="shared" si="3"/>
        <v>75526</v>
      </c>
      <c r="J18" s="23">
        <v>37358</v>
      </c>
      <c r="K18" s="23">
        <v>38168</v>
      </c>
      <c r="L18" s="23">
        <v>31</v>
      </c>
      <c r="M18" s="23">
        <v>53</v>
      </c>
      <c r="N18" s="23">
        <v>92</v>
      </c>
      <c r="O18" s="23">
        <v>39</v>
      </c>
      <c r="P18" s="23">
        <v>-22</v>
      </c>
      <c r="Q18" s="23">
        <v>164</v>
      </c>
      <c r="R18" s="23">
        <v>186</v>
      </c>
    </row>
    <row r="19" spans="2:18" s="2" customFormat="1" ht="12" customHeight="1">
      <c r="B19" s="6"/>
      <c r="C19" s="36" t="s">
        <v>25</v>
      </c>
      <c r="D19" s="37"/>
      <c r="E19" s="23">
        <v>14045</v>
      </c>
      <c r="F19" s="23">
        <v>1</v>
      </c>
      <c r="G19" s="23">
        <v>65</v>
      </c>
      <c r="H19" s="23">
        <v>64</v>
      </c>
      <c r="I19" s="23">
        <f t="shared" si="3"/>
        <v>47755</v>
      </c>
      <c r="J19" s="23">
        <v>23335</v>
      </c>
      <c r="K19" s="23">
        <v>24420</v>
      </c>
      <c r="L19" s="23">
        <v>23</v>
      </c>
      <c r="M19" s="23">
        <v>47</v>
      </c>
      <c r="N19" s="23">
        <v>65</v>
      </c>
      <c r="O19" s="23">
        <v>18</v>
      </c>
      <c r="P19" s="23">
        <v>-24</v>
      </c>
      <c r="Q19" s="23">
        <v>86</v>
      </c>
      <c r="R19" s="23">
        <v>110</v>
      </c>
    </row>
    <row r="20" spans="2:18" s="2" customFormat="1" ht="12" customHeight="1">
      <c r="B20" s="6"/>
      <c r="C20" s="36" t="s">
        <v>26</v>
      </c>
      <c r="D20" s="37"/>
      <c r="E20" s="23">
        <v>15997</v>
      </c>
      <c r="F20" s="23">
        <v>10</v>
      </c>
      <c r="G20" s="23">
        <v>49</v>
      </c>
      <c r="H20" s="23">
        <v>39</v>
      </c>
      <c r="I20" s="23">
        <f t="shared" si="3"/>
        <v>57370</v>
      </c>
      <c r="J20" s="23">
        <v>28185</v>
      </c>
      <c r="K20" s="23">
        <v>29185</v>
      </c>
      <c r="L20" s="23">
        <v>35</v>
      </c>
      <c r="M20" s="23">
        <v>27</v>
      </c>
      <c r="N20" s="23">
        <v>53</v>
      </c>
      <c r="O20" s="23">
        <v>26</v>
      </c>
      <c r="P20" s="23">
        <v>8</v>
      </c>
      <c r="Q20" s="23">
        <v>125</v>
      </c>
      <c r="R20" s="23">
        <v>117</v>
      </c>
    </row>
    <row r="21" spans="2:18" s="2" customFormat="1" ht="12" customHeight="1">
      <c r="B21" s="6"/>
      <c r="C21" s="36" t="s">
        <v>27</v>
      </c>
      <c r="D21" s="37"/>
      <c r="E21" s="23">
        <v>13164</v>
      </c>
      <c r="F21" s="23">
        <v>8</v>
      </c>
      <c r="G21" s="23">
        <v>28</v>
      </c>
      <c r="H21" s="23">
        <v>20</v>
      </c>
      <c r="I21" s="23">
        <f t="shared" si="3"/>
        <v>48520</v>
      </c>
      <c r="J21" s="23">
        <v>23577</v>
      </c>
      <c r="K21" s="23">
        <v>24943</v>
      </c>
      <c r="L21" s="23">
        <v>-4</v>
      </c>
      <c r="M21" s="23">
        <v>20</v>
      </c>
      <c r="N21" s="23">
        <v>50</v>
      </c>
      <c r="O21" s="23">
        <v>30</v>
      </c>
      <c r="P21" s="23">
        <v>-24</v>
      </c>
      <c r="Q21" s="23">
        <v>62</v>
      </c>
      <c r="R21" s="23">
        <v>86</v>
      </c>
    </row>
    <row r="22" spans="2:18" s="2" customFormat="1" ht="12" customHeight="1">
      <c r="B22" s="6"/>
      <c r="C22" s="36" t="s">
        <v>28</v>
      </c>
      <c r="D22" s="37"/>
      <c r="E22" s="23">
        <v>12756</v>
      </c>
      <c r="F22" s="23">
        <v>15</v>
      </c>
      <c r="G22" s="23">
        <v>28</v>
      </c>
      <c r="H22" s="23">
        <v>13</v>
      </c>
      <c r="I22" s="23">
        <f t="shared" si="3"/>
        <v>44774</v>
      </c>
      <c r="J22" s="23">
        <v>21954</v>
      </c>
      <c r="K22" s="23">
        <v>22820</v>
      </c>
      <c r="L22" s="23">
        <v>64</v>
      </c>
      <c r="M22" s="23">
        <v>18</v>
      </c>
      <c r="N22" s="23">
        <v>41</v>
      </c>
      <c r="O22" s="23">
        <v>23</v>
      </c>
      <c r="P22" s="23">
        <v>46</v>
      </c>
      <c r="Q22" s="23">
        <v>104</v>
      </c>
      <c r="R22" s="23">
        <v>58</v>
      </c>
    </row>
    <row r="23" spans="2:18" s="2" customFormat="1" ht="12" customHeight="1">
      <c r="B23" s="44"/>
      <c r="C23" s="45"/>
      <c r="D23" s="4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48" t="s">
        <v>29</v>
      </c>
      <c r="D24" s="46"/>
      <c r="E24" s="22">
        <f>SUM(E25:E33)</f>
        <v>21927</v>
      </c>
      <c r="F24" s="22">
        <f>SUM(F25:F33)</f>
        <v>29</v>
      </c>
      <c r="G24" s="22">
        <f>SUM(G25:G33)</f>
        <v>50</v>
      </c>
      <c r="H24" s="22">
        <f>SUM(H25:H33)</f>
        <v>21</v>
      </c>
      <c r="I24" s="22">
        <f>SUM(J24:K24)</f>
        <v>90823</v>
      </c>
      <c r="J24" s="22">
        <f>SUM(J25:J33)</f>
        <v>44845</v>
      </c>
      <c r="K24" s="22">
        <f aca="true" t="shared" si="4" ref="K24:R24">SUM(K25:K33)</f>
        <v>45978</v>
      </c>
      <c r="L24" s="22">
        <f t="shared" si="4"/>
        <v>70</v>
      </c>
      <c r="M24" s="22">
        <f t="shared" si="4"/>
        <v>28</v>
      </c>
      <c r="N24" s="22">
        <f t="shared" si="4"/>
        <v>89</v>
      </c>
      <c r="O24" s="22">
        <f t="shared" si="4"/>
        <v>61</v>
      </c>
      <c r="P24" s="22">
        <f t="shared" si="4"/>
        <v>42</v>
      </c>
      <c r="Q24" s="22">
        <f t="shared" si="4"/>
        <v>190</v>
      </c>
      <c r="R24" s="22">
        <f t="shared" si="4"/>
        <v>148</v>
      </c>
    </row>
    <row r="25" spans="2:18" s="2" customFormat="1" ht="12" customHeight="1">
      <c r="B25" s="6"/>
      <c r="C25" s="11"/>
      <c r="D25" s="9" t="s">
        <v>30</v>
      </c>
      <c r="E25" s="23">
        <v>2147</v>
      </c>
      <c r="F25" s="23">
        <v>5</v>
      </c>
      <c r="G25" s="23">
        <v>7</v>
      </c>
      <c r="H25" s="23">
        <v>2</v>
      </c>
      <c r="I25" s="23">
        <f>SUM(J25:K25)</f>
        <v>9224</v>
      </c>
      <c r="J25" s="23">
        <v>4559</v>
      </c>
      <c r="K25" s="23">
        <v>4665</v>
      </c>
      <c r="L25" s="23">
        <v>1</v>
      </c>
      <c r="M25" s="23">
        <v>-2</v>
      </c>
      <c r="N25" s="23">
        <v>2</v>
      </c>
      <c r="O25" s="23">
        <v>4</v>
      </c>
      <c r="P25" s="23">
        <v>3</v>
      </c>
      <c r="Q25" s="23">
        <v>15</v>
      </c>
      <c r="R25" s="23">
        <v>12</v>
      </c>
    </row>
    <row r="26" spans="2:18" s="2" customFormat="1" ht="12" customHeight="1">
      <c r="B26" s="6"/>
      <c r="C26" s="11"/>
      <c r="D26" s="9" t="s">
        <v>31</v>
      </c>
      <c r="E26" s="23">
        <v>3214</v>
      </c>
      <c r="F26" s="23">
        <v>7</v>
      </c>
      <c r="G26" s="23">
        <v>10</v>
      </c>
      <c r="H26" s="23">
        <v>3</v>
      </c>
      <c r="I26" s="23">
        <f aca="true" t="shared" si="5" ref="I26:I33">SUM(J26:K26)</f>
        <v>13634</v>
      </c>
      <c r="J26" s="23">
        <v>6736</v>
      </c>
      <c r="K26" s="23">
        <v>6898</v>
      </c>
      <c r="L26" s="23">
        <v>3</v>
      </c>
      <c r="M26" s="23">
        <v>1</v>
      </c>
      <c r="N26" s="23">
        <v>15</v>
      </c>
      <c r="O26" s="23">
        <v>14</v>
      </c>
      <c r="P26" s="23">
        <v>2</v>
      </c>
      <c r="Q26" s="23">
        <v>16</v>
      </c>
      <c r="R26" s="23">
        <v>14</v>
      </c>
    </row>
    <row r="27" spans="2:18" s="2" customFormat="1" ht="12" customHeight="1">
      <c r="B27" s="6"/>
      <c r="C27" s="11"/>
      <c r="D27" s="9" t="s">
        <v>32</v>
      </c>
      <c r="E27" s="23">
        <v>4014</v>
      </c>
      <c r="F27" s="23">
        <v>3</v>
      </c>
      <c r="G27" s="23">
        <v>7</v>
      </c>
      <c r="H27" s="23">
        <v>4</v>
      </c>
      <c r="I27" s="23">
        <f t="shared" si="5"/>
        <v>16583</v>
      </c>
      <c r="J27" s="23">
        <v>8170</v>
      </c>
      <c r="K27" s="23">
        <v>8413</v>
      </c>
      <c r="L27" s="23">
        <v>19</v>
      </c>
      <c r="M27" s="23">
        <v>5</v>
      </c>
      <c r="N27" s="23">
        <v>15</v>
      </c>
      <c r="O27" s="23">
        <v>10</v>
      </c>
      <c r="P27" s="23">
        <v>14</v>
      </c>
      <c r="Q27" s="23">
        <v>45</v>
      </c>
      <c r="R27" s="23">
        <v>31</v>
      </c>
    </row>
    <row r="28" spans="2:18" s="2" customFormat="1" ht="12" customHeight="1">
      <c r="B28" s="6"/>
      <c r="C28" s="11"/>
      <c r="D28" s="9" t="s">
        <v>33</v>
      </c>
      <c r="E28" s="23">
        <v>3286</v>
      </c>
      <c r="F28" s="23">
        <v>8</v>
      </c>
      <c r="G28" s="23">
        <v>10</v>
      </c>
      <c r="H28" s="23">
        <v>2</v>
      </c>
      <c r="I28" s="23">
        <f t="shared" si="5"/>
        <v>13088</v>
      </c>
      <c r="J28" s="23">
        <v>6481</v>
      </c>
      <c r="K28" s="23">
        <v>6607</v>
      </c>
      <c r="L28" s="23">
        <v>3</v>
      </c>
      <c r="M28" s="23">
        <v>4</v>
      </c>
      <c r="N28" s="23">
        <v>12</v>
      </c>
      <c r="O28" s="23">
        <v>8</v>
      </c>
      <c r="P28" s="23">
        <v>-1</v>
      </c>
      <c r="Q28" s="23">
        <v>27</v>
      </c>
      <c r="R28" s="23">
        <v>28</v>
      </c>
    </row>
    <row r="29" spans="2:18" s="2" customFormat="1" ht="12" customHeight="1">
      <c r="B29" s="6"/>
      <c r="C29" s="12"/>
      <c r="D29" s="5" t="s">
        <v>34</v>
      </c>
      <c r="E29" s="23">
        <v>1773</v>
      </c>
      <c r="F29" s="23">
        <v>1</v>
      </c>
      <c r="G29" s="23">
        <v>2</v>
      </c>
      <c r="H29" s="23">
        <v>1</v>
      </c>
      <c r="I29" s="23">
        <f t="shared" si="5"/>
        <v>7986</v>
      </c>
      <c r="J29" s="23">
        <v>3957</v>
      </c>
      <c r="K29" s="23">
        <v>4029</v>
      </c>
      <c r="L29" s="23">
        <v>22</v>
      </c>
      <c r="M29" s="23">
        <v>11</v>
      </c>
      <c r="N29" s="23">
        <v>14</v>
      </c>
      <c r="O29" s="23">
        <v>3</v>
      </c>
      <c r="P29" s="23">
        <v>11</v>
      </c>
      <c r="Q29" s="23">
        <v>20</v>
      </c>
      <c r="R29" s="23">
        <v>9</v>
      </c>
    </row>
    <row r="30" spans="2:18" s="2" customFormat="1" ht="12" customHeight="1">
      <c r="B30" s="6"/>
      <c r="C30" s="12"/>
      <c r="D30" s="5" t="s">
        <v>35</v>
      </c>
      <c r="E30" s="23">
        <v>2455</v>
      </c>
      <c r="F30" s="23">
        <v>2</v>
      </c>
      <c r="G30" s="23">
        <v>4</v>
      </c>
      <c r="H30" s="23">
        <v>2</v>
      </c>
      <c r="I30" s="23">
        <f t="shared" si="5"/>
        <v>10559</v>
      </c>
      <c r="J30" s="23">
        <v>5221</v>
      </c>
      <c r="K30" s="23">
        <v>5338</v>
      </c>
      <c r="L30" s="23">
        <v>19</v>
      </c>
      <c r="M30" s="23">
        <v>12</v>
      </c>
      <c r="N30" s="23">
        <v>15</v>
      </c>
      <c r="O30" s="23">
        <v>3</v>
      </c>
      <c r="P30" s="23">
        <v>7</v>
      </c>
      <c r="Q30" s="23">
        <v>16</v>
      </c>
      <c r="R30" s="23">
        <v>9</v>
      </c>
    </row>
    <row r="31" spans="2:18" s="2" customFormat="1" ht="12" customHeight="1">
      <c r="B31" s="6"/>
      <c r="C31" s="12"/>
      <c r="D31" s="5" t="s">
        <v>36</v>
      </c>
      <c r="E31" s="23">
        <v>3108</v>
      </c>
      <c r="F31" s="23">
        <v>4</v>
      </c>
      <c r="G31" s="23">
        <v>7</v>
      </c>
      <c r="H31" s="23">
        <v>3</v>
      </c>
      <c r="I31" s="23">
        <f t="shared" si="5"/>
        <v>12494</v>
      </c>
      <c r="J31" s="23">
        <v>6178</v>
      </c>
      <c r="K31" s="23">
        <v>6316</v>
      </c>
      <c r="L31" s="23">
        <v>18</v>
      </c>
      <c r="M31" s="23">
        <v>3</v>
      </c>
      <c r="N31" s="23">
        <v>14</v>
      </c>
      <c r="O31" s="23">
        <v>11</v>
      </c>
      <c r="P31" s="23">
        <v>15</v>
      </c>
      <c r="Q31" s="23">
        <v>41</v>
      </c>
      <c r="R31" s="23">
        <v>26</v>
      </c>
    </row>
    <row r="32" spans="2:18" s="2" customFormat="1" ht="12" customHeight="1">
      <c r="B32" s="6"/>
      <c r="C32" s="12"/>
      <c r="D32" s="5" t="s">
        <v>37</v>
      </c>
      <c r="E32" s="23">
        <v>823</v>
      </c>
      <c r="F32" s="23">
        <v>-2</v>
      </c>
      <c r="G32" s="23">
        <v>1</v>
      </c>
      <c r="H32" s="23">
        <v>3</v>
      </c>
      <c r="I32" s="23">
        <f t="shared" si="5"/>
        <v>3152</v>
      </c>
      <c r="J32" s="23">
        <v>1563</v>
      </c>
      <c r="K32" s="23">
        <v>1589</v>
      </c>
      <c r="L32" s="23">
        <v>-6</v>
      </c>
      <c r="M32" s="23">
        <v>-2</v>
      </c>
      <c r="N32" s="23">
        <v>0</v>
      </c>
      <c r="O32" s="23">
        <v>2</v>
      </c>
      <c r="P32" s="23">
        <v>-4</v>
      </c>
      <c r="Q32" s="23">
        <v>4</v>
      </c>
      <c r="R32" s="23">
        <v>8</v>
      </c>
    </row>
    <row r="33" spans="2:18" s="2" customFormat="1" ht="12" customHeight="1">
      <c r="B33" s="6"/>
      <c r="C33" s="12"/>
      <c r="D33" s="5" t="s">
        <v>38</v>
      </c>
      <c r="E33" s="23">
        <v>1107</v>
      </c>
      <c r="F33" s="23">
        <v>1</v>
      </c>
      <c r="G33" s="23">
        <v>2</v>
      </c>
      <c r="H33" s="23">
        <v>1</v>
      </c>
      <c r="I33" s="23">
        <f t="shared" si="5"/>
        <v>4103</v>
      </c>
      <c r="J33" s="23">
        <v>1980</v>
      </c>
      <c r="K33" s="23">
        <v>2123</v>
      </c>
      <c r="L33" s="23">
        <v>-9</v>
      </c>
      <c r="M33" s="23">
        <v>-4</v>
      </c>
      <c r="N33" s="23">
        <v>2</v>
      </c>
      <c r="O33" s="23">
        <v>6</v>
      </c>
      <c r="P33" s="23">
        <v>-5</v>
      </c>
      <c r="Q33" s="23">
        <v>6</v>
      </c>
      <c r="R33" s="23">
        <v>11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48" t="s">
        <v>39</v>
      </c>
      <c r="D35" s="46"/>
      <c r="E35" s="22">
        <f>SUM(E36:E39)</f>
        <v>18611</v>
      </c>
      <c r="F35" s="22">
        <f>SUM(F36:F39)</f>
        <v>-4</v>
      </c>
      <c r="G35" s="22">
        <f>SUM(G36:G39)</f>
        <v>52</v>
      </c>
      <c r="H35" s="22">
        <f>SUM(H36:H39)</f>
        <v>56</v>
      </c>
      <c r="I35" s="22">
        <f>SUM(J35:K35)</f>
        <v>71248</v>
      </c>
      <c r="J35" s="22">
        <f>SUM(J36:J39)</f>
        <v>35103</v>
      </c>
      <c r="K35" s="22">
        <f aca="true" t="shared" si="6" ref="K35:R35">SUM(K36:K39)</f>
        <v>36145</v>
      </c>
      <c r="L35" s="22">
        <f t="shared" si="6"/>
        <v>34</v>
      </c>
      <c r="M35" s="22">
        <f t="shared" si="6"/>
        <v>37</v>
      </c>
      <c r="N35" s="22">
        <f t="shared" si="6"/>
        <v>65</v>
      </c>
      <c r="O35" s="22">
        <f t="shared" si="6"/>
        <v>28</v>
      </c>
      <c r="P35" s="22">
        <f t="shared" si="6"/>
        <v>-3</v>
      </c>
      <c r="Q35" s="22">
        <f t="shared" si="6"/>
        <v>139</v>
      </c>
      <c r="R35" s="22">
        <f t="shared" si="6"/>
        <v>142</v>
      </c>
    </row>
    <row r="36" spans="2:18" s="2" customFormat="1" ht="12" customHeight="1">
      <c r="B36" s="6"/>
      <c r="C36" s="11"/>
      <c r="D36" s="5" t="s">
        <v>40</v>
      </c>
      <c r="E36" s="23">
        <v>5459</v>
      </c>
      <c r="F36" s="23">
        <v>5</v>
      </c>
      <c r="G36" s="23">
        <v>11</v>
      </c>
      <c r="H36" s="23">
        <v>6</v>
      </c>
      <c r="I36" s="26">
        <f>SUM(J36:K36)</f>
        <v>21332</v>
      </c>
      <c r="J36" s="23">
        <v>10295</v>
      </c>
      <c r="K36" s="23">
        <v>11037</v>
      </c>
      <c r="L36" s="23">
        <v>13</v>
      </c>
      <c r="M36" s="23">
        <v>8</v>
      </c>
      <c r="N36" s="23">
        <v>20</v>
      </c>
      <c r="O36" s="23">
        <v>12</v>
      </c>
      <c r="P36" s="23">
        <v>5</v>
      </c>
      <c r="Q36" s="23">
        <v>34</v>
      </c>
      <c r="R36" s="23">
        <v>29</v>
      </c>
    </row>
    <row r="37" spans="2:18" s="2" customFormat="1" ht="12" customHeight="1">
      <c r="B37" s="6"/>
      <c r="C37" s="11"/>
      <c r="D37" s="5" t="s">
        <v>41</v>
      </c>
      <c r="E37" s="23">
        <v>1497</v>
      </c>
      <c r="F37" s="23">
        <v>0</v>
      </c>
      <c r="G37" s="23">
        <v>1</v>
      </c>
      <c r="H37" s="23">
        <v>1</v>
      </c>
      <c r="I37" s="26">
        <f>SUM(J37:K37)</f>
        <v>5693</v>
      </c>
      <c r="J37" s="23">
        <v>2809</v>
      </c>
      <c r="K37" s="23">
        <v>2884</v>
      </c>
      <c r="L37" s="23">
        <v>-4</v>
      </c>
      <c r="M37" s="23">
        <v>-2</v>
      </c>
      <c r="N37" s="23">
        <v>3</v>
      </c>
      <c r="O37" s="23">
        <v>5</v>
      </c>
      <c r="P37" s="23">
        <v>-2</v>
      </c>
      <c r="Q37" s="23">
        <v>6</v>
      </c>
      <c r="R37" s="23">
        <v>8</v>
      </c>
    </row>
    <row r="38" spans="2:18" s="2" customFormat="1" ht="12" customHeight="1">
      <c r="B38" s="6"/>
      <c r="C38" s="11"/>
      <c r="D38" s="5" t="s">
        <v>42</v>
      </c>
      <c r="E38" s="25">
        <v>3808</v>
      </c>
      <c r="F38" s="25">
        <v>-2</v>
      </c>
      <c r="G38" s="25">
        <v>8</v>
      </c>
      <c r="H38" s="25">
        <v>10</v>
      </c>
      <c r="I38" s="26">
        <f>SUM(J38:K38)</f>
        <v>15422</v>
      </c>
      <c r="J38" s="23">
        <v>7676</v>
      </c>
      <c r="K38" s="23">
        <v>7746</v>
      </c>
      <c r="L38" s="23">
        <v>1</v>
      </c>
      <c r="M38" s="23">
        <v>4</v>
      </c>
      <c r="N38" s="23">
        <v>10</v>
      </c>
      <c r="O38" s="25">
        <v>6</v>
      </c>
      <c r="P38" s="23">
        <v>-3</v>
      </c>
      <c r="Q38" s="23">
        <v>36</v>
      </c>
      <c r="R38" s="25">
        <v>39</v>
      </c>
    </row>
    <row r="39" spans="2:18" s="2" customFormat="1" ht="12" customHeight="1">
      <c r="B39" s="6"/>
      <c r="C39" s="11"/>
      <c r="D39" s="5" t="s">
        <v>43</v>
      </c>
      <c r="E39" s="23">
        <v>7847</v>
      </c>
      <c r="F39" s="23">
        <v>-7</v>
      </c>
      <c r="G39" s="23">
        <v>32</v>
      </c>
      <c r="H39" s="23">
        <v>39</v>
      </c>
      <c r="I39" s="26">
        <f>SUM(J39:K39)</f>
        <v>28801</v>
      </c>
      <c r="J39" s="23">
        <v>14323</v>
      </c>
      <c r="K39" s="23">
        <v>14478</v>
      </c>
      <c r="L39" s="23">
        <v>24</v>
      </c>
      <c r="M39" s="23">
        <v>27</v>
      </c>
      <c r="N39" s="23">
        <v>32</v>
      </c>
      <c r="O39" s="23">
        <v>5</v>
      </c>
      <c r="P39" s="23">
        <v>-3</v>
      </c>
      <c r="Q39" s="23">
        <v>63</v>
      </c>
      <c r="R39" s="23">
        <v>66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48" t="s">
        <v>44</v>
      </c>
      <c r="D41" s="46"/>
      <c r="E41" s="22">
        <f>SUM(E42:E46)</f>
        <v>11184</v>
      </c>
      <c r="F41" s="22">
        <f>SUM(F42:F46)</f>
        <v>9</v>
      </c>
      <c r="G41" s="22">
        <f>SUM(G42:G46)</f>
        <v>42</v>
      </c>
      <c r="H41" s="22">
        <f>SUM(H42:H46)</f>
        <v>33</v>
      </c>
      <c r="I41" s="22">
        <f aca="true" t="shared" si="7" ref="I41:I46">SUM(J41:K41)</f>
        <v>42807</v>
      </c>
      <c r="J41" s="22">
        <f>SUM(J42:J46)</f>
        <v>21269</v>
      </c>
      <c r="K41" s="22">
        <f aca="true" t="shared" si="8" ref="K41:R41">SUM(K42:K46)</f>
        <v>21538</v>
      </c>
      <c r="L41" s="22">
        <f t="shared" si="8"/>
        <v>50</v>
      </c>
      <c r="M41" s="22">
        <f t="shared" si="8"/>
        <v>18</v>
      </c>
      <c r="N41" s="22">
        <f t="shared" si="8"/>
        <v>46</v>
      </c>
      <c r="O41" s="22">
        <f t="shared" si="8"/>
        <v>28</v>
      </c>
      <c r="P41" s="22">
        <f t="shared" si="8"/>
        <v>32</v>
      </c>
      <c r="Q41" s="22">
        <f t="shared" si="8"/>
        <v>155</v>
      </c>
      <c r="R41" s="22">
        <f t="shared" si="8"/>
        <v>123</v>
      </c>
    </row>
    <row r="42" spans="2:18" s="2" customFormat="1" ht="12" customHeight="1">
      <c r="B42" s="6"/>
      <c r="C42" s="11"/>
      <c r="D42" s="5" t="s">
        <v>45</v>
      </c>
      <c r="E42" s="23">
        <v>3032</v>
      </c>
      <c r="F42" s="23">
        <v>0</v>
      </c>
      <c r="G42" s="23">
        <v>2</v>
      </c>
      <c r="H42" s="23">
        <v>2</v>
      </c>
      <c r="I42" s="23">
        <f t="shared" si="7"/>
        <v>12205</v>
      </c>
      <c r="J42" s="23">
        <v>6079</v>
      </c>
      <c r="K42" s="23">
        <v>6126</v>
      </c>
      <c r="L42" s="23">
        <v>20</v>
      </c>
      <c r="M42" s="23">
        <v>5</v>
      </c>
      <c r="N42" s="23">
        <v>10</v>
      </c>
      <c r="O42" s="23">
        <v>5</v>
      </c>
      <c r="P42" s="23">
        <v>15</v>
      </c>
      <c r="Q42" s="23">
        <v>25</v>
      </c>
      <c r="R42" s="23">
        <v>10</v>
      </c>
    </row>
    <row r="43" spans="2:18" s="2" customFormat="1" ht="12" customHeight="1">
      <c r="B43" s="6"/>
      <c r="C43" s="11"/>
      <c r="D43" s="5" t="s">
        <v>46</v>
      </c>
      <c r="E43" s="23">
        <v>572</v>
      </c>
      <c r="F43" s="23">
        <v>2</v>
      </c>
      <c r="G43" s="23">
        <v>2</v>
      </c>
      <c r="H43" s="23">
        <v>0</v>
      </c>
      <c r="I43" s="23">
        <f t="shared" si="7"/>
        <v>2358</v>
      </c>
      <c r="J43" s="23">
        <v>1172</v>
      </c>
      <c r="K43" s="23">
        <v>1186</v>
      </c>
      <c r="L43" s="23">
        <v>0</v>
      </c>
      <c r="M43" s="23">
        <v>0</v>
      </c>
      <c r="N43" s="23">
        <v>4</v>
      </c>
      <c r="O43" s="23">
        <v>4</v>
      </c>
      <c r="P43" s="23">
        <v>0</v>
      </c>
      <c r="Q43" s="23">
        <v>5</v>
      </c>
      <c r="R43" s="23">
        <v>5</v>
      </c>
    </row>
    <row r="44" spans="2:18" s="2" customFormat="1" ht="12" customHeight="1">
      <c r="B44" s="6"/>
      <c r="C44" s="11"/>
      <c r="D44" s="5" t="s">
        <v>47</v>
      </c>
      <c r="E44" s="23">
        <v>1839</v>
      </c>
      <c r="F44" s="23">
        <v>8</v>
      </c>
      <c r="G44" s="23">
        <v>22</v>
      </c>
      <c r="H44" s="23">
        <v>14</v>
      </c>
      <c r="I44" s="23">
        <f t="shared" si="7"/>
        <v>4743</v>
      </c>
      <c r="J44" s="23">
        <v>2206</v>
      </c>
      <c r="K44" s="23">
        <v>2537</v>
      </c>
      <c r="L44" s="23">
        <v>10</v>
      </c>
      <c r="M44" s="23">
        <v>-3</v>
      </c>
      <c r="N44" s="23">
        <v>3</v>
      </c>
      <c r="O44" s="23">
        <v>6</v>
      </c>
      <c r="P44" s="23">
        <v>13</v>
      </c>
      <c r="Q44" s="23">
        <v>35</v>
      </c>
      <c r="R44" s="23">
        <v>22</v>
      </c>
    </row>
    <row r="45" spans="2:18" s="2" customFormat="1" ht="12" customHeight="1">
      <c r="B45" s="6"/>
      <c r="C45" s="12"/>
      <c r="D45" s="5" t="s">
        <v>48</v>
      </c>
      <c r="E45" s="23">
        <v>2613</v>
      </c>
      <c r="F45" s="23">
        <v>-3</v>
      </c>
      <c r="G45" s="23">
        <v>6</v>
      </c>
      <c r="H45" s="23">
        <v>9</v>
      </c>
      <c r="I45" s="23">
        <f t="shared" si="7"/>
        <v>10837</v>
      </c>
      <c r="J45" s="23">
        <v>5572</v>
      </c>
      <c r="K45" s="23">
        <v>5265</v>
      </c>
      <c r="L45" s="23">
        <v>11</v>
      </c>
      <c r="M45" s="23">
        <v>7</v>
      </c>
      <c r="N45" s="23">
        <v>12</v>
      </c>
      <c r="O45" s="23">
        <v>5</v>
      </c>
      <c r="P45" s="23">
        <v>4</v>
      </c>
      <c r="Q45" s="23">
        <v>64</v>
      </c>
      <c r="R45" s="23">
        <v>60</v>
      </c>
    </row>
    <row r="46" spans="2:18" s="2" customFormat="1" ht="12" customHeight="1">
      <c r="B46" s="6"/>
      <c r="C46" s="12"/>
      <c r="D46" s="5" t="s">
        <v>95</v>
      </c>
      <c r="E46" s="23">
        <v>3128</v>
      </c>
      <c r="F46" s="23">
        <v>2</v>
      </c>
      <c r="G46" s="23">
        <v>10</v>
      </c>
      <c r="H46" s="23">
        <v>8</v>
      </c>
      <c r="I46" s="23">
        <f t="shared" si="7"/>
        <v>12664</v>
      </c>
      <c r="J46" s="23">
        <v>6240</v>
      </c>
      <c r="K46" s="23">
        <v>6424</v>
      </c>
      <c r="L46" s="23">
        <v>9</v>
      </c>
      <c r="M46" s="23">
        <v>9</v>
      </c>
      <c r="N46" s="23">
        <v>17</v>
      </c>
      <c r="O46" s="23">
        <v>8</v>
      </c>
      <c r="P46" s="23">
        <v>0</v>
      </c>
      <c r="Q46" s="23">
        <v>26</v>
      </c>
      <c r="R46" s="23">
        <v>26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48" t="s">
        <v>49</v>
      </c>
      <c r="D48" s="46"/>
      <c r="E48" s="22">
        <f>SUM(E49:E54)</f>
        <v>14432</v>
      </c>
      <c r="F48" s="22">
        <f>SUM(F49:F54)</f>
        <v>-5</v>
      </c>
      <c r="G48" s="22">
        <f>SUM(G49:G54)</f>
        <v>44</v>
      </c>
      <c r="H48" s="22">
        <f>SUM(H49:H54)</f>
        <v>49</v>
      </c>
      <c r="I48" s="22">
        <f aca="true" t="shared" si="9" ref="I48:I54">SUM(J48:K48)</f>
        <v>51401</v>
      </c>
      <c r="J48" s="22">
        <f>SUM(J49:J54)</f>
        <v>25149</v>
      </c>
      <c r="K48" s="22">
        <f aca="true" t="shared" si="10" ref="K48:R48">SUM(K49:K54)</f>
        <v>26252</v>
      </c>
      <c r="L48" s="22">
        <f t="shared" si="10"/>
        <v>15</v>
      </c>
      <c r="M48" s="22">
        <f t="shared" si="10"/>
        <v>19</v>
      </c>
      <c r="N48" s="22">
        <f t="shared" si="10"/>
        <v>46</v>
      </c>
      <c r="O48" s="22">
        <f t="shared" si="10"/>
        <v>27</v>
      </c>
      <c r="P48" s="22">
        <f t="shared" si="10"/>
        <v>-4</v>
      </c>
      <c r="Q48" s="22">
        <f t="shared" si="10"/>
        <v>136</v>
      </c>
      <c r="R48" s="22">
        <f t="shared" si="10"/>
        <v>140</v>
      </c>
    </row>
    <row r="49" spans="2:18" s="2" customFormat="1" ht="12" customHeight="1">
      <c r="B49" s="6"/>
      <c r="C49" s="12"/>
      <c r="D49" s="5" t="s">
        <v>50</v>
      </c>
      <c r="E49" s="23">
        <v>4286</v>
      </c>
      <c r="F49" s="23">
        <v>-9</v>
      </c>
      <c r="G49" s="23">
        <v>20</v>
      </c>
      <c r="H49" s="23">
        <v>29</v>
      </c>
      <c r="I49" s="23">
        <f t="shared" si="9"/>
        <v>13543</v>
      </c>
      <c r="J49" s="23">
        <v>6682</v>
      </c>
      <c r="K49" s="23">
        <v>6861</v>
      </c>
      <c r="L49" s="23">
        <v>-18</v>
      </c>
      <c r="M49" s="23">
        <v>8</v>
      </c>
      <c r="N49" s="23">
        <v>11</v>
      </c>
      <c r="O49" s="23">
        <v>3</v>
      </c>
      <c r="P49" s="23">
        <v>-26</v>
      </c>
      <c r="Q49" s="23">
        <v>55</v>
      </c>
      <c r="R49" s="23">
        <v>81</v>
      </c>
    </row>
    <row r="50" spans="2:18" s="2" customFormat="1" ht="12" customHeight="1">
      <c r="B50" s="6"/>
      <c r="C50" s="12"/>
      <c r="D50" s="5" t="s">
        <v>51</v>
      </c>
      <c r="E50" s="23">
        <v>2389</v>
      </c>
      <c r="F50" s="23">
        <v>0</v>
      </c>
      <c r="G50" s="23">
        <v>5</v>
      </c>
      <c r="H50" s="23">
        <v>5</v>
      </c>
      <c r="I50" s="23">
        <f t="shared" si="9"/>
        <v>8952</v>
      </c>
      <c r="J50" s="23">
        <v>4351</v>
      </c>
      <c r="K50" s="23">
        <v>4601</v>
      </c>
      <c r="L50" s="23">
        <v>4</v>
      </c>
      <c r="M50" s="23">
        <v>-1</v>
      </c>
      <c r="N50" s="23">
        <v>7</v>
      </c>
      <c r="O50" s="23">
        <v>8</v>
      </c>
      <c r="P50" s="23">
        <v>5</v>
      </c>
      <c r="Q50" s="23">
        <v>18</v>
      </c>
      <c r="R50" s="23">
        <v>13</v>
      </c>
    </row>
    <row r="51" spans="2:18" s="2" customFormat="1" ht="12" customHeight="1">
      <c r="B51" s="6"/>
      <c r="C51" s="12"/>
      <c r="D51" s="5" t="s">
        <v>52</v>
      </c>
      <c r="E51" s="23">
        <v>5783</v>
      </c>
      <c r="F51" s="23">
        <v>7</v>
      </c>
      <c r="G51" s="23">
        <v>17</v>
      </c>
      <c r="H51" s="23">
        <v>10</v>
      </c>
      <c r="I51" s="23">
        <f t="shared" si="9"/>
        <v>22321</v>
      </c>
      <c r="J51" s="23">
        <v>10937</v>
      </c>
      <c r="K51" s="23">
        <v>11384</v>
      </c>
      <c r="L51" s="23">
        <v>30</v>
      </c>
      <c r="M51" s="23">
        <v>15</v>
      </c>
      <c r="N51" s="23">
        <v>24</v>
      </c>
      <c r="O51" s="23">
        <v>9</v>
      </c>
      <c r="P51" s="23">
        <v>15</v>
      </c>
      <c r="Q51" s="23">
        <v>50</v>
      </c>
      <c r="R51" s="23">
        <v>35</v>
      </c>
    </row>
    <row r="52" spans="2:18" s="2" customFormat="1" ht="12" customHeight="1">
      <c r="B52" s="6"/>
      <c r="C52" s="12"/>
      <c r="D52" s="5" t="s">
        <v>53</v>
      </c>
      <c r="E52" s="23">
        <v>947</v>
      </c>
      <c r="F52" s="23">
        <v>-3</v>
      </c>
      <c r="G52" s="23">
        <v>1</v>
      </c>
      <c r="H52" s="23">
        <v>4</v>
      </c>
      <c r="I52" s="23">
        <f t="shared" si="9"/>
        <v>3276</v>
      </c>
      <c r="J52" s="23">
        <v>1570</v>
      </c>
      <c r="K52" s="23">
        <v>1706</v>
      </c>
      <c r="L52" s="23">
        <v>-5</v>
      </c>
      <c r="M52" s="23">
        <v>-4</v>
      </c>
      <c r="N52" s="23">
        <v>1</v>
      </c>
      <c r="O52" s="23">
        <v>5</v>
      </c>
      <c r="P52" s="23">
        <v>-1</v>
      </c>
      <c r="Q52" s="23">
        <v>7</v>
      </c>
      <c r="R52" s="23">
        <v>8</v>
      </c>
    </row>
    <row r="53" spans="2:18" s="2" customFormat="1" ht="12" customHeight="1">
      <c r="B53" s="6"/>
      <c r="C53" s="12"/>
      <c r="D53" s="5" t="s">
        <v>54</v>
      </c>
      <c r="E53" s="23">
        <v>415</v>
      </c>
      <c r="F53" s="23">
        <v>0</v>
      </c>
      <c r="G53" s="23">
        <v>0</v>
      </c>
      <c r="H53" s="23">
        <v>0</v>
      </c>
      <c r="I53" s="23">
        <f t="shared" si="9"/>
        <v>1358</v>
      </c>
      <c r="J53" s="23">
        <v>652</v>
      </c>
      <c r="K53" s="23">
        <v>706</v>
      </c>
      <c r="L53" s="23">
        <v>-2</v>
      </c>
      <c r="M53" s="23">
        <v>0</v>
      </c>
      <c r="N53" s="23">
        <v>0</v>
      </c>
      <c r="O53" s="23">
        <v>0</v>
      </c>
      <c r="P53" s="23">
        <v>-2</v>
      </c>
      <c r="Q53" s="23">
        <v>0</v>
      </c>
      <c r="R53" s="23">
        <v>2</v>
      </c>
    </row>
    <row r="54" spans="2:18" s="2" customFormat="1" ht="12" customHeight="1">
      <c r="B54" s="6"/>
      <c r="C54" s="12"/>
      <c r="D54" s="5" t="s">
        <v>55</v>
      </c>
      <c r="E54" s="23">
        <v>612</v>
      </c>
      <c r="F54" s="23">
        <v>0</v>
      </c>
      <c r="G54" s="23">
        <v>1</v>
      </c>
      <c r="H54" s="23">
        <v>1</v>
      </c>
      <c r="I54" s="23">
        <f t="shared" si="9"/>
        <v>1951</v>
      </c>
      <c r="J54" s="23">
        <v>957</v>
      </c>
      <c r="K54" s="23">
        <v>994</v>
      </c>
      <c r="L54" s="23">
        <v>6</v>
      </c>
      <c r="M54" s="23">
        <v>1</v>
      </c>
      <c r="N54" s="23">
        <v>3</v>
      </c>
      <c r="O54" s="23">
        <v>2</v>
      </c>
      <c r="P54" s="23">
        <v>5</v>
      </c>
      <c r="Q54" s="23">
        <v>6</v>
      </c>
      <c r="R54" s="23">
        <v>1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48" t="s">
        <v>56</v>
      </c>
      <c r="D56" s="46"/>
      <c r="E56" s="22">
        <f>SUM(E57:E60)</f>
        <v>9935</v>
      </c>
      <c r="F56" s="22">
        <f>SUM(F57:F60)</f>
        <v>-1</v>
      </c>
      <c r="G56" s="22">
        <f>SUM(G57:G60)</f>
        <v>17</v>
      </c>
      <c r="H56" s="22">
        <f>SUM(H57:H60)</f>
        <v>18</v>
      </c>
      <c r="I56" s="22">
        <f>SUM(J56:K56)</f>
        <v>38288</v>
      </c>
      <c r="J56" s="22">
        <f>SUM(J57:J60)</f>
        <v>18763</v>
      </c>
      <c r="K56" s="22">
        <f aca="true" t="shared" si="11" ref="K56:R56">SUM(K57:K60)</f>
        <v>19525</v>
      </c>
      <c r="L56" s="22">
        <f t="shared" si="11"/>
        <v>0</v>
      </c>
      <c r="M56" s="22">
        <f t="shared" si="11"/>
        <v>0</v>
      </c>
      <c r="N56" s="22">
        <f t="shared" si="11"/>
        <v>40</v>
      </c>
      <c r="O56" s="22">
        <f t="shared" si="11"/>
        <v>40</v>
      </c>
      <c r="P56" s="22">
        <f t="shared" si="11"/>
        <v>0</v>
      </c>
      <c r="Q56" s="22">
        <f t="shared" si="11"/>
        <v>51</v>
      </c>
      <c r="R56" s="22">
        <f t="shared" si="11"/>
        <v>51</v>
      </c>
    </row>
    <row r="57" spans="2:18" s="2" customFormat="1" ht="12" customHeight="1">
      <c r="B57" s="6"/>
      <c r="C57" s="12"/>
      <c r="D57" s="5" t="s">
        <v>57</v>
      </c>
      <c r="E57" s="23">
        <v>1263</v>
      </c>
      <c r="F57" s="23">
        <v>-1</v>
      </c>
      <c r="G57" s="23">
        <v>1</v>
      </c>
      <c r="H57" s="23">
        <v>2</v>
      </c>
      <c r="I57" s="23">
        <f>SUM(J57:K57)</f>
        <v>5227</v>
      </c>
      <c r="J57" s="23">
        <v>2604</v>
      </c>
      <c r="K57" s="23">
        <v>2623</v>
      </c>
      <c r="L57" s="23">
        <v>12</v>
      </c>
      <c r="M57" s="23">
        <v>3</v>
      </c>
      <c r="N57" s="23">
        <v>7</v>
      </c>
      <c r="O57" s="23">
        <v>4</v>
      </c>
      <c r="P57" s="23">
        <v>9</v>
      </c>
      <c r="Q57" s="23">
        <v>12</v>
      </c>
      <c r="R57" s="23">
        <v>3</v>
      </c>
    </row>
    <row r="58" spans="2:18" s="2" customFormat="1" ht="12" customHeight="1">
      <c r="B58" s="6"/>
      <c r="C58" s="12"/>
      <c r="D58" s="5" t="s">
        <v>58</v>
      </c>
      <c r="E58" s="23">
        <v>3807</v>
      </c>
      <c r="F58" s="23">
        <v>-3</v>
      </c>
      <c r="G58" s="23">
        <v>6</v>
      </c>
      <c r="H58" s="23">
        <v>9</v>
      </c>
      <c r="I58" s="23">
        <f>SUM(J58:K58)</f>
        <v>14060</v>
      </c>
      <c r="J58" s="23">
        <v>6931</v>
      </c>
      <c r="K58" s="23">
        <v>7129</v>
      </c>
      <c r="L58" s="23">
        <v>2</v>
      </c>
      <c r="M58" s="23">
        <v>-2</v>
      </c>
      <c r="N58" s="23">
        <v>13</v>
      </c>
      <c r="O58" s="23">
        <v>15</v>
      </c>
      <c r="P58" s="23">
        <v>4</v>
      </c>
      <c r="Q58" s="23">
        <v>18</v>
      </c>
      <c r="R58" s="23">
        <v>14</v>
      </c>
    </row>
    <row r="59" spans="2:18" s="2" customFormat="1" ht="12" customHeight="1">
      <c r="B59" s="6"/>
      <c r="C59" s="12"/>
      <c r="D59" s="5" t="s">
        <v>59</v>
      </c>
      <c r="E59" s="23">
        <v>1490</v>
      </c>
      <c r="F59" s="23">
        <v>-2</v>
      </c>
      <c r="G59" s="23">
        <v>2</v>
      </c>
      <c r="H59" s="23">
        <v>4</v>
      </c>
      <c r="I59" s="23">
        <f>SUM(J59:K59)</f>
        <v>4964</v>
      </c>
      <c r="J59" s="23">
        <v>2364</v>
      </c>
      <c r="K59" s="23">
        <v>2600</v>
      </c>
      <c r="L59" s="23">
        <v>-10</v>
      </c>
      <c r="M59" s="23">
        <v>-4</v>
      </c>
      <c r="N59" s="23">
        <v>3</v>
      </c>
      <c r="O59" s="23">
        <v>7</v>
      </c>
      <c r="P59" s="23">
        <v>-6</v>
      </c>
      <c r="Q59" s="23">
        <v>3</v>
      </c>
      <c r="R59" s="23">
        <v>9</v>
      </c>
    </row>
    <row r="60" spans="2:18" s="2" customFormat="1" ht="12" customHeight="1">
      <c r="B60" s="6"/>
      <c r="C60" s="12"/>
      <c r="D60" s="5" t="s">
        <v>60</v>
      </c>
      <c r="E60" s="23">
        <v>3375</v>
      </c>
      <c r="F60" s="23">
        <v>5</v>
      </c>
      <c r="G60" s="23">
        <v>8</v>
      </c>
      <c r="H60" s="23">
        <v>3</v>
      </c>
      <c r="I60" s="23">
        <f>SUM(J60:K60)</f>
        <v>14037</v>
      </c>
      <c r="J60" s="23">
        <v>6864</v>
      </c>
      <c r="K60" s="23">
        <v>7173</v>
      </c>
      <c r="L60" s="23">
        <v>-4</v>
      </c>
      <c r="M60" s="23">
        <v>3</v>
      </c>
      <c r="N60" s="23">
        <v>17</v>
      </c>
      <c r="O60" s="23">
        <v>14</v>
      </c>
      <c r="P60" s="23">
        <v>-7</v>
      </c>
      <c r="Q60" s="23">
        <v>18</v>
      </c>
      <c r="R60" s="23">
        <v>25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48" t="s">
        <v>61</v>
      </c>
      <c r="D62" s="46"/>
      <c r="E62" s="22">
        <f>SUM(E63)</f>
        <v>5274</v>
      </c>
      <c r="F62" s="22">
        <f>SUM(F63)</f>
        <v>3</v>
      </c>
      <c r="G62" s="22">
        <f>SUM(G63)</f>
        <v>8</v>
      </c>
      <c r="H62" s="22">
        <f>SUM(H63)</f>
        <v>5</v>
      </c>
      <c r="I62" s="22">
        <f>SUM(J62:K62)</f>
        <v>18718</v>
      </c>
      <c r="J62" s="22">
        <f>SUM(J63)</f>
        <v>9043</v>
      </c>
      <c r="K62" s="22">
        <f aca="true" t="shared" si="12" ref="K62:R62">SUM(K63)</f>
        <v>9675</v>
      </c>
      <c r="L62" s="22">
        <f t="shared" si="12"/>
        <v>26</v>
      </c>
      <c r="M62" s="22">
        <f t="shared" si="12"/>
        <v>6</v>
      </c>
      <c r="N62" s="22">
        <f t="shared" si="12"/>
        <v>13</v>
      </c>
      <c r="O62" s="22">
        <f t="shared" si="12"/>
        <v>7</v>
      </c>
      <c r="P62" s="22">
        <f t="shared" si="12"/>
        <v>20</v>
      </c>
      <c r="Q62" s="22">
        <f t="shared" si="12"/>
        <v>38</v>
      </c>
      <c r="R62" s="22">
        <f t="shared" si="12"/>
        <v>18</v>
      </c>
    </row>
    <row r="63" spans="2:18" s="2" customFormat="1" ht="12" customHeight="1">
      <c r="B63" s="6"/>
      <c r="C63" s="12"/>
      <c r="D63" s="5" t="s">
        <v>62</v>
      </c>
      <c r="E63" s="23">
        <v>5274</v>
      </c>
      <c r="F63" s="23">
        <v>3</v>
      </c>
      <c r="G63" s="23">
        <v>8</v>
      </c>
      <c r="H63" s="23">
        <v>5</v>
      </c>
      <c r="I63" s="23">
        <f>SUM(J63:K63)</f>
        <v>18718</v>
      </c>
      <c r="J63" s="23">
        <v>9043</v>
      </c>
      <c r="K63" s="23">
        <v>9675</v>
      </c>
      <c r="L63" s="23">
        <v>26</v>
      </c>
      <c r="M63" s="23">
        <v>6</v>
      </c>
      <c r="N63" s="23">
        <v>13</v>
      </c>
      <c r="O63" s="23">
        <v>7</v>
      </c>
      <c r="P63" s="23">
        <v>20</v>
      </c>
      <c r="Q63" s="23">
        <v>38</v>
      </c>
      <c r="R63" s="23">
        <v>18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48" t="s">
        <v>63</v>
      </c>
      <c r="D65" s="46"/>
      <c r="E65" s="22">
        <f>SUM(E66:E73)</f>
        <v>21109</v>
      </c>
      <c r="F65" s="22">
        <f>SUM(F66:F73)</f>
        <v>4</v>
      </c>
      <c r="G65" s="22">
        <f>SUM(G66:G73)</f>
        <v>62</v>
      </c>
      <c r="H65" s="22">
        <f>SUM(H66:H73)</f>
        <v>58</v>
      </c>
      <c r="I65" s="22">
        <f>SUM(J65:K65)</f>
        <v>72884</v>
      </c>
      <c r="J65" s="22">
        <f>SUM(J66:J73)</f>
        <v>35726</v>
      </c>
      <c r="K65" s="22">
        <f aca="true" t="shared" si="13" ref="K65:R65">SUM(K66:K73)</f>
        <v>37158</v>
      </c>
      <c r="L65" s="22">
        <f t="shared" si="13"/>
        <v>13</v>
      </c>
      <c r="M65" s="22">
        <f t="shared" si="13"/>
        <v>35</v>
      </c>
      <c r="N65" s="22">
        <f t="shared" si="13"/>
        <v>78</v>
      </c>
      <c r="O65" s="22">
        <f t="shared" si="13"/>
        <v>43</v>
      </c>
      <c r="P65" s="22">
        <f t="shared" si="13"/>
        <v>-22</v>
      </c>
      <c r="Q65" s="22">
        <f t="shared" si="13"/>
        <v>145</v>
      </c>
      <c r="R65" s="22">
        <f t="shared" si="13"/>
        <v>167</v>
      </c>
    </row>
    <row r="66" spans="2:18" s="2" customFormat="1" ht="12" customHeight="1">
      <c r="B66" s="6"/>
      <c r="C66" s="12"/>
      <c r="D66" s="5" t="s">
        <v>64</v>
      </c>
      <c r="E66" s="23">
        <v>5697</v>
      </c>
      <c r="F66" s="23">
        <v>-4</v>
      </c>
      <c r="G66" s="23">
        <v>13</v>
      </c>
      <c r="H66" s="23">
        <v>17</v>
      </c>
      <c r="I66" s="23">
        <f>SUM(J66:K66)</f>
        <v>20151</v>
      </c>
      <c r="J66" s="23">
        <v>9782</v>
      </c>
      <c r="K66" s="23">
        <v>10369</v>
      </c>
      <c r="L66" s="23">
        <v>0</v>
      </c>
      <c r="M66" s="23">
        <v>8</v>
      </c>
      <c r="N66" s="23">
        <v>22</v>
      </c>
      <c r="O66" s="23">
        <v>14</v>
      </c>
      <c r="P66" s="23">
        <v>-8</v>
      </c>
      <c r="Q66" s="23">
        <v>35</v>
      </c>
      <c r="R66" s="23">
        <v>43</v>
      </c>
    </row>
    <row r="67" spans="2:18" s="2" customFormat="1" ht="12" customHeight="1">
      <c r="B67" s="6"/>
      <c r="C67" s="12"/>
      <c r="D67" s="5" t="s">
        <v>38</v>
      </c>
      <c r="E67" s="23">
        <v>643</v>
      </c>
      <c r="F67" s="23">
        <v>-1</v>
      </c>
      <c r="G67" s="23">
        <v>1</v>
      </c>
      <c r="H67" s="23">
        <v>2</v>
      </c>
      <c r="I67" s="23">
        <f aca="true" t="shared" si="14" ref="I67:I73">SUM(J67:K67)</f>
        <v>2690</v>
      </c>
      <c r="J67" s="23">
        <v>1327</v>
      </c>
      <c r="K67" s="23">
        <v>1363</v>
      </c>
      <c r="L67" s="23">
        <v>-4</v>
      </c>
      <c r="M67" s="23">
        <v>1</v>
      </c>
      <c r="N67" s="23">
        <v>2</v>
      </c>
      <c r="O67" s="23">
        <v>1</v>
      </c>
      <c r="P67" s="23">
        <v>-5</v>
      </c>
      <c r="Q67" s="23">
        <v>1</v>
      </c>
      <c r="R67" s="23">
        <v>6</v>
      </c>
    </row>
    <row r="68" spans="2:18" s="2" customFormat="1" ht="12" customHeight="1">
      <c r="B68" s="6"/>
      <c r="C68" s="12"/>
      <c r="D68" s="5" t="s">
        <v>65</v>
      </c>
      <c r="E68" s="23">
        <v>4587</v>
      </c>
      <c r="F68" s="23">
        <v>12</v>
      </c>
      <c r="G68" s="23">
        <v>16</v>
      </c>
      <c r="H68" s="23">
        <v>4</v>
      </c>
      <c r="I68" s="23">
        <f t="shared" si="14"/>
        <v>16838</v>
      </c>
      <c r="J68" s="23">
        <v>8136</v>
      </c>
      <c r="K68" s="23">
        <v>8702</v>
      </c>
      <c r="L68" s="23">
        <v>20</v>
      </c>
      <c r="M68" s="23">
        <v>11</v>
      </c>
      <c r="N68" s="23">
        <v>18</v>
      </c>
      <c r="O68" s="23">
        <v>7</v>
      </c>
      <c r="P68" s="23">
        <v>9</v>
      </c>
      <c r="Q68" s="23">
        <v>29</v>
      </c>
      <c r="R68" s="23">
        <v>20</v>
      </c>
    </row>
    <row r="69" spans="2:18" s="2" customFormat="1" ht="12" customHeight="1">
      <c r="B69" s="6"/>
      <c r="C69" s="12"/>
      <c r="D69" s="5" t="s">
        <v>66</v>
      </c>
      <c r="E69" s="23">
        <v>2044</v>
      </c>
      <c r="F69" s="23">
        <v>1</v>
      </c>
      <c r="G69" s="23">
        <v>5</v>
      </c>
      <c r="H69" s="23">
        <v>4</v>
      </c>
      <c r="I69" s="23">
        <f t="shared" si="14"/>
        <v>7057</v>
      </c>
      <c r="J69" s="23">
        <v>3467</v>
      </c>
      <c r="K69" s="23">
        <v>3590</v>
      </c>
      <c r="L69" s="23">
        <v>6</v>
      </c>
      <c r="M69" s="23">
        <v>5</v>
      </c>
      <c r="N69" s="23">
        <v>8</v>
      </c>
      <c r="O69" s="23">
        <v>3</v>
      </c>
      <c r="P69" s="23">
        <v>1</v>
      </c>
      <c r="Q69" s="23">
        <v>18</v>
      </c>
      <c r="R69" s="23">
        <v>17</v>
      </c>
    </row>
    <row r="70" spans="2:18" s="2" customFormat="1" ht="12" customHeight="1">
      <c r="B70" s="6"/>
      <c r="C70" s="12"/>
      <c r="D70" s="5" t="s">
        <v>67</v>
      </c>
      <c r="E70" s="23">
        <v>3005</v>
      </c>
      <c r="F70" s="23">
        <v>-8</v>
      </c>
      <c r="G70" s="23">
        <v>6</v>
      </c>
      <c r="H70" s="23">
        <v>14</v>
      </c>
      <c r="I70" s="23">
        <f t="shared" si="14"/>
        <v>10940</v>
      </c>
      <c r="J70" s="23">
        <v>5492</v>
      </c>
      <c r="K70" s="23">
        <v>5448</v>
      </c>
      <c r="L70" s="23">
        <v>10</v>
      </c>
      <c r="M70" s="23">
        <v>7</v>
      </c>
      <c r="N70" s="23">
        <v>12</v>
      </c>
      <c r="O70" s="23">
        <v>5</v>
      </c>
      <c r="P70" s="23">
        <v>3</v>
      </c>
      <c r="Q70" s="23">
        <v>28</v>
      </c>
      <c r="R70" s="23">
        <v>25</v>
      </c>
    </row>
    <row r="71" spans="2:18" s="2" customFormat="1" ht="12" customHeight="1">
      <c r="B71" s="6"/>
      <c r="C71" s="12"/>
      <c r="D71" s="5" t="s">
        <v>68</v>
      </c>
      <c r="E71" s="23">
        <v>3476</v>
      </c>
      <c r="F71" s="23">
        <v>3</v>
      </c>
      <c r="G71" s="23">
        <v>18</v>
      </c>
      <c r="H71" s="23">
        <v>15</v>
      </c>
      <c r="I71" s="23">
        <f t="shared" si="14"/>
        <v>8883</v>
      </c>
      <c r="J71" s="23">
        <v>4320</v>
      </c>
      <c r="K71" s="23">
        <v>4563</v>
      </c>
      <c r="L71" s="23">
        <v>-13</v>
      </c>
      <c r="M71" s="23">
        <v>-1</v>
      </c>
      <c r="N71" s="23">
        <v>6</v>
      </c>
      <c r="O71" s="23">
        <v>7</v>
      </c>
      <c r="P71" s="23">
        <v>-12</v>
      </c>
      <c r="Q71" s="23">
        <v>28</v>
      </c>
      <c r="R71" s="23">
        <v>40</v>
      </c>
    </row>
    <row r="72" spans="2:18" s="2" customFormat="1" ht="12" customHeight="1">
      <c r="B72" s="6"/>
      <c r="C72" s="12"/>
      <c r="D72" s="5" t="s">
        <v>69</v>
      </c>
      <c r="E72" s="23">
        <v>689</v>
      </c>
      <c r="F72" s="23">
        <v>-1</v>
      </c>
      <c r="G72" s="23">
        <v>0</v>
      </c>
      <c r="H72" s="23">
        <v>1</v>
      </c>
      <c r="I72" s="23">
        <f t="shared" si="14"/>
        <v>2214</v>
      </c>
      <c r="J72" s="23">
        <v>1153</v>
      </c>
      <c r="K72" s="23">
        <v>1061</v>
      </c>
      <c r="L72" s="23">
        <v>-2</v>
      </c>
      <c r="M72" s="23">
        <v>-1</v>
      </c>
      <c r="N72" s="23">
        <v>3</v>
      </c>
      <c r="O72" s="23">
        <v>4</v>
      </c>
      <c r="P72" s="23">
        <v>-1</v>
      </c>
      <c r="Q72" s="23">
        <v>3</v>
      </c>
      <c r="R72" s="23">
        <v>4</v>
      </c>
    </row>
    <row r="73" spans="2:18" s="2" customFormat="1" ht="12" customHeight="1">
      <c r="B73" s="6"/>
      <c r="C73" s="12"/>
      <c r="D73" s="5" t="s">
        <v>70</v>
      </c>
      <c r="E73" s="23">
        <v>968</v>
      </c>
      <c r="F73" s="23">
        <v>2</v>
      </c>
      <c r="G73" s="23">
        <v>3</v>
      </c>
      <c r="H73" s="23">
        <v>1</v>
      </c>
      <c r="I73" s="23">
        <f t="shared" si="14"/>
        <v>4111</v>
      </c>
      <c r="J73" s="23">
        <v>2049</v>
      </c>
      <c r="K73" s="23">
        <v>2062</v>
      </c>
      <c r="L73" s="23">
        <v>-4</v>
      </c>
      <c r="M73" s="23">
        <v>5</v>
      </c>
      <c r="N73" s="23">
        <v>7</v>
      </c>
      <c r="O73" s="23">
        <v>2</v>
      </c>
      <c r="P73" s="23">
        <v>-9</v>
      </c>
      <c r="Q73" s="23">
        <v>3</v>
      </c>
      <c r="R73" s="23">
        <v>12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48" t="s">
        <v>71</v>
      </c>
      <c r="D75" s="46"/>
      <c r="E75" s="22">
        <f>SUM(E76:E83)</f>
        <v>15468</v>
      </c>
      <c r="F75" s="22">
        <f>SUM(F76:F83)</f>
        <v>3</v>
      </c>
      <c r="G75" s="22">
        <f>SUM(G76:G83)</f>
        <v>40</v>
      </c>
      <c r="H75" s="22">
        <f>SUM(H76:H83)</f>
        <v>37</v>
      </c>
      <c r="I75" s="22">
        <f>SUM(J75:K75)</f>
        <v>55002</v>
      </c>
      <c r="J75" s="22">
        <f>SUM(J76:J83)</f>
        <v>27083</v>
      </c>
      <c r="K75" s="22">
        <f aca="true" t="shared" si="15" ref="K75:R75">SUM(K76:K83)</f>
        <v>27919</v>
      </c>
      <c r="L75" s="22">
        <f t="shared" si="15"/>
        <v>52</v>
      </c>
      <c r="M75" s="22">
        <f t="shared" si="15"/>
        <v>24</v>
      </c>
      <c r="N75" s="22">
        <f t="shared" si="15"/>
        <v>54</v>
      </c>
      <c r="O75" s="22">
        <f t="shared" si="15"/>
        <v>30</v>
      </c>
      <c r="P75" s="22">
        <f t="shared" si="15"/>
        <v>28</v>
      </c>
      <c r="Q75" s="22">
        <f t="shared" si="15"/>
        <v>143</v>
      </c>
      <c r="R75" s="22">
        <f t="shared" si="15"/>
        <v>115</v>
      </c>
    </row>
    <row r="76" spans="2:18" s="2" customFormat="1" ht="12" customHeight="1">
      <c r="B76" s="6"/>
      <c r="C76" s="12"/>
      <c r="D76" s="5" t="s">
        <v>72</v>
      </c>
      <c r="E76" s="23">
        <v>809</v>
      </c>
      <c r="F76" s="23">
        <v>3</v>
      </c>
      <c r="G76" s="23">
        <v>3</v>
      </c>
      <c r="H76" s="23">
        <v>0</v>
      </c>
      <c r="I76" s="23">
        <f>SUM(J76:K76)</f>
        <v>3215</v>
      </c>
      <c r="J76" s="23">
        <v>1601</v>
      </c>
      <c r="K76" s="23">
        <v>1614</v>
      </c>
      <c r="L76" s="23">
        <v>9</v>
      </c>
      <c r="M76" s="23">
        <v>3</v>
      </c>
      <c r="N76" s="23">
        <v>3</v>
      </c>
      <c r="O76" s="23">
        <v>0</v>
      </c>
      <c r="P76" s="23">
        <v>6</v>
      </c>
      <c r="Q76" s="23">
        <v>8</v>
      </c>
      <c r="R76" s="23">
        <v>2</v>
      </c>
    </row>
    <row r="77" spans="2:18" s="2" customFormat="1" ht="12" customHeight="1">
      <c r="B77" s="6"/>
      <c r="C77" s="12"/>
      <c r="D77" s="5" t="s">
        <v>73</v>
      </c>
      <c r="E77" s="23">
        <v>1802</v>
      </c>
      <c r="F77" s="23">
        <v>-2</v>
      </c>
      <c r="G77" s="23">
        <v>3</v>
      </c>
      <c r="H77" s="23">
        <v>5</v>
      </c>
      <c r="I77" s="23">
        <f aca="true" t="shared" si="16" ref="I77:I83">SUM(J77:K77)</f>
        <v>6106</v>
      </c>
      <c r="J77" s="23">
        <v>2997</v>
      </c>
      <c r="K77" s="23">
        <v>3109</v>
      </c>
      <c r="L77" s="23">
        <v>-10</v>
      </c>
      <c r="M77" s="23">
        <v>0</v>
      </c>
      <c r="N77" s="23">
        <v>4</v>
      </c>
      <c r="O77" s="23">
        <v>4</v>
      </c>
      <c r="P77" s="23">
        <v>-10</v>
      </c>
      <c r="Q77" s="23">
        <v>10</v>
      </c>
      <c r="R77" s="23">
        <v>20</v>
      </c>
    </row>
    <row r="78" spans="2:18" s="2" customFormat="1" ht="12" customHeight="1">
      <c r="B78" s="6"/>
      <c r="C78" s="12"/>
      <c r="D78" s="5" t="s">
        <v>74</v>
      </c>
      <c r="E78" s="23">
        <v>1663</v>
      </c>
      <c r="F78" s="23">
        <v>-2</v>
      </c>
      <c r="G78" s="23">
        <v>3</v>
      </c>
      <c r="H78" s="23">
        <v>5</v>
      </c>
      <c r="I78" s="23">
        <f t="shared" si="16"/>
        <v>6086</v>
      </c>
      <c r="J78" s="23">
        <v>2990</v>
      </c>
      <c r="K78" s="23">
        <v>3096</v>
      </c>
      <c r="L78" s="23">
        <v>6</v>
      </c>
      <c r="M78" s="23">
        <v>2</v>
      </c>
      <c r="N78" s="23">
        <v>6</v>
      </c>
      <c r="O78" s="23">
        <v>4</v>
      </c>
      <c r="P78" s="23">
        <v>4</v>
      </c>
      <c r="Q78" s="23">
        <v>17</v>
      </c>
      <c r="R78" s="23">
        <v>13</v>
      </c>
    </row>
    <row r="79" spans="2:18" s="2" customFormat="1" ht="12" customHeight="1">
      <c r="B79" s="6"/>
      <c r="C79" s="12"/>
      <c r="D79" s="5" t="s">
        <v>75</v>
      </c>
      <c r="E79" s="23">
        <v>883</v>
      </c>
      <c r="F79" s="23">
        <v>0</v>
      </c>
      <c r="G79" s="23">
        <v>4</v>
      </c>
      <c r="H79" s="23">
        <v>4</v>
      </c>
      <c r="I79" s="23">
        <f t="shared" si="16"/>
        <v>4064</v>
      </c>
      <c r="J79" s="23">
        <v>1958</v>
      </c>
      <c r="K79" s="23">
        <v>2106</v>
      </c>
      <c r="L79" s="23">
        <v>7</v>
      </c>
      <c r="M79" s="23">
        <v>-1</v>
      </c>
      <c r="N79" s="23">
        <v>3</v>
      </c>
      <c r="O79" s="23">
        <v>4</v>
      </c>
      <c r="P79" s="23">
        <v>8</v>
      </c>
      <c r="Q79" s="23">
        <v>13</v>
      </c>
      <c r="R79" s="23">
        <v>5</v>
      </c>
    </row>
    <row r="80" spans="2:18" s="2" customFormat="1" ht="12" customHeight="1">
      <c r="B80" s="6"/>
      <c r="C80" s="12"/>
      <c r="D80" s="5" t="s">
        <v>76</v>
      </c>
      <c r="E80" s="23">
        <v>2867</v>
      </c>
      <c r="F80" s="23">
        <v>3</v>
      </c>
      <c r="G80" s="23">
        <v>8</v>
      </c>
      <c r="H80" s="23">
        <v>5</v>
      </c>
      <c r="I80" s="23">
        <f t="shared" si="16"/>
        <v>10794</v>
      </c>
      <c r="J80" s="23">
        <v>5304</v>
      </c>
      <c r="K80" s="23">
        <v>5490</v>
      </c>
      <c r="L80" s="23">
        <v>23</v>
      </c>
      <c r="M80" s="23">
        <v>8</v>
      </c>
      <c r="N80" s="23">
        <v>13</v>
      </c>
      <c r="O80" s="23">
        <v>5</v>
      </c>
      <c r="P80" s="23">
        <v>15</v>
      </c>
      <c r="Q80" s="23">
        <v>31</v>
      </c>
      <c r="R80" s="23">
        <v>16</v>
      </c>
    </row>
    <row r="81" spans="2:18" s="2" customFormat="1" ht="12" customHeight="1">
      <c r="B81" s="6"/>
      <c r="C81" s="12"/>
      <c r="D81" s="5" t="s">
        <v>77</v>
      </c>
      <c r="E81" s="23">
        <v>3355</v>
      </c>
      <c r="F81" s="23">
        <v>-3</v>
      </c>
      <c r="G81" s="23">
        <v>12</v>
      </c>
      <c r="H81" s="23">
        <v>15</v>
      </c>
      <c r="I81" s="23">
        <f t="shared" si="16"/>
        <v>8288</v>
      </c>
      <c r="J81" s="23">
        <v>4138</v>
      </c>
      <c r="K81" s="23">
        <v>4150</v>
      </c>
      <c r="L81" s="23">
        <v>-2</v>
      </c>
      <c r="M81" s="23">
        <v>6</v>
      </c>
      <c r="N81" s="23">
        <v>10</v>
      </c>
      <c r="O81" s="23">
        <v>4</v>
      </c>
      <c r="P81" s="23">
        <v>-8</v>
      </c>
      <c r="Q81" s="23">
        <v>34</v>
      </c>
      <c r="R81" s="23">
        <v>42</v>
      </c>
    </row>
    <row r="82" spans="2:18" s="2" customFormat="1" ht="12" customHeight="1">
      <c r="B82" s="6"/>
      <c r="C82" s="12"/>
      <c r="D82" s="5" t="s">
        <v>78</v>
      </c>
      <c r="E82" s="23">
        <v>2186</v>
      </c>
      <c r="F82" s="23">
        <v>2</v>
      </c>
      <c r="G82" s="23">
        <v>5</v>
      </c>
      <c r="H82" s="23">
        <v>3</v>
      </c>
      <c r="I82" s="23">
        <f t="shared" si="16"/>
        <v>8131</v>
      </c>
      <c r="J82" s="23">
        <v>3977</v>
      </c>
      <c r="K82" s="23">
        <v>4154</v>
      </c>
      <c r="L82" s="23">
        <v>15</v>
      </c>
      <c r="M82" s="23">
        <v>4</v>
      </c>
      <c r="N82" s="23">
        <v>8</v>
      </c>
      <c r="O82" s="23">
        <v>4</v>
      </c>
      <c r="P82" s="23">
        <v>11</v>
      </c>
      <c r="Q82" s="23">
        <v>18</v>
      </c>
      <c r="R82" s="23">
        <v>7</v>
      </c>
    </row>
    <row r="83" spans="2:18" s="2" customFormat="1" ht="12" customHeight="1">
      <c r="B83" s="6"/>
      <c r="C83" s="12"/>
      <c r="D83" s="5" t="s">
        <v>79</v>
      </c>
      <c r="E83" s="23">
        <v>1903</v>
      </c>
      <c r="F83" s="23">
        <v>2</v>
      </c>
      <c r="G83" s="23">
        <v>2</v>
      </c>
      <c r="H83" s="23">
        <v>0</v>
      </c>
      <c r="I83" s="23">
        <f t="shared" si="16"/>
        <v>8318</v>
      </c>
      <c r="J83" s="23">
        <v>4118</v>
      </c>
      <c r="K83" s="23">
        <v>4200</v>
      </c>
      <c r="L83" s="23">
        <v>4</v>
      </c>
      <c r="M83" s="23">
        <v>2</v>
      </c>
      <c r="N83" s="23">
        <v>7</v>
      </c>
      <c r="O83" s="23">
        <v>5</v>
      </c>
      <c r="P83" s="23">
        <v>2</v>
      </c>
      <c r="Q83" s="23">
        <v>12</v>
      </c>
      <c r="R83" s="23">
        <v>10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48" t="s">
        <v>80</v>
      </c>
      <c r="D85" s="46"/>
      <c r="E85" s="22">
        <f>SUM(E86:E89)</f>
        <v>20280</v>
      </c>
      <c r="F85" s="22">
        <f>SUM(F86:F89)</f>
        <v>21</v>
      </c>
      <c r="G85" s="22">
        <f>SUM(G86:G89)</f>
        <v>71</v>
      </c>
      <c r="H85" s="22">
        <f>SUM(H86:H89)</f>
        <v>50</v>
      </c>
      <c r="I85" s="22">
        <f>SUM(J85:K85)</f>
        <v>77442</v>
      </c>
      <c r="J85" s="22">
        <f>SUM(J86:J89)</f>
        <v>38315</v>
      </c>
      <c r="K85" s="22">
        <f aca="true" t="shared" si="17" ref="K85:R85">SUM(K86:K89)</f>
        <v>39127</v>
      </c>
      <c r="L85" s="22">
        <f t="shared" si="17"/>
        <v>83</v>
      </c>
      <c r="M85" s="22">
        <f t="shared" si="17"/>
        <v>40</v>
      </c>
      <c r="N85" s="22">
        <f t="shared" si="17"/>
        <v>80</v>
      </c>
      <c r="O85" s="22">
        <f t="shared" si="17"/>
        <v>40</v>
      </c>
      <c r="P85" s="22">
        <f t="shared" si="17"/>
        <v>43</v>
      </c>
      <c r="Q85" s="22">
        <f t="shared" si="17"/>
        <v>215</v>
      </c>
      <c r="R85" s="22">
        <f t="shared" si="17"/>
        <v>172</v>
      </c>
    </row>
    <row r="86" spans="2:18" s="2" customFormat="1" ht="12" customHeight="1">
      <c r="B86" s="6"/>
      <c r="C86" s="12"/>
      <c r="D86" s="5" t="s">
        <v>81</v>
      </c>
      <c r="E86" s="23">
        <v>2941</v>
      </c>
      <c r="F86" s="23">
        <v>5</v>
      </c>
      <c r="G86" s="23">
        <v>10</v>
      </c>
      <c r="H86" s="23">
        <v>5</v>
      </c>
      <c r="I86" s="23">
        <f>SUM(J86:K86)</f>
        <v>11797</v>
      </c>
      <c r="J86" s="23">
        <v>5914</v>
      </c>
      <c r="K86" s="23">
        <v>5883</v>
      </c>
      <c r="L86" s="23">
        <v>5</v>
      </c>
      <c r="M86" s="23">
        <v>7</v>
      </c>
      <c r="N86" s="23">
        <v>12</v>
      </c>
      <c r="O86" s="23">
        <v>5</v>
      </c>
      <c r="P86" s="23">
        <v>-2</v>
      </c>
      <c r="Q86" s="23">
        <v>26</v>
      </c>
      <c r="R86" s="23">
        <v>28</v>
      </c>
    </row>
    <row r="87" spans="2:18" s="2" customFormat="1" ht="12" customHeight="1">
      <c r="B87" s="6"/>
      <c r="C87" s="12"/>
      <c r="D87" s="5" t="s">
        <v>38</v>
      </c>
      <c r="E87" s="23">
        <v>3720</v>
      </c>
      <c r="F87" s="23">
        <v>12</v>
      </c>
      <c r="G87" s="23">
        <v>20</v>
      </c>
      <c r="H87" s="23">
        <v>8</v>
      </c>
      <c r="I87" s="23">
        <f>SUM(J87:K87)</f>
        <v>14951</v>
      </c>
      <c r="J87" s="23">
        <v>7447</v>
      </c>
      <c r="K87" s="23">
        <v>7504</v>
      </c>
      <c r="L87" s="23">
        <v>32</v>
      </c>
      <c r="M87" s="23">
        <v>10</v>
      </c>
      <c r="N87" s="23">
        <v>17</v>
      </c>
      <c r="O87" s="23">
        <v>7</v>
      </c>
      <c r="P87" s="23">
        <v>22</v>
      </c>
      <c r="Q87" s="23">
        <v>53</v>
      </c>
      <c r="R87" s="23">
        <v>31</v>
      </c>
    </row>
    <row r="88" spans="2:18" s="2" customFormat="1" ht="12" customHeight="1">
      <c r="B88" s="6"/>
      <c r="C88" s="12"/>
      <c r="D88" s="5" t="s">
        <v>82</v>
      </c>
      <c r="E88" s="23">
        <v>7830</v>
      </c>
      <c r="F88" s="23">
        <v>2</v>
      </c>
      <c r="G88" s="23">
        <v>18</v>
      </c>
      <c r="H88" s="23">
        <v>16</v>
      </c>
      <c r="I88" s="23">
        <f>SUM(J88:K88)</f>
        <v>29657</v>
      </c>
      <c r="J88" s="23">
        <v>14648</v>
      </c>
      <c r="K88" s="23">
        <v>15009</v>
      </c>
      <c r="L88" s="23">
        <v>-1</v>
      </c>
      <c r="M88" s="23">
        <v>7</v>
      </c>
      <c r="N88" s="23">
        <v>23</v>
      </c>
      <c r="O88" s="23">
        <v>16</v>
      </c>
      <c r="P88" s="23">
        <v>-8</v>
      </c>
      <c r="Q88" s="23">
        <v>49</v>
      </c>
      <c r="R88" s="23">
        <v>57</v>
      </c>
    </row>
    <row r="89" spans="2:18" s="2" customFormat="1" ht="12" customHeight="1">
      <c r="B89" s="6"/>
      <c r="C89" s="12"/>
      <c r="D89" s="5" t="s">
        <v>83</v>
      </c>
      <c r="E89" s="23">
        <v>5789</v>
      </c>
      <c r="F89" s="23">
        <v>2</v>
      </c>
      <c r="G89" s="23">
        <v>23</v>
      </c>
      <c r="H89" s="23">
        <v>21</v>
      </c>
      <c r="I89" s="23">
        <f>SUM(J89:K89)</f>
        <v>21037</v>
      </c>
      <c r="J89" s="23">
        <v>10306</v>
      </c>
      <c r="K89" s="23">
        <v>10731</v>
      </c>
      <c r="L89" s="23">
        <v>47</v>
      </c>
      <c r="M89" s="23">
        <v>16</v>
      </c>
      <c r="N89" s="23">
        <v>28</v>
      </c>
      <c r="O89" s="23">
        <v>12</v>
      </c>
      <c r="P89" s="23">
        <v>31</v>
      </c>
      <c r="Q89" s="23">
        <v>87</v>
      </c>
      <c r="R89" s="23">
        <v>56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48" t="s">
        <v>84</v>
      </c>
      <c r="D91" s="46"/>
      <c r="E91" s="22">
        <f>SUM(E92:E95)</f>
        <v>19797</v>
      </c>
      <c r="F91" s="22">
        <f>SUM(F92:F95)</f>
        <v>101</v>
      </c>
      <c r="G91" s="22">
        <f>SUM(G92:G95)</f>
        <v>155</v>
      </c>
      <c r="H91" s="22">
        <f>SUM(H92:H95)</f>
        <v>54</v>
      </c>
      <c r="I91" s="22">
        <f>SUM(J91:K91)</f>
        <v>76030</v>
      </c>
      <c r="J91" s="22">
        <f>SUM(J92:J95)</f>
        <v>38053</v>
      </c>
      <c r="K91" s="22">
        <f aca="true" t="shared" si="18" ref="K91:R91">SUM(K92:K95)</f>
        <v>37977</v>
      </c>
      <c r="L91" s="22">
        <f t="shared" si="18"/>
        <v>136</v>
      </c>
      <c r="M91" s="22">
        <f t="shared" si="18"/>
        <v>47</v>
      </c>
      <c r="N91" s="22">
        <f t="shared" si="18"/>
        <v>76</v>
      </c>
      <c r="O91" s="22">
        <f t="shared" si="18"/>
        <v>29</v>
      </c>
      <c r="P91" s="22">
        <f t="shared" si="18"/>
        <v>89</v>
      </c>
      <c r="Q91" s="22">
        <f t="shared" si="18"/>
        <v>253</v>
      </c>
      <c r="R91" s="22">
        <f t="shared" si="18"/>
        <v>164</v>
      </c>
    </row>
    <row r="92" spans="2:18" s="2" customFormat="1" ht="12" customHeight="1">
      <c r="B92" s="6"/>
      <c r="C92" s="12"/>
      <c r="D92" s="5" t="s">
        <v>85</v>
      </c>
      <c r="E92" s="23">
        <v>3868</v>
      </c>
      <c r="F92" s="23">
        <v>6</v>
      </c>
      <c r="G92" s="23">
        <v>10</v>
      </c>
      <c r="H92" s="23">
        <v>4</v>
      </c>
      <c r="I92" s="23">
        <f>SUM(J92:K92)</f>
        <v>14472</v>
      </c>
      <c r="J92" s="23">
        <v>7192</v>
      </c>
      <c r="K92" s="23">
        <v>7280</v>
      </c>
      <c r="L92" s="23">
        <v>2</v>
      </c>
      <c r="M92" s="23">
        <v>8</v>
      </c>
      <c r="N92" s="23">
        <v>16</v>
      </c>
      <c r="O92" s="23">
        <v>8</v>
      </c>
      <c r="P92" s="23">
        <v>-6</v>
      </c>
      <c r="Q92" s="23">
        <v>37</v>
      </c>
      <c r="R92" s="23">
        <v>43</v>
      </c>
    </row>
    <row r="93" spans="2:18" s="2" customFormat="1" ht="12" customHeight="1">
      <c r="B93" s="6"/>
      <c r="C93" s="12"/>
      <c r="D93" s="5" t="s">
        <v>86</v>
      </c>
      <c r="E93" s="23">
        <v>7197</v>
      </c>
      <c r="F93" s="23">
        <v>60</v>
      </c>
      <c r="G93" s="23">
        <v>89</v>
      </c>
      <c r="H93" s="23">
        <v>29</v>
      </c>
      <c r="I93" s="23">
        <f>SUM(J93:K93)</f>
        <v>26989</v>
      </c>
      <c r="J93" s="23">
        <v>13687</v>
      </c>
      <c r="K93" s="23">
        <v>13302</v>
      </c>
      <c r="L93" s="23">
        <v>22</v>
      </c>
      <c r="M93" s="23">
        <v>8</v>
      </c>
      <c r="N93" s="23">
        <v>22</v>
      </c>
      <c r="O93" s="23">
        <v>14</v>
      </c>
      <c r="P93" s="23">
        <v>14</v>
      </c>
      <c r="Q93" s="23">
        <v>79</v>
      </c>
      <c r="R93" s="23">
        <v>65</v>
      </c>
    </row>
    <row r="94" spans="2:18" s="2" customFormat="1" ht="12" customHeight="1">
      <c r="B94" s="6"/>
      <c r="C94" s="12"/>
      <c r="D94" s="5" t="s">
        <v>87</v>
      </c>
      <c r="E94" s="23">
        <v>3754</v>
      </c>
      <c r="F94" s="23">
        <v>6</v>
      </c>
      <c r="G94" s="23">
        <v>18</v>
      </c>
      <c r="H94" s="23">
        <v>12</v>
      </c>
      <c r="I94" s="23">
        <f>SUM(J94:K94)</f>
        <v>15038</v>
      </c>
      <c r="J94" s="23">
        <v>7502</v>
      </c>
      <c r="K94" s="23">
        <v>7536</v>
      </c>
      <c r="L94" s="23">
        <v>10</v>
      </c>
      <c r="M94" s="23">
        <v>8</v>
      </c>
      <c r="N94" s="23">
        <v>11</v>
      </c>
      <c r="O94" s="23">
        <v>3</v>
      </c>
      <c r="P94" s="23">
        <v>2</v>
      </c>
      <c r="Q94" s="23">
        <v>28</v>
      </c>
      <c r="R94" s="23">
        <v>26</v>
      </c>
    </row>
    <row r="95" spans="2:18" s="2" customFormat="1" ht="12" customHeight="1">
      <c r="B95" s="6"/>
      <c r="C95" s="12"/>
      <c r="D95" s="5" t="s">
        <v>96</v>
      </c>
      <c r="E95" s="23">
        <v>4978</v>
      </c>
      <c r="F95" s="23">
        <v>29</v>
      </c>
      <c r="G95" s="23">
        <v>38</v>
      </c>
      <c r="H95" s="23">
        <v>9</v>
      </c>
      <c r="I95" s="23">
        <f>SUM(J95:K95)</f>
        <v>19531</v>
      </c>
      <c r="J95" s="23">
        <v>9672</v>
      </c>
      <c r="K95" s="23">
        <v>9859</v>
      </c>
      <c r="L95" s="23">
        <v>102</v>
      </c>
      <c r="M95" s="23">
        <v>23</v>
      </c>
      <c r="N95" s="23">
        <v>27</v>
      </c>
      <c r="O95" s="23">
        <v>4</v>
      </c>
      <c r="P95" s="23">
        <v>79</v>
      </c>
      <c r="Q95" s="23">
        <v>109</v>
      </c>
      <c r="R95" s="23">
        <v>30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48" t="s">
        <v>88</v>
      </c>
      <c r="D97" s="46"/>
      <c r="E97" s="22">
        <f>SUM(E98)</f>
        <v>6722</v>
      </c>
      <c r="F97" s="22">
        <f>SUM(F98)</f>
        <v>6</v>
      </c>
      <c r="G97" s="22">
        <f>SUM(G98)</f>
        <v>24</v>
      </c>
      <c r="H97" s="22">
        <f>SUM(H98)</f>
        <v>18</v>
      </c>
      <c r="I97" s="22">
        <f>SUM(J97:K97)</f>
        <v>23538</v>
      </c>
      <c r="J97" s="22">
        <f>SUM(J98)</f>
        <v>11564</v>
      </c>
      <c r="K97" s="22">
        <f aca="true" t="shared" si="19" ref="K97:R97">SUM(K98)</f>
        <v>11974</v>
      </c>
      <c r="L97" s="22">
        <f t="shared" si="19"/>
        <v>18</v>
      </c>
      <c r="M97" s="22">
        <f t="shared" si="19"/>
        <v>29</v>
      </c>
      <c r="N97" s="22">
        <f t="shared" si="19"/>
        <v>34</v>
      </c>
      <c r="O97" s="22">
        <f t="shared" si="19"/>
        <v>5</v>
      </c>
      <c r="P97" s="22">
        <f t="shared" si="19"/>
        <v>-11</v>
      </c>
      <c r="Q97" s="22">
        <f t="shared" si="19"/>
        <v>60</v>
      </c>
      <c r="R97" s="22">
        <f t="shared" si="19"/>
        <v>71</v>
      </c>
    </row>
    <row r="98" spans="2:18" s="2" customFormat="1" ht="12" customHeight="1">
      <c r="B98" s="6"/>
      <c r="C98" s="12"/>
      <c r="D98" s="5" t="s">
        <v>89</v>
      </c>
      <c r="E98" s="23">
        <v>6722</v>
      </c>
      <c r="F98" s="23">
        <v>6</v>
      </c>
      <c r="G98" s="23">
        <v>24</v>
      </c>
      <c r="H98" s="23">
        <v>18</v>
      </c>
      <c r="I98" s="23">
        <f>SUM(J98:K98)</f>
        <v>23538</v>
      </c>
      <c r="J98" s="23">
        <v>11564</v>
      </c>
      <c r="K98" s="23">
        <v>11974</v>
      </c>
      <c r="L98" s="23">
        <v>18</v>
      </c>
      <c r="M98" s="23">
        <v>29</v>
      </c>
      <c r="N98" s="23">
        <v>34</v>
      </c>
      <c r="O98" s="23">
        <v>5</v>
      </c>
      <c r="P98" s="23">
        <v>-11</v>
      </c>
      <c r="Q98" s="23">
        <v>60</v>
      </c>
      <c r="R98" s="23">
        <v>71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48" t="s">
        <v>90</v>
      </c>
      <c r="D100" s="46"/>
      <c r="E100" s="22">
        <f>SUM(E101:E105)</f>
        <v>28531</v>
      </c>
      <c r="F100" s="22">
        <f>SUM(F101:F105)</f>
        <v>52</v>
      </c>
      <c r="G100" s="22">
        <f>SUM(G101:G105)</f>
        <v>116</v>
      </c>
      <c r="H100" s="22">
        <f>SUM(H101:H105)</f>
        <v>64</v>
      </c>
      <c r="I100" s="22">
        <f aca="true" t="shared" si="20" ref="I100:I105">SUM(J100:K100)</f>
        <v>99000</v>
      </c>
      <c r="J100" s="22">
        <f>SUM(J101:J105)</f>
        <v>49952</v>
      </c>
      <c r="K100" s="22">
        <f aca="true" t="shared" si="21" ref="K100:R100">SUM(K101:K105)</f>
        <v>49048</v>
      </c>
      <c r="L100" s="22">
        <f t="shared" si="21"/>
        <v>68</v>
      </c>
      <c r="M100" s="22">
        <f t="shared" si="21"/>
        <v>60</v>
      </c>
      <c r="N100" s="22">
        <f t="shared" si="21"/>
        <v>100</v>
      </c>
      <c r="O100" s="22">
        <f t="shared" si="21"/>
        <v>40</v>
      </c>
      <c r="P100" s="22">
        <f t="shared" si="21"/>
        <v>8</v>
      </c>
      <c r="Q100" s="22">
        <f t="shared" si="21"/>
        <v>248</v>
      </c>
      <c r="R100" s="22">
        <f t="shared" si="21"/>
        <v>240</v>
      </c>
    </row>
    <row r="101" spans="2:18" s="2" customFormat="1" ht="12" customHeight="1">
      <c r="B101" s="6"/>
      <c r="C101" s="12"/>
      <c r="D101" s="5" t="s">
        <v>91</v>
      </c>
      <c r="E101" s="23">
        <v>3584</v>
      </c>
      <c r="F101" s="23">
        <v>1</v>
      </c>
      <c r="G101" s="23">
        <v>3</v>
      </c>
      <c r="H101" s="23">
        <v>2</v>
      </c>
      <c r="I101" s="23">
        <f t="shared" si="20"/>
        <v>15947</v>
      </c>
      <c r="J101" s="23">
        <v>7882</v>
      </c>
      <c r="K101" s="23">
        <v>8065</v>
      </c>
      <c r="L101" s="23">
        <v>9</v>
      </c>
      <c r="M101" s="23">
        <v>4</v>
      </c>
      <c r="N101" s="23">
        <v>12</v>
      </c>
      <c r="O101" s="23">
        <v>8</v>
      </c>
      <c r="P101" s="23">
        <v>5</v>
      </c>
      <c r="Q101" s="23">
        <v>14</v>
      </c>
      <c r="R101" s="23">
        <v>9</v>
      </c>
    </row>
    <row r="102" spans="2:18" s="2" customFormat="1" ht="12" customHeight="1">
      <c r="B102" s="6"/>
      <c r="C102" s="12"/>
      <c r="D102" s="5" t="s">
        <v>0</v>
      </c>
      <c r="E102" s="23">
        <v>2571</v>
      </c>
      <c r="F102" s="23">
        <v>5</v>
      </c>
      <c r="G102" s="23">
        <v>8</v>
      </c>
      <c r="H102" s="23">
        <v>3</v>
      </c>
      <c r="I102" s="23">
        <f t="shared" si="20"/>
        <v>10215</v>
      </c>
      <c r="J102" s="23">
        <v>5119</v>
      </c>
      <c r="K102" s="23">
        <v>5096</v>
      </c>
      <c r="L102" s="23">
        <v>16</v>
      </c>
      <c r="M102" s="23">
        <v>8</v>
      </c>
      <c r="N102" s="23">
        <v>10</v>
      </c>
      <c r="O102" s="23">
        <v>2</v>
      </c>
      <c r="P102" s="23">
        <v>8</v>
      </c>
      <c r="Q102" s="23">
        <v>25</v>
      </c>
      <c r="R102" s="23">
        <v>17</v>
      </c>
    </row>
    <row r="103" spans="2:18" s="2" customFormat="1" ht="12" customHeight="1">
      <c r="B103" s="6"/>
      <c r="C103" s="12"/>
      <c r="D103" s="5" t="s">
        <v>92</v>
      </c>
      <c r="E103" s="23">
        <v>2768</v>
      </c>
      <c r="F103" s="23">
        <v>5</v>
      </c>
      <c r="G103" s="23">
        <v>9</v>
      </c>
      <c r="H103" s="23">
        <v>4</v>
      </c>
      <c r="I103" s="23">
        <f t="shared" si="20"/>
        <v>11417</v>
      </c>
      <c r="J103" s="23">
        <v>5639</v>
      </c>
      <c r="K103" s="23">
        <v>5778</v>
      </c>
      <c r="L103" s="23">
        <v>-5</v>
      </c>
      <c r="M103" s="23">
        <v>-2</v>
      </c>
      <c r="N103" s="23">
        <v>4</v>
      </c>
      <c r="O103" s="23">
        <v>6</v>
      </c>
      <c r="P103" s="23">
        <v>-3</v>
      </c>
      <c r="Q103" s="23">
        <v>16</v>
      </c>
      <c r="R103" s="23">
        <v>19</v>
      </c>
    </row>
    <row r="104" spans="2:18" s="2" customFormat="1" ht="12" customHeight="1">
      <c r="B104" s="6"/>
      <c r="C104" s="12"/>
      <c r="D104" s="5" t="s">
        <v>93</v>
      </c>
      <c r="E104" s="23">
        <v>13208</v>
      </c>
      <c r="F104" s="23">
        <v>51</v>
      </c>
      <c r="G104" s="23">
        <v>82</v>
      </c>
      <c r="H104" s="23">
        <v>31</v>
      </c>
      <c r="I104" s="23">
        <f t="shared" si="20"/>
        <v>37040</v>
      </c>
      <c r="J104" s="23">
        <v>19101</v>
      </c>
      <c r="K104" s="23">
        <v>17939</v>
      </c>
      <c r="L104" s="23">
        <v>33</v>
      </c>
      <c r="M104" s="23">
        <v>34</v>
      </c>
      <c r="N104" s="23">
        <v>50</v>
      </c>
      <c r="O104" s="23">
        <v>16</v>
      </c>
      <c r="P104" s="23">
        <v>-1</v>
      </c>
      <c r="Q104" s="23">
        <v>148</v>
      </c>
      <c r="R104" s="23">
        <v>149</v>
      </c>
    </row>
    <row r="105" spans="2:18" s="2" customFormat="1" ht="12" customHeight="1">
      <c r="B105" s="6"/>
      <c r="C105" s="12"/>
      <c r="D105" s="5" t="s">
        <v>94</v>
      </c>
      <c r="E105" s="23">
        <v>6400</v>
      </c>
      <c r="F105" s="23">
        <v>-10</v>
      </c>
      <c r="G105" s="23">
        <v>14</v>
      </c>
      <c r="H105" s="23">
        <v>24</v>
      </c>
      <c r="I105" s="23">
        <f t="shared" si="20"/>
        <v>24381</v>
      </c>
      <c r="J105" s="23">
        <v>12211</v>
      </c>
      <c r="K105" s="23">
        <v>12170</v>
      </c>
      <c r="L105" s="23">
        <v>15</v>
      </c>
      <c r="M105" s="23">
        <v>16</v>
      </c>
      <c r="N105" s="23">
        <v>24</v>
      </c>
      <c r="O105" s="23">
        <v>8</v>
      </c>
      <c r="P105" s="23">
        <v>-1</v>
      </c>
      <c r="Q105" s="23">
        <v>45</v>
      </c>
      <c r="R105" s="23">
        <v>46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mergeCells count="40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35:D35"/>
    <mergeCell ref="C41:D41"/>
    <mergeCell ref="C48:D48"/>
    <mergeCell ref="C56:D56"/>
    <mergeCell ref="C62:D62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1</v>
      </c>
      <c r="C1" s="1"/>
      <c r="D1" s="1"/>
      <c r="E1" s="1"/>
      <c r="F1" s="1"/>
      <c r="G1" s="1"/>
      <c r="H1" s="1"/>
    </row>
    <row r="2" ht="12" customHeight="1">
      <c r="R2" s="27" t="s">
        <v>106</v>
      </c>
    </row>
    <row r="3" spans="2:18" s="2" customFormat="1" ht="12" customHeight="1">
      <c r="B3" s="38"/>
      <c r="C3" s="29"/>
      <c r="D3" s="39"/>
      <c r="E3" s="28" t="s">
        <v>12</v>
      </c>
      <c r="F3" s="29"/>
      <c r="G3" s="29"/>
      <c r="H3" s="39"/>
      <c r="I3" s="28" t="s">
        <v>112</v>
      </c>
      <c r="J3" s="29"/>
      <c r="K3" s="29"/>
      <c r="L3" s="29"/>
      <c r="M3" s="29"/>
      <c r="N3" s="29"/>
      <c r="O3" s="29"/>
      <c r="P3" s="29"/>
      <c r="Q3" s="29"/>
      <c r="R3" s="39"/>
    </row>
    <row r="4" spans="2:18" s="2" customFormat="1" ht="12" customHeight="1">
      <c r="B4" s="40"/>
      <c r="C4" s="41"/>
      <c r="D4" s="42"/>
      <c r="E4" s="30"/>
      <c r="F4" s="31"/>
      <c r="G4" s="31"/>
      <c r="H4" s="43"/>
      <c r="I4" s="30"/>
      <c r="J4" s="31"/>
      <c r="K4" s="31"/>
      <c r="L4" s="31"/>
      <c r="M4" s="31"/>
      <c r="N4" s="31"/>
      <c r="O4" s="31"/>
      <c r="P4" s="31"/>
      <c r="Q4" s="31"/>
      <c r="R4" s="43"/>
    </row>
    <row r="5" spans="2:18" s="2" customFormat="1" ht="12" customHeight="1">
      <c r="B5" s="40"/>
      <c r="C5" s="41"/>
      <c r="D5" s="42"/>
      <c r="E5" s="34" t="s">
        <v>13</v>
      </c>
      <c r="F5" s="34" t="s">
        <v>3</v>
      </c>
      <c r="G5" s="34" t="s">
        <v>14</v>
      </c>
      <c r="H5" s="34" t="s">
        <v>15</v>
      </c>
      <c r="I5" s="32" t="s">
        <v>13</v>
      </c>
      <c r="J5" s="32" t="s">
        <v>16</v>
      </c>
      <c r="K5" s="32" t="s">
        <v>17</v>
      </c>
      <c r="L5" s="34" t="s">
        <v>3</v>
      </c>
      <c r="M5" s="51" t="s">
        <v>7</v>
      </c>
      <c r="N5" s="52"/>
      <c r="O5" s="52"/>
      <c r="P5" s="51" t="s">
        <v>8</v>
      </c>
      <c r="Q5" s="52"/>
      <c r="R5" s="52"/>
    </row>
    <row r="6" spans="2:18" s="2" customFormat="1" ht="12" customHeight="1">
      <c r="B6" s="30"/>
      <c r="C6" s="31"/>
      <c r="D6" s="43"/>
      <c r="E6" s="50"/>
      <c r="F6" s="50"/>
      <c r="G6" s="50"/>
      <c r="H6" s="50"/>
      <c r="I6" s="33"/>
      <c r="J6" s="33"/>
      <c r="K6" s="33"/>
      <c r="L6" s="50"/>
      <c r="M6" s="18" t="s">
        <v>4</v>
      </c>
      <c r="N6" s="18" t="s">
        <v>5</v>
      </c>
      <c r="O6" s="18" t="s">
        <v>6</v>
      </c>
      <c r="P6" s="18" t="s">
        <v>9</v>
      </c>
      <c r="Q6" s="18" t="s">
        <v>10</v>
      </c>
      <c r="R6" s="18" t="s">
        <v>11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44" t="s">
        <v>2</v>
      </c>
      <c r="C8" s="45"/>
      <c r="D8" s="46"/>
      <c r="E8" s="22">
        <f>SUM(E9:E10)</f>
        <v>563439</v>
      </c>
      <c r="F8" s="22">
        <f>SUM(F9:F10)</f>
        <v>411</v>
      </c>
      <c r="G8" s="22">
        <f>SUM(G9:G10)</f>
        <v>2146</v>
      </c>
      <c r="H8" s="22">
        <f>SUM(H9:H10)</f>
        <v>1735</v>
      </c>
      <c r="I8" s="22">
        <f>SUM(J8:K8)</f>
        <v>1929986</v>
      </c>
      <c r="J8" s="22">
        <f>SUM(J9:J10)</f>
        <v>951448</v>
      </c>
      <c r="K8" s="22">
        <f aca="true" t="shared" si="0" ref="K8:R8">SUM(K9:K10)</f>
        <v>978538</v>
      </c>
      <c r="L8" s="22">
        <f t="shared" si="0"/>
        <v>1591</v>
      </c>
      <c r="M8" s="22">
        <f t="shared" si="0"/>
        <v>983</v>
      </c>
      <c r="N8" s="22">
        <f t="shared" si="0"/>
        <v>1893</v>
      </c>
      <c r="O8" s="22">
        <f t="shared" si="0"/>
        <v>910</v>
      </c>
      <c r="P8" s="22">
        <f t="shared" si="0"/>
        <v>608</v>
      </c>
      <c r="Q8" s="22">
        <f t="shared" si="0"/>
        <v>5018</v>
      </c>
      <c r="R8" s="22">
        <f t="shared" si="0"/>
        <v>4410</v>
      </c>
    </row>
    <row r="9" spans="2:18" s="2" customFormat="1" ht="12" customHeight="1">
      <c r="B9" s="44" t="s">
        <v>110</v>
      </c>
      <c r="C9" s="47"/>
      <c r="D9" s="37"/>
      <c r="E9" s="22">
        <f>SUM(E12:E22)</f>
        <v>370007</v>
      </c>
      <c r="F9" s="22">
        <f>SUM(F12:F22)</f>
        <v>249</v>
      </c>
      <c r="G9" s="22">
        <f>SUM(G12:G22)</f>
        <v>1605</v>
      </c>
      <c r="H9" s="22">
        <f>SUM(H12:H22)</f>
        <v>1356</v>
      </c>
      <c r="I9" s="22">
        <f>SUM(J9:K9)</f>
        <v>1212101</v>
      </c>
      <c r="J9" s="22">
        <f>SUM(J12:J22)</f>
        <v>596264</v>
      </c>
      <c r="K9" s="22">
        <f aca="true" t="shared" si="1" ref="K9:R9">SUM(K12:K22)</f>
        <v>615837</v>
      </c>
      <c r="L9" s="22">
        <f t="shared" si="1"/>
        <v>887</v>
      </c>
      <c r="M9" s="22">
        <f t="shared" si="1"/>
        <v>683</v>
      </c>
      <c r="N9" s="22">
        <f t="shared" si="1"/>
        <v>1212</v>
      </c>
      <c r="O9" s="22">
        <f t="shared" si="1"/>
        <v>529</v>
      </c>
      <c r="P9" s="22">
        <f t="shared" si="1"/>
        <v>204</v>
      </c>
      <c r="Q9" s="22">
        <f t="shared" si="1"/>
        <v>3197</v>
      </c>
      <c r="R9" s="22">
        <f t="shared" si="1"/>
        <v>2993</v>
      </c>
    </row>
    <row r="10" spans="2:18" s="2" customFormat="1" ht="12" customHeight="1">
      <c r="B10" s="44" t="s">
        <v>111</v>
      </c>
      <c r="C10" s="47"/>
      <c r="D10" s="37"/>
      <c r="E10" s="22">
        <f>SUM(E24,E35,E41,E48,E56,E62,E65,E75,E85,E91,E97,E100)</f>
        <v>193432</v>
      </c>
      <c r="F10" s="22">
        <f>SUM(F24,F35,F41,F48,F56,F62,F65,F75,F85,F91,F97,F100)</f>
        <v>162</v>
      </c>
      <c r="G10" s="22">
        <f>SUM(G24,G35,G41,G48,G56,G62,G65,G75,G85,G91,G97,G100)</f>
        <v>541</v>
      </c>
      <c r="H10" s="22">
        <f>SUM(H24,H35,H41,H48,H56,H62,H65,H75,H85,H91,H97,H100)</f>
        <v>379</v>
      </c>
      <c r="I10" s="22">
        <f>SUM(J10:K10)</f>
        <v>717885</v>
      </c>
      <c r="J10" s="22">
        <f>SUM(J24,J35,J41,J48,J56,J62,J65,J75,J85,J91,J97,J100)</f>
        <v>355184</v>
      </c>
      <c r="K10" s="22">
        <f aca="true" t="shared" si="2" ref="K10:R10">SUM(K24,K35,K41,K48,K56,K62,K65,K75,K85,K91,K97,K100)</f>
        <v>362701</v>
      </c>
      <c r="L10" s="22">
        <f t="shared" si="2"/>
        <v>704</v>
      </c>
      <c r="M10" s="22">
        <f t="shared" si="2"/>
        <v>300</v>
      </c>
      <c r="N10" s="22">
        <f t="shared" si="2"/>
        <v>681</v>
      </c>
      <c r="O10" s="22">
        <f t="shared" si="2"/>
        <v>381</v>
      </c>
      <c r="P10" s="22">
        <f t="shared" si="2"/>
        <v>404</v>
      </c>
      <c r="Q10" s="22">
        <f t="shared" si="2"/>
        <v>1821</v>
      </c>
      <c r="R10" s="22">
        <f t="shared" si="2"/>
        <v>1417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6" t="s">
        <v>18</v>
      </c>
      <c r="D12" s="37"/>
      <c r="E12" s="23">
        <v>87995</v>
      </c>
      <c r="F12" s="23">
        <v>89</v>
      </c>
      <c r="G12" s="23">
        <v>404</v>
      </c>
      <c r="H12" s="23">
        <v>315</v>
      </c>
      <c r="I12" s="23">
        <f>SUM(J12:K12)</f>
        <v>279645</v>
      </c>
      <c r="J12" s="23">
        <v>136776</v>
      </c>
      <c r="K12" s="23">
        <v>142869</v>
      </c>
      <c r="L12" s="23">
        <v>337</v>
      </c>
      <c r="M12" s="23">
        <v>171</v>
      </c>
      <c r="N12" s="23">
        <v>284</v>
      </c>
      <c r="O12" s="23">
        <v>113</v>
      </c>
      <c r="P12" s="23">
        <v>166</v>
      </c>
      <c r="Q12" s="23">
        <v>907</v>
      </c>
      <c r="R12" s="23">
        <v>741</v>
      </c>
    </row>
    <row r="13" spans="2:18" s="2" customFormat="1" ht="12" customHeight="1">
      <c r="B13" s="3"/>
      <c r="C13" s="36" t="s">
        <v>19</v>
      </c>
      <c r="D13" s="37"/>
      <c r="E13" s="23">
        <v>75436</v>
      </c>
      <c r="F13" s="23">
        <v>-1</v>
      </c>
      <c r="G13" s="23">
        <v>321</v>
      </c>
      <c r="H13" s="23">
        <v>322</v>
      </c>
      <c r="I13" s="23">
        <f aca="true" t="shared" si="3" ref="I13:I22">SUM(J13:K13)</f>
        <v>232990</v>
      </c>
      <c r="J13" s="23">
        <v>114932</v>
      </c>
      <c r="K13" s="23">
        <v>118058</v>
      </c>
      <c r="L13" s="23">
        <v>110</v>
      </c>
      <c r="M13" s="23">
        <v>127</v>
      </c>
      <c r="N13" s="23">
        <v>247</v>
      </c>
      <c r="O13" s="23">
        <v>120</v>
      </c>
      <c r="P13" s="23">
        <v>-17</v>
      </c>
      <c r="Q13" s="23">
        <v>712</v>
      </c>
      <c r="R13" s="23">
        <v>729</v>
      </c>
    </row>
    <row r="14" spans="2:18" s="2" customFormat="1" ht="12" customHeight="1">
      <c r="B14" s="6"/>
      <c r="C14" s="36" t="s">
        <v>20</v>
      </c>
      <c r="D14" s="37"/>
      <c r="E14" s="23">
        <v>40115</v>
      </c>
      <c r="F14" s="23">
        <v>21</v>
      </c>
      <c r="G14" s="23">
        <v>214</v>
      </c>
      <c r="H14" s="23">
        <v>193</v>
      </c>
      <c r="I14" s="23">
        <f t="shared" si="3"/>
        <v>130535</v>
      </c>
      <c r="J14" s="23">
        <v>62810</v>
      </c>
      <c r="K14" s="23">
        <v>67725</v>
      </c>
      <c r="L14" s="23">
        <v>-28</v>
      </c>
      <c r="M14" s="23">
        <v>41</v>
      </c>
      <c r="N14" s="23">
        <v>104</v>
      </c>
      <c r="O14" s="23">
        <v>63</v>
      </c>
      <c r="P14" s="23">
        <v>-69</v>
      </c>
      <c r="Q14" s="23">
        <v>233</v>
      </c>
      <c r="R14" s="23">
        <v>302</v>
      </c>
    </row>
    <row r="15" spans="2:18" s="2" customFormat="1" ht="12" customHeight="1">
      <c r="B15" s="6"/>
      <c r="C15" s="36" t="s">
        <v>21</v>
      </c>
      <c r="D15" s="37"/>
      <c r="E15" s="23">
        <v>33198</v>
      </c>
      <c r="F15" s="23">
        <v>28</v>
      </c>
      <c r="G15" s="23">
        <v>112</v>
      </c>
      <c r="H15" s="23">
        <v>84</v>
      </c>
      <c r="I15" s="23">
        <f t="shared" si="3"/>
        <v>113036</v>
      </c>
      <c r="J15" s="23">
        <v>56053</v>
      </c>
      <c r="K15" s="23">
        <v>56983</v>
      </c>
      <c r="L15" s="23">
        <v>89</v>
      </c>
      <c r="M15" s="23">
        <v>75</v>
      </c>
      <c r="N15" s="23">
        <v>124</v>
      </c>
      <c r="O15" s="23">
        <v>49</v>
      </c>
      <c r="P15" s="23">
        <v>14</v>
      </c>
      <c r="Q15" s="23">
        <v>262</v>
      </c>
      <c r="R15" s="23">
        <v>248</v>
      </c>
    </row>
    <row r="16" spans="2:18" s="2" customFormat="1" ht="12" customHeight="1">
      <c r="B16" s="6"/>
      <c r="C16" s="36" t="s">
        <v>22</v>
      </c>
      <c r="D16" s="37"/>
      <c r="E16" s="23">
        <v>40951</v>
      </c>
      <c r="F16" s="23">
        <v>72</v>
      </c>
      <c r="G16" s="23">
        <v>225</v>
      </c>
      <c r="H16" s="23">
        <v>153</v>
      </c>
      <c r="I16" s="23">
        <f t="shared" si="3"/>
        <v>134642</v>
      </c>
      <c r="J16" s="23">
        <v>68319</v>
      </c>
      <c r="K16" s="23">
        <v>66323</v>
      </c>
      <c r="L16" s="23">
        <v>155</v>
      </c>
      <c r="M16" s="23">
        <v>80</v>
      </c>
      <c r="N16" s="23">
        <v>132</v>
      </c>
      <c r="O16" s="23">
        <v>52</v>
      </c>
      <c r="P16" s="23">
        <v>75</v>
      </c>
      <c r="Q16" s="23">
        <v>404</v>
      </c>
      <c r="R16" s="23">
        <v>329</v>
      </c>
    </row>
    <row r="17" spans="2:18" s="2" customFormat="1" ht="12" customHeight="1">
      <c r="B17" s="6"/>
      <c r="C17" s="36" t="s">
        <v>23</v>
      </c>
      <c r="D17" s="37"/>
      <c r="E17" s="23">
        <v>13816</v>
      </c>
      <c r="F17" s="23">
        <v>15</v>
      </c>
      <c r="G17" s="23">
        <v>75</v>
      </c>
      <c r="H17" s="23">
        <v>60</v>
      </c>
      <c r="I17" s="23">
        <f t="shared" si="3"/>
        <v>47122</v>
      </c>
      <c r="J17" s="23">
        <v>22889</v>
      </c>
      <c r="K17" s="23">
        <v>24233</v>
      </c>
      <c r="L17" s="23">
        <v>38</v>
      </c>
      <c r="M17" s="23">
        <v>32</v>
      </c>
      <c r="N17" s="23">
        <v>50</v>
      </c>
      <c r="O17" s="23">
        <v>18</v>
      </c>
      <c r="P17" s="23">
        <v>6</v>
      </c>
      <c r="Q17" s="23">
        <v>121</v>
      </c>
      <c r="R17" s="23">
        <v>115</v>
      </c>
    </row>
    <row r="18" spans="2:18" s="2" customFormat="1" ht="12" customHeight="1">
      <c r="B18" s="6"/>
      <c r="C18" s="36" t="s">
        <v>24</v>
      </c>
      <c r="D18" s="37"/>
      <c r="E18" s="23">
        <v>22513</v>
      </c>
      <c r="F18" s="23">
        <v>4</v>
      </c>
      <c r="G18" s="23">
        <v>75</v>
      </c>
      <c r="H18" s="23">
        <v>71</v>
      </c>
      <c r="I18" s="23">
        <f t="shared" si="3"/>
        <v>75576</v>
      </c>
      <c r="J18" s="23">
        <v>37388</v>
      </c>
      <c r="K18" s="23">
        <v>38188</v>
      </c>
      <c r="L18" s="23">
        <v>50</v>
      </c>
      <c r="M18" s="23">
        <v>58</v>
      </c>
      <c r="N18" s="23">
        <v>91</v>
      </c>
      <c r="O18" s="23">
        <v>33</v>
      </c>
      <c r="P18" s="23">
        <v>-8</v>
      </c>
      <c r="Q18" s="23">
        <v>152</v>
      </c>
      <c r="R18" s="23">
        <v>160</v>
      </c>
    </row>
    <row r="19" spans="2:18" s="2" customFormat="1" ht="12" customHeight="1">
      <c r="B19" s="6"/>
      <c r="C19" s="36" t="s">
        <v>25</v>
      </c>
      <c r="D19" s="37"/>
      <c r="E19" s="23">
        <v>14049</v>
      </c>
      <c r="F19" s="23">
        <v>4</v>
      </c>
      <c r="G19" s="23">
        <v>70</v>
      </c>
      <c r="H19" s="23">
        <v>66</v>
      </c>
      <c r="I19" s="23">
        <f t="shared" si="3"/>
        <v>47756</v>
      </c>
      <c r="J19" s="23">
        <v>23339</v>
      </c>
      <c r="K19" s="23">
        <v>24417</v>
      </c>
      <c r="L19" s="23">
        <v>1</v>
      </c>
      <c r="M19" s="23">
        <v>29</v>
      </c>
      <c r="N19" s="23">
        <v>47</v>
      </c>
      <c r="O19" s="23">
        <v>18</v>
      </c>
      <c r="P19" s="23">
        <v>-28</v>
      </c>
      <c r="Q19" s="23">
        <v>109</v>
      </c>
      <c r="R19" s="23">
        <v>137</v>
      </c>
    </row>
    <row r="20" spans="2:18" s="2" customFormat="1" ht="12" customHeight="1">
      <c r="B20" s="6"/>
      <c r="C20" s="36" t="s">
        <v>26</v>
      </c>
      <c r="D20" s="37"/>
      <c r="E20" s="23">
        <v>16030</v>
      </c>
      <c r="F20" s="23">
        <v>33</v>
      </c>
      <c r="G20" s="23">
        <v>63</v>
      </c>
      <c r="H20" s="23">
        <v>30</v>
      </c>
      <c r="I20" s="23">
        <f t="shared" si="3"/>
        <v>57448</v>
      </c>
      <c r="J20" s="23">
        <v>28217</v>
      </c>
      <c r="K20" s="23">
        <v>29231</v>
      </c>
      <c r="L20" s="23">
        <v>78</v>
      </c>
      <c r="M20" s="23">
        <v>15</v>
      </c>
      <c r="N20" s="23">
        <v>39</v>
      </c>
      <c r="O20" s="23">
        <v>24</v>
      </c>
      <c r="P20" s="23">
        <v>63</v>
      </c>
      <c r="Q20" s="23">
        <v>134</v>
      </c>
      <c r="R20" s="23">
        <v>71</v>
      </c>
    </row>
    <row r="21" spans="2:18" s="2" customFormat="1" ht="12" customHeight="1">
      <c r="B21" s="6"/>
      <c r="C21" s="36" t="s">
        <v>27</v>
      </c>
      <c r="D21" s="37"/>
      <c r="E21" s="23">
        <v>13155</v>
      </c>
      <c r="F21" s="23">
        <v>-9</v>
      </c>
      <c r="G21" s="23">
        <v>24</v>
      </c>
      <c r="H21" s="23">
        <v>33</v>
      </c>
      <c r="I21" s="23">
        <f t="shared" si="3"/>
        <v>48574</v>
      </c>
      <c r="J21" s="23">
        <v>23601</v>
      </c>
      <c r="K21" s="23">
        <v>24973</v>
      </c>
      <c r="L21" s="23">
        <v>54</v>
      </c>
      <c r="M21" s="23">
        <v>31</v>
      </c>
      <c r="N21" s="23">
        <v>53</v>
      </c>
      <c r="O21" s="23">
        <v>22</v>
      </c>
      <c r="P21" s="23">
        <v>23</v>
      </c>
      <c r="Q21" s="23">
        <v>97</v>
      </c>
      <c r="R21" s="23">
        <v>74</v>
      </c>
    </row>
    <row r="22" spans="2:18" s="2" customFormat="1" ht="12" customHeight="1">
      <c r="B22" s="6"/>
      <c r="C22" s="36" t="s">
        <v>28</v>
      </c>
      <c r="D22" s="37"/>
      <c r="E22" s="23">
        <v>12749</v>
      </c>
      <c r="F22" s="23">
        <v>-7</v>
      </c>
      <c r="G22" s="23">
        <v>22</v>
      </c>
      <c r="H22" s="23">
        <v>29</v>
      </c>
      <c r="I22" s="23">
        <f t="shared" si="3"/>
        <v>44777</v>
      </c>
      <c r="J22" s="23">
        <v>21940</v>
      </c>
      <c r="K22" s="23">
        <v>22837</v>
      </c>
      <c r="L22" s="23">
        <v>3</v>
      </c>
      <c r="M22" s="23">
        <v>24</v>
      </c>
      <c r="N22" s="23">
        <v>41</v>
      </c>
      <c r="O22" s="23">
        <v>17</v>
      </c>
      <c r="P22" s="23">
        <v>-21</v>
      </c>
      <c r="Q22" s="23">
        <v>66</v>
      </c>
      <c r="R22" s="23">
        <v>87</v>
      </c>
    </row>
    <row r="23" spans="2:18" s="2" customFormat="1" ht="12" customHeight="1">
      <c r="B23" s="44"/>
      <c r="C23" s="45"/>
      <c r="D23" s="4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48" t="s">
        <v>29</v>
      </c>
      <c r="D24" s="46"/>
      <c r="E24" s="22">
        <f>SUM(E25:E33)</f>
        <v>21949</v>
      </c>
      <c r="F24" s="22">
        <f>SUM(F25:F33)</f>
        <v>22</v>
      </c>
      <c r="G24" s="22">
        <f>SUM(G25:G33)</f>
        <v>46</v>
      </c>
      <c r="H24" s="22">
        <f>SUM(H25:H33)</f>
        <v>24</v>
      </c>
      <c r="I24" s="22">
        <f>SUM(J24:K24)</f>
        <v>90884</v>
      </c>
      <c r="J24" s="22">
        <f>SUM(J25:J33)</f>
        <v>44874</v>
      </c>
      <c r="K24" s="22">
        <f aca="true" t="shared" si="4" ref="K24:R24">SUM(K25:K33)</f>
        <v>46010</v>
      </c>
      <c r="L24" s="22">
        <f t="shared" si="4"/>
        <v>61</v>
      </c>
      <c r="M24" s="22">
        <f t="shared" si="4"/>
        <v>37</v>
      </c>
      <c r="N24" s="22">
        <f t="shared" si="4"/>
        <v>95</v>
      </c>
      <c r="O24" s="22">
        <f t="shared" si="4"/>
        <v>58</v>
      </c>
      <c r="P24" s="22">
        <f t="shared" si="4"/>
        <v>24</v>
      </c>
      <c r="Q24" s="22">
        <f t="shared" si="4"/>
        <v>157</v>
      </c>
      <c r="R24" s="22">
        <f t="shared" si="4"/>
        <v>133</v>
      </c>
    </row>
    <row r="25" spans="2:18" s="2" customFormat="1" ht="12" customHeight="1">
      <c r="B25" s="6"/>
      <c r="C25" s="11"/>
      <c r="D25" s="9" t="s">
        <v>30</v>
      </c>
      <c r="E25" s="23">
        <v>2151</v>
      </c>
      <c r="F25" s="23">
        <v>4</v>
      </c>
      <c r="G25" s="23">
        <v>7</v>
      </c>
      <c r="H25" s="23">
        <v>3</v>
      </c>
      <c r="I25" s="23">
        <f>SUM(J25:K25)</f>
        <v>9239</v>
      </c>
      <c r="J25" s="23">
        <v>4567</v>
      </c>
      <c r="K25" s="23">
        <v>4672</v>
      </c>
      <c r="L25" s="23">
        <v>15</v>
      </c>
      <c r="M25" s="23">
        <v>8</v>
      </c>
      <c r="N25" s="23">
        <v>11</v>
      </c>
      <c r="O25" s="23">
        <v>3</v>
      </c>
      <c r="P25" s="23">
        <v>7</v>
      </c>
      <c r="Q25" s="23">
        <v>21</v>
      </c>
      <c r="R25" s="23">
        <v>14</v>
      </c>
    </row>
    <row r="26" spans="2:18" s="2" customFormat="1" ht="12" customHeight="1">
      <c r="B26" s="6"/>
      <c r="C26" s="11"/>
      <c r="D26" s="9" t="s">
        <v>31</v>
      </c>
      <c r="E26" s="23">
        <v>3214</v>
      </c>
      <c r="F26" s="23">
        <v>0</v>
      </c>
      <c r="G26" s="23">
        <v>4</v>
      </c>
      <c r="H26" s="23">
        <v>4</v>
      </c>
      <c r="I26" s="23">
        <f aca="true" t="shared" si="5" ref="I26:I33">SUM(J26:K26)</f>
        <v>13639</v>
      </c>
      <c r="J26" s="23">
        <v>6737</v>
      </c>
      <c r="K26" s="23">
        <v>6902</v>
      </c>
      <c r="L26" s="23">
        <v>5</v>
      </c>
      <c r="M26" s="23">
        <v>4</v>
      </c>
      <c r="N26" s="23">
        <v>15</v>
      </c>
      <c r="O26" s="23">
        <v>11</v>
      </c>
      <c r="P26" s="23">
        <v>1</v>
      </c>
      <c r="Q26" s="23">
        <v>20</v>
      </c>
      <c r="R26" s="23">
        <v>19</v>
      </c>
    </row>
    <row r="27" spans="2:18" s="2" customFormat="1" ht="12" customHeight="1">
      <c r="B27" s="6"/>
      <c r="C27" s="11"/>
      <c r="D27" s="9" t="s">
        <v>32</v>
      </c>
      <c r="E27" s="23">
        <v>4022</v>
      </c>
      <c r="F27" s="23">
        <v>8</v>
      </c>
      <c r="G27" s="23">
        <v>11</v>
      </c>
      <c r="H27" s="23">
        <v>3</v>
      </c>
      <c r="I27" s="23">
        <f t="shared" si="5"/>
        <v>16598</v>
      </c>
      <c r="J27" s="23">
        <v>8177</v>
      </c>
      <c r="K27" s="23">
        <v>8421</v>
      </c>
      <c r="L27" s="23">
        <v>15</v>
      </c>
      <c r="M27" s="23">
        <v>9</v>
      </c>
      <c r="N27" s="23">
        <v>19</v>
      </c>
      <c r="O27" s="23">
        <v>10</v>
      </c>
      <c r="P27" s="23">
        <v>6</v>
      </c>
      <c r="Q27" s="23">
        <v>41</v>
      </c>
      <c r="R27" s="23">
        <v>35</v>
      </c>
    </row>
    <row r="28" spans="2:18" s="2" customFormat="1" ht="12" customHeight="1">
      <c r="B28" s="6"/>
      <c r="C28" s="11"/>
      <c r="D28" s="9" t="s">
        <v>33</v>
      </c>
      <c r="E28" s="23">
        <v>3290</v>
      </c>
      <c r="F28" s="23">
        <v>4</v>
      </c>
      <c r="G28" s="23">
        <v>8</v>
      </c>
      <c r="H28" s="23">
        <v>4</v>
      </c>
      <c r="I28" s="23">
        <f t="shared" si="5"/>
        <v>13100</v>
      </c>
      <c r="J28" s="23">
        <v>6485</v>
      </c>
      <c r="K28" s="23">
        <v>6615</v>
      </c>
      <c r="L28" s="23">
        <v>12</v>
      </c>
      <c r="M28" s="23">
        <v>5</v>
      </c>
      <c r="N28" s="23">
        <v>15</v>
      </c>
      <c r="O28" s="23">
        <v>10</v>
      </c>
      <c r="P28" s="23">
        <v>7</v>
      </c>
      <c r="Q28" s="23">
        <v>16</v>
      </c>
      <c r="R28" s="23">
        <v>9</v>
      </c>
    </row>
    <row r="29" spans="2:18" s="2" customFormat="1" ht="12" customHeight="1">
      <c r="B29" s="6"/>
      <c r="C29" s="12"/>
      <c r="D29" s="5" t="s">
        <v>34</v>
      </c>
      <c r="E29" s="23">
        <v>1774</v>
      </c>
      <c r="F29" s="23">
        <v>1</v>
      </c>
      <c r="G29" s="23">
        <v>2</v>
      </c>
      <c r="H29" s="23">
        <v>1</v>
      </c>
      <c r="I29" s="23">
        <f t="shared" si="5"/>
        <v>7992</v>
      </c>
      <c r="J29" s="23">
        <v>3957</v>
      </c>
      <c r="K29" s="23">
        <v>4035</v>
      </c>
      <c r="L29" s="23">
        <v>6</v>
      </c>
      <c r="M29" s="23">
        <v>3</v>
      </c>
      <c r="N29" s="23">
        <v>9</v>
      </c>
      <c r="O29" s="23">
        <v>6</v>
      </c>
      <c r="P29" s="23">
        <v>3</v>
      </c>
      <c r="Q29" s="23">
        <v>21</v>
      </c>
      <c r="R29" s="23">
        <v>18</v>
      </c>
    </row>
    <row r="30" spans="2:18" s="2" customFormat="1" ht="12" customHeight="1">
      <c r="B30" s="6"/>
      <c r="C30" s="12"/>
      <c r="D30" s="5" t="s">
        <v>35</v>
      </c>
      <c r="E30" s="23">
        <v>2458</v>
      </c>
      <c r="F30" s="23">
        <v>3</v>
      </c>
      <c r="G30" s="23">
        <v>4</v>
      </c>
      <c r="H30" s="23">
        <v>1</v>
      </c>
      <c r="I30" s="23">
        <f t="shared" si="5"/>
        <v>10556</v>
      </c>
      <c r="J30" s="23">
        <v>5220</v>
      </c>
      <c r="K30" s="23">
        <v>5336</v>
      </c>
      <c r="L30" s="23">
        <v>-3</v>
      </c>
      <c r="M30" s="23">
        <v>-4</v>
      </c>
      <c r="N30" s="23">
        <v>6</v>
      </c>
      <c r="O30" s="23">
        <v>10</v>
      </c>
      <c r="P30" s="23">
        <v>1</v>
      </c>
      <c r="Q30" s="23">
        <v>11</v>
      </c>
      <c r="R30" s="23">
        <v>10</v>
      </c>
    </row>
    <row r="31" spans="2:18" s="2" customFormat="1" ht="12" customHeight="1">
      <c r="B31" s="6"/>
      <c r="C31" s="12"/>
      <c r="D31" s="5" t="s">
        <v>36</v>
      </c>
      <c r="E31" s="23">
        <v>3113</v>
      </c>
      <c r="F31" s="23">
        <v>5</v>
      </c>
      <c r="G31" s="23">
        <v>9</v>
      </c>
      <c r="H31" s="23">
        <v>4</v>
      </c>
      <c r="I31" s="23">
        <f t="shared" si="5"/>
        <v>12512</v>
      </c>
      <c r="J31" s="23">
        <v>6191</v>
      </c>
      <c r="K31" s="23">
        <v>6321</v>
      </c>
      <c r="L31" s="23">
        <v>18</v>
      </c>
      <c r="M31" s="23">
        <v>6</v>
      </c>
      <c r="N31" s="23">
        <v>12</v>
      </c>
      <c r="O31" s="23">
        <v>6</v>
      </c>
      <c r="P31" s="23">
        <v>12</v>
      </c>
      <c r="Q31" s="23">
        <v>22</v>
      </c>
      <c r="R31" s="23">
        <v>10</v>
      </c>
    </row>
    <row r="32" spans="2:18" s="2" customFormat="1" ht="12" customHeight="1">
      <c r="B32" s="6"/>
      <c r="C32" s="12"/>
      <c r="D32" s="5" t="s">
        <v>37</v>
      </c>
      <c r="E32" s="23">
        <v>823</v>
      </c>
      <c r="F32" s="23">
        <v>0</v>
      </c>
      <c r="G32" s="23">
        <v>1</v>
      </c>
      <c r="H32" s="23">
        <v>1</v>
      </c>
      <c r="I32" s="23">
        <f t="shared" si="5"/>
        <v>3145</v>
      </c>
      <c r="J32" s="23">
        <v>1561</v>
      </c>
      <c r="K32" s="23">
        <v>1584</v>
      </c>
      <c r="L32" s="23">
        <v>-7</v>
      </c>
      <c r="M32" s="23">
        <v>2</v>
      </c>
      <c r="N32" s="23">
        <v>3</v>
      </c>
      <c r="O32" s="23">
        <v>1</v>
      </c>
      <c r="P32" s="23">
        <v>-9</v>
      </c>
      <c r="Q32" s="23">
        <v>2</v>
      </c>
      <c r="R32" s="23">
        <v>11</v>
      </c>
    </row>
    <row r="33" spans="2:18" s="2" customFormat="1" ht="12" customHeight="1">
      <c r="B33" s="6"/>
      <c r="C33" s="12"/>
      <c r="D33" s="5" t="s">
        <v>38</v>
      </c>
      <c r="E33" s="23">
        <v>1104</v>
      </c>
      <c r="F33" s="23">
        <v>-3</v>
      </c>
      <c r="G33" s="23">
        <v>0</v>
      </c>
      <c r="H33" s="23">
        <v>3</v>
      </c>
      <c r="I33" s="23">
        <f t="shared" si="5"/>
        <v>4103</v>
      </c>
      <c r="J33" s="23">
        <v>1979</v>
      </c>
      <c r="K33" s="23">
        <v>2124</v>
      </c>
      <c r="L33" s="23">
        <v>0</v>
      </c>
      <c r="M33" s="23">
        <v>4</v>
      </c>
      <c r="N33" s="23">
        <v>5</v>
      </c>
      <c r="O33" s="23">
        <v>1</v>
      </c>
      <c r="P33" s="23">
        <v>-4</v>
      </c>
      <c r="Q33" s="23">
        <v>3</v>
      </c>
      <c r="R33" s="23">
        <v>7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48" t="s">
        <v>39</v>
      </c>
      <c r="D35" s="46"/>
      <c r="E35" s="22">
        <f>SUM(E36:E39)</f>
        <v>18637</v>
      </c>
      <c r="F35" s="22">
        <f>SUM(F36:F39)</f>
        <v>26</v>
      </c>
      <c r="G35" s="22">
        <f>SUM(G36:G39)</f>
        <v>66</v>
      </c>
      <c r="H35" s="22">
        <f>SUM(H36:H39)</f>
        <v>40</v>
      </c>
      <c r="I35" s="22">
        <f>SUM(J35:K35)</f>
        <v>71337</v>
      </c>
      <c r="J35" s="22">
        <f>SUM(J36:J39)</f>
        <v>35154</v>
      </c>
      <c r="K35" s="22">
        <f aca="true" t="shared" si="6" ref="K35:R35">SUM(K36:K39)</f>
        <v>36183</v>
      </c>
      <c r="L35" s="22">
        <f t="shared" si="6"/>
        <v>89</v>
      </c>
      <c r="M35" s="22">
        <f t="shared" si="6"/>
        <v>10</v>
      </c>
      <c r="N35" s="22">
        <f t="shared" si="6"/>
        <v>55</v>
      </c>
      <c r="O35" s="22">
        <f t="shared" si="6"/>
        <v>45</v>
      </c>
      <c r="P35" s="22">
        <f t="shared" si="6"/>
        <v>79</v>
      </c>
      <c r="Q35" s="22">
        <f t="shared" si="6"/>
        <v>207</v>
      </c>
      <c r="R35" s="22">
        <f t="shared" si="6"/>
        <v>128</v>
      </c>
    </row>
    <row r="36" spans="2:18" s="2" customFormat="1" ht="12" customHeight="1">
      <c r="B36" s="6"/>
      <c r="C36" s="11"/>
      <c r="D36" s="5" t="s">
        <v>40</v>
      </c>
      <c r="E36" s="23">
        <v>5463</v>
      </c>
      <c r="F36" s="23">
        <v>4</v>
      </c>
      <c r="G36" s="23">
        <v>9</v>
      </c>
      <c r="H36" s="23">
        <v>5</v>
      </c>
      <c r="I36" s="23">
        <f>SUM(J36:K36)</f>
        <v>21332</v>
      </c>
      <c r="J36" s="23">
        <v>10297</v>
      </c>
      <c r="K36" s="23">
        <v>11035</v>
      </c>
      <c r="L36" s="23">
        <v>0</v>
      </c>
      <c r="M36" s="23">
        <v>-5</v>
      </c>
      <c r="N36" s="23">
        <v>13</v>
      </c>
      <c r="O36" s="23">
        <v>18</v>
      </c>
      <c r="P36" s="23">
        <v>5</v>
      </c>
      <c r="Q36" s="23">
        <v>38</v>
      </c>
      <c r="R36" s="23">
        <v>33</v>
      </c>
    </row>
    <row r="37" spans="2:18" s="2" customFormat="1" ht="12" customHeight="1">
      <c r="B37" s="6"/>
      <c r="C37" s="11"/>
      <c r="D37" s="5" t="s">
        <v>41</v>
      </c>
      <c r="E37" s="23">
        <v>1498</v>
      </c>
      <c r="F37" s="23">
        <v>1</v>
      </c>
      <c r="G37" s="23">
        <v>1</v>
      </c>
      <c r="H37" s="23">
        <v>0</v>
      </c>
      <c r="I37" s="23">
        <f>SUM(J37:K37)</f>
        <v>5689</v>
      </c>
      <c r="J37" s="23">
        <v>2805</v>
      </c>
      <c r="K37" s="23">
        <v>2884</v>
      </c>
      <c r="L37" s="23">
        <v>-4</v>
      </c>
      <c r="M37" s="23">
        <v>-4</v>
      </c>
      <c r="N37" s="23">
        <v>2</v>
      </c>
      <c r="O37" s="23">
        <v>6</v>
      </c>
      <c r="P37" s="23">
        <v>0</v>
      </c>
      <c r="Q37" s="23">
        <v>7</v>
      </c>
      <c r="R37" s="23">
        <v>7</v>
      </c>
    </row>
    <row r="38" spans="2:18" s="2" customFormat="1" ht="12" customHeight="1">
      <c r="B38" s="6"/>
      <c r="C38" s="11"/>
      <c r="D38" s="5" t="s">
        <v>42</v>
      </c>
      <c r="E38" s="25">
        <v>3816</v>
      </c>
      <c r="F38" s="25">
        <v>8</v>
      </c>
      <c r="G38" s="25">
        <v>14</v>
      </c>
      <c r="H38" s="25">
        <v>6</v>
      </c>
      <c r="I38" s="23">
        <f>SUM(J38:K38)</f>
        <v>15464</v>
      </c>
      <c r="J38" s="23">
        <v>7692</v>
      </c>
      <c r="K38" s="23">
        <v>7772</v>
      </c>
      <c r="L38" s="23">
        <v>42</v>
      </c>
      <c r="M38" s="23">
        <v>6</v>
      </c>
      <c r="N38" s="23">
        <v>13</v>
      </c>
      <c r="O38" s="25">
        <v>7</v>
      </c>
      <c r="P38" s="23">
        <v>36</v>
      </c>
      <c r="Q38" s="23">
        <v>51</v>
      </c>
      <c r="R38" s="25">
        <v>15</v>
      </c>
    </row>
    <row r="39" spans="2:18" s="2" customFormat="1" ht="12" customHeight="1">
      <c r="B39" s="6"/>
      <c r="C39" s="11"/>
      <c r="D39" s="5" t="s">
        <v>43</v>
      </c>
      <c r="E39" s="23">
        <v>7860</v>
      </c>
      <c r="F39" s="23">
        <v>13</v>
      </c>
      <c r="G39" s="23">
        <v>42</v>
      </c>
      <c r="H39" s="23">
        <v>29</v>
      </c>
      <c r="I39" s="23">
        <f>SUM(J39:K39)</f>
        <v>28852</v>
      </c>
      <c r="J39" s="23">
        <v>14360</v>
      </c>
      <c r="K39" s="23">
        <v>14492</v>
      </c>
      <c r="L39" s="23">
        <v>51</v>
      </c>
      <c r="M39" s="23">
        <v>13</v>
      </c>
      <c r="N39" s="23">
        <v>27</v>
      </c>
      <c r="O39" s="23">
        <v>14</v>
      </c>
      <c r="P39" s="23">
        <v>38</v>
      </c>
      <c r="Q39" s="23">
        <v>111</v>
      </c>
      <c r="R39" s="23">
        <v>73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48" t="s">
        <v>44</v>
      </c>
      <c r="D41" s="46"/>
      <c r="E41" s="22">
        <f>SUM(E42:E46)</f>
        <v>11188</v>
      </c>
      <c r="F41" s="22">
        <f>SUM(F42:F46)</f>
        <v>4</v>
      </c>
      <c r="G41" s="22">
        <f>SUM(G42:G46)</f>
        <v>37</v>
      </c>
      <c r="H41" s="22">
        <f>SUM(H42:H46)</f>
        <v>33</v>
      </c>
      <c r="I41" s="22">
        <f aca="true" t="shared" si="7" ref="I41:I46">SUM(J41:K41)</f>
        <v>42865</v>
      </c>
      <c r="J41" s="22">
        <f>SUM(J42:J46)</f>
        <v>21276</v>
      </c>
      <c r="K41" s="22">
        <f aca="true" t="shared" si="8" ref="K41:R41">SUM(K42:K46)</f>
        <v>21589</v>
      </c>
      <c r="L41" s="22">
        <f t="shared" si="8"/>
        <v>58</v>
      </c>
      <c r="M41" s="22">
        <f t="shared" si="8"/>
        <v>13</v>
      </c>
      <c r="N41" s="22">
        <f t="shared" si="8"/>
        <v>34</v>
      </c>
      <c r="O41" s="22">
        <f t="shared" si="8"/>
        <v>21</v>
      </c>
      <c r="P41" s="22">
        <f t="shared" si="8"/>
        <v>45</v>
      </c>
      <c r="Q41" s="22">
        <f t="shared" si="8"/>
        <v>153</v>
      </c>
      <c r="R41" s="22">
        <f t="shared" si="8"/>
        <v>108</v>
      </c>
    </row>
    <row r="42" spans="2:18" s="2" customFormat="1" ht="12" customHeight="1">
      <c r="B42" s="6"/>
      <c r="C42" s="11"/>
      <c r="D42" s="5" t="s">
        <v>45</v>
      </c>
      <c r="E42" s="23">
        <v>3033</v>
      </c>
      <c r="F42" s="23">
        <v>1</v>
      </c>
      <c r="G42" s="23">
        <v>6</v>
      </c>
      <c r="H42" s="23">
        <v>5</v>
      </c>
      <c r="I42" s="23">
        <f t="shared" si="7"/>
        <v>12218</v>
      </c>
      <c r="J42" s="23">
        <v>6078</v>
      </c>
      <c r="K42" s="23">
        <v>6140</v>
      </c>
      <c r="L42" s="23">
        <v>13</v>
      </c>
      <c r="M42" s="23">
        <v>1</v>
      </c>
      <c r="N42" s="23">
        <v>6</v>
      </c>
      <c r="O42" s="23">
        <v>5</v>
      </c>
      <c r="P42" s="23">
        <v>12</v>
      </c>
      <c r="Q42" s="23">
        <v>25</v>
      </c>
      <c r="R42" s="23">
        <v>13</v>
      </c>
    </row>
    <row r="43" spans="2:18" s="2" customFormat="1" ht="12" customHeight="1">
      <c r="B43" s="6"/>
      <c r="C43" s="11"/>
      <c r="D43" s="5" t="s">
        <v>46</v>
      </c>
      <c r="E43" s="23">
        <v>571</v>
      </c>
      <c r="F43" s="23">
        <v>-1</v>
      </c>
      <c r="G43" s="23">
        <v>0</v>
      </c>
      <c r="H43" s="23">
        <v>1</v>
      </c>
      <c r="I43" s="23">
        <f t="shared" si="7"/>
        <v>2358</v>
      </c>
      <c r="J43" s="23">
        <v>1174</v>
      </c>
      <c r="K43" s="23">
        <v>1184</v>
      </c>
      <c r="L43" s="23">
        <v>0</v>
      </c>
      <c r="M43" s="23">
        <v>1</v>
      </c>
      <c r="N43" s="23">
        <v>4</v>
      </c>
      <c r="O43" s="23">
        <v>3</v>
      </c>
      <c r="P43" s="23">
        <v>-1</v>
      </c>
      <c r="Q43" s="23">
        <v>2</v>
      </c>
      <c r="R43" s="23">
        <v>3</v>
      </c>
    </row>
    <row r="44" spans="2:18" s="2" customFormat="1" ht="12" customHeight="1">
      <c r="B44" s="6"/>
      <c r="C44" s="11"/>
      <c r="D44" s="5" t="s">
        <v>47</v>
      </c>
      <c r="E44" s="23">
        <v>1839</v>
      </c>
      <c r="F44" s="23">
        <v>0</v>
      </c>
      <c r="G44" s="23">
        <v>9</v>
      </c>
      <c r="H44" s="23">
        <v>9</v>
      </c>
      <c r="I44" s="23">
        <f t="shared" si="7"/>
        <v>4747</v>
      </c>
      <c r="J44" s="23">
        <v>2206</v>
      </c>
      <c r="K44" s="23">
        <v>2541</v>
      </c>
      <c r="L44" s="23">
        <v>4</v>
      </c>
      <c r="M44" s="23">
        <v>-3</v>
      </c>
      <c r="N44" s="23">
        <v>3</v>
      </c>
      <c r="O44" s="23">
        <v>6</v>
      </c>
      <c r="P44" s="23">
        <v>7</v>
      </c>
      <c r="Q44" s="23">
        <v>18</v>
      </c>
      <c r="R44" s="23">
        <v>11</v>
      </c>
    </row>
    <row r="45" spans="2:18" s="2" customFormat="1" ht="12" customHeight="1">
      <c r="B45" s="6"/>
      <c r="C45" s="12"/>
      <c r="D45" s="5" t="s">
        <v>48</v>
      </c>
      <c r="E45" s="23">
        <v>2621</v>
      </c>
      <c r="F45" s="23">
        <v>8</v>
      </c>
      <c r="G45" s="23">
        <v>16</v>
      </c>
      <c r="H45" s="23">
        <v>8</v>
      </c>
      <c r="I45" s="23">
        <f t="shared" si="7"/>
        <v>10873</v>
      </c>
      <c r="J45" s="23">
        <v>5580</v>
      </c>
      <c r="K45" s="23">
        <v>5293</v>
      </c>
      <c r="L45" s="23">
        <v>36</v>
      </c>
      <c r="M45" s="23">
        <v>7</v>
      </c>
      <c r="N45" s="23">
        <v>11</v>
      </c>
      <c r="O45" s="23">
        <v>4</v>
      </c>
      <c r="P45" s="23">
        <v>29</v>
      </c>
      <c r="Q45" s="23">
        <v>83</v>
      </c>
      <c r="R45" s="23">
        <v>54</v>
      </c>
    </row>
    <row r="46" spans="2:18" s="2" customFormat="1" ht="12" customHeight="1">
      <c r="B46" s="6"/>
      <c r="C46" s="12"/>
      <c r="D46" s="5" t="s">
        <v>95</v>
      </c>
      <c r="E46" s="23">
        <v>3124</v>
      </c>
      <c r="F46" s="23">
        <v>-4</v>
      </c>
      <c r="G46" s="23">
        <v>6</v>
      </c>
      <c r="H46" s="23">
        <v>10</v>
      </c>
      <c r="I46" s="23">
        <f t="shared" si="7"/>
        <v>12669</v>
      </c>
      <c r="J46" s="23">
        <v>6238</v>
      </c>
      <c r="K46" s="23">
        <v>6431</v>
      </c>
      <c r="L46" s="23">
        <v>5</v>
      </c>
      <c r="M46" s="23">
        <v>7</v>
      </c>
      <c r="N46" s="23">
        <v>10</v>
      </c>
      <c r="O46" s="23">
        <v>3</v>
      </c>
      <c r="P46" s="23">
        <v>-2</v>
      </c>
      <c r="Q46" s="23">
        <v>25</v>
      </c>
      <c r="R46" s="23">
        <v>27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48" t="s">
        <v>49</v>
      </c>
      <c r="D48" s="46"/>
      <c r="E48" s="22">
        <f>SUM(E49:E54)</f>
        <v>14442</v>
      </c>
      <c r="F48" s="22">
        <f>SUM(F49:F54)</f>
        <v>10</v>
      </c>
      <c r="G48" s="22">
        <f>SUM(G49:G54)</f>
        <v>38</v>
      </c>
      <c r="H48" s="22">
        <f>SUM(H49:H54)</f>
        <v>28</v>
      </c>
      <c r="I48" s="22">
        <f aca="true" t="shared" si="9" ref="I48:I54">SUM(J48:K48)</f>
        <v>51442</v>
      </c>
      <c r="J48" s="22">
        <f>SUM(J49:J54)</f>
        <v>25179</v>
      </c>
      <c r="K48" s="22">
        <f aca="true" t="shared" si="10" ref="K48:R48">SUM(K49:K54)</f>
        <v>26263</v>
      </c>
      <c r="L48" s="22">
        <f t="shared" si="10"/>
        <v>41</v>
      </c>
      <c r="M48" s="22">
        <f t="shared" si="10"/>
        <v>20</v>
      </c>
      <c r="N48" s="22">
        <f t="shared" si="10"/>
        <v>41</v>
      </c>
      <c r="O48" s="22">
        <f t="shared" si="10"/>
        <v>21</v>
      </c>
      <c r="P48" s="22">
        <f t="shared" si="10"/>
        <v>21</v>
      </c>
      <c r="Q48" s="22">
        <f t="shared" si="10"/>
        <v>140</v>
      </c>
      <c r="R48" s="22">
        <f t="shared" si="10"/>
        <v>119</v>
      </c>
    </row>
    <row r="49" spans="2:18" s="2" customFormat="1" ht="12" customHeight="1">
      <c r="B49" s="6"/>
      <c r="C49" s="12"/>
      <c r="D49" s="5" t="s">
        <v>50</v>
      </c>
      <c r="E49" s="23">
        <v>4294</v>
      </c>
      <c r="F49" s="23">
        <v>8</v>
      </c>
      <c r="G49" s="23">
        <v>20</v>
      </c>
      <c r="H49" s="23">
        <v>12</v>
      </c>
      <c r="I49" s="23">
        <f t="shared" si="9"/>
        <v>13565</v>
      </c>
      <c r="J49" s="23">
        <v>6694</v>
      </c>
      <c r="K49" s="23">
        <v>6871</v>
      </c>
      <c r="L49" s="23">
        <v>22</v>
      </c>
      <c r="M49" s="23">
        <v>5</v>
      </c>
      <c r="N49" s="23">
        <v>9</v>
      </c>
      <c r="O49" s="23">
        <v>4</v>
      </c>
      <c r="P49" s="23">
        <v>17</v>
      </c>
      <c r="Q49" s="23">
        <v>61</v>
      </c>
      <c r="R49" s="23">
        <v>44</v>
      </c>
    </row>
    <row r="50" spans="2:18" s="2" customFormat="1" ht="12" customHeight="1">
      <c r="B50" s="6"/>
      <c r="C50" s="12"/>
      <c r="D50" s="5" t="s">
        <v>51</v>
      </c>
      <c r="E50" s="23">
        <v>2388</v>
      </c>
      <c r="F50" s="23">
        <v>-1</v>
      </c>
      <c r="G50" s="23">
        <v>4</v>
      </c>
      <c r="H50" s="23">
        <v>5</v>
      </c>
      <c r="I50" s="23">
        <f t="shared" si="9"/>
        <v>8948</v>
      </c>
      <c r="J50" s="23">
        <v>4352</v>
      </c>
      <c r="K50" s="23">
        <v>4596</v>
      </c>
      <c r="L50" s="23">
        <v>-4</v>
      </c>
      <c r="M50" s="23">
        <v>2</v>
      </c>
      <c r="N50" s="23">
        <v>7</v>
      </c>
      <c r="O50" s="23">
        <v>5</v>
      </c>
      <c r="P50" s="23">
        <v>-6</v>
      </c>
      <c r="Q50" s="23">
        <v>12</v>
      </c>
      <c r="R50" s="23">
        <v>18</v>
      </c>
    </row>
    <row r="51" spans="2:18" s="2" customFormat="1" ht="12" customHeight="1">
      <c r="B51" s="6"/>
      <c r="C51" s="12"/>
      <c r="D51" s="5" t="s">
        <v>52</v>
      </c>
      <c r="E51" s="23">
        <v>5787</v>
      </c>
      <c r="F51" s="23">
        <v>4</v>
      </c>
      <c r="G51" s="23">
        <v>12</v>
      </c>
      <c r="H51" s="23">
        <v>8</v>
      </c>
      <c r="I51" s="23">
        <f t="shared" si="9"/>
        <v>22354</v>
      </c>
      <c r="J51" s="23">
        <v>10961</v>
      </c>
      <c r="K51" s="23">
        <v>11393</v>
      </c>
      <c r="L51" s="23">
        <v>33</v>
      </c>
      <c r="M51" s="23">
        <v>8</v>
      </c>
      <c r="N51" s="23">
        <v>17</v>
      </c>
      <c r="O51" s="23">
        <v>9</v>
      </c>
      <c r="P51" s="23">
        <v>25</v>
      </c>
      <c r="Q51" s="23">
        <v>54</v>
      </c>
      <c r="R51" s="23">
        <v>29</v>
      </c>
    </row>
    <row r="52" spans="2:18" s="2" customFormat="1" ht="12" customHeight="1">
      <c r="B52" s="6"/>
      <c r="C52" s="12"/>
      <c r="D52" s="5" t="s">
        <v>53</v>
      </c>
      <c r="E52" s="23">
        <v>947</v>
      </c>
      <c r="F52" s="23">
        <v>0</v>
      </c>
      <c r="G52" s="23">
        <v>1</v>
      </c>
      <c r="H52" s="23">
        <v>1</v>
      </c>
      <c r="I52" s="23">
        <f t="shared" si="9"/>
        <v>3277</v>
      </c>
      <c r="J52" s="23">
        <v>1570</v>
      </c>
      <c r="K52" s="23">
        <v>1707</v>
      </c>
      <c r="L52" s="23">
        <v>1</v>
      </c>
      <c r="M52" s="23">
        <v>3</v>
      </c>
      <c r="N52" s="23">
        <v>4</v>
      </c>
      <c r="O52" s="23">
        <v>1</v>
      </c>
      <c r="P52" s="23">
        <v>-2</v>
      </c>
      <c r="Q52" s="23">
        <v>4</v>
      </c>
      <c r="R52" s="23">
        <v>6</v>
      </c>
    </row>
    <row r="53" spans="2:18" s="2" customFormat="1" ht="12" customHeight="1">
      <c r="B53" s="6"/>
      <c r="C53" s="12"/>
      <c r="D53" s="5" t="s">
        <v>54</v>
      </c>
      <c r="E53" s="23">
        <v>415</v>
      </c>
      <c r="F53" s="23">
        <v>0</v>
      </c>
      <c r="G53" s="23">
        <v>0</v>
      </c>
      <c r="H53" s="23">
        <v>0</v>
      </c>
      <c r="I53" s="23">
        <f t="shared" si="9"/>
        <v>1358</v>
      </c>
      <c r="J53" s="23">
        <v>650</v>
      </c>
      <c r="K53" s="23">
        <v>708</v>
      </c>
      <c r="L53" s="23">
        <v>0</v>
      </c>
      <c r="M53" s="23">
        <v>2</v>
      </c>
      <c r="N53" s="23">
        <v>2</v>
      </c>
      <c r="O53" s="23">
        <v>0</v>
      </c>
      <c r="P53" s="23">
        <v>-2</v>
      </c>
      <c r="Q53" s="23">
        <v>5</v>
      </c>
      <c r="R53" s="23">
        <v>7</v>
      </c>
    </row>
    <row r="54" spans="2:18" s="2" customFormat="1" ht="12" customHeight="1">
      <c r="B54" s="6"/>
      <c r="C54" s="12"/>
      <c r="D54" s="5" t="s">
        <v>55</v>
      </c>
      <c r="E54" s="23">
        <v>611</v>
      </c>
      <c r="F54" s="23">
        <v>-1</v>
      </c>
      <c r="G54" s="23">
        <v>1</v>
      </c>
      <c r="H54" s="23">
        <v>2</v>
      </c>
      <c r="I54" s="23">
        <f t="shared" si="9"/>
        <v>1940</v>
      </c>
      <c r="J54" s="23">
        <v>952</v>
      </c>
      <c r="K54" s="23">
        <v>988</v>
      </c>
      <c r="L54" s="23">
        <v>-11</v>
      </c>
      <c r="M54" s="23">
        <v>0</v>
      </c>
      <c r="N54" s="23">
        <v>2</v>
      </c>
      <c r="O54" s="23">
        <v>2</v>
      </c>
      <c r="P54" s="23">
        <v>-11</v>
      </c>
      <c r="Q54" s="23">
        <v>4</v>
      </c>
      <c r="R54" s="23">
        <v>15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48" t="s">
        <v>56</v>
      </c>
      <c r="D56" s="46"/>
      <c r="E56" s="22">
        <f>SUM(E57:E60)</f>
        <v>9940</v>
      </c>
      <c r="F56" s="22">
        <f>SUM(F57:F60)</f>
        <v>5</v>
      </c>
      <c r="G56" s="22">
        <f>SUM(G57:G60)</f>
        <v>15</v>
      </c>
      <c r="H56" s="22">
        <f>SUM(H57:H60)</f>
        <v>10</v>
      </c>
      <c r="I56" s="22">
        <f>SUM(J56:K56)</f>
        <v>38311</v>
      </c>
      <c r="J56" s="22">
        <f>SUM(J57:J60)</f>
        <v>18766</v>
      </c>
      <c r="K56" s="22">
        <f aca="true" t="shared" si="11" ref="K56:R56">SUM(K57:K60)</f>
        <v>19545</v>
      </c>
      <c r="L56" s="22">
        <f t="shared" si="11"/>
        <v>23</v>
      </c>
      <c r="M56" s="22">
        <f t="shared" si="11"/>
        <v>17</v>
      </c>
      <c r="N56" s="22">
        <f t="shared" si="11"/>
        <v>36</v>
      </c>
      <c r="O56" s="22">
        <f t="shared" si="11"/>
        <v>19</v>
      </c>
      <c r="P56" s="22">
        <f t="shared" si="11"/>
        <v>6</v>
      </c>
      <c r="Q56" s="22">
        <f t="shared" si="11"/>
        <v>51</v>
      </c>
      <c r="R56" s="22">
        <f t="shared" si="11"/>
        <v>45</v>
      </c>
    </row>
    <row r="57" spans="2:18" s="2" customFormat="1" ht="12" customHeight="1">
      <c r="B57" s="6"/>
      <c r="C57" s="12"/>
      <c r="D57" s="5" t="s">
        <v>57</v>
      </c>
      <c r="E57" s="23">
        <v>1263</v>
      </c>
      <c r="F57" s="23">
        <v>0</v>
      </c>
      <c r="G57" s="23">
        <v>1</v>
      </c>
      <c r="H57" s="23">
        <v>1</v>
      </c>
      <c r="I57" s="23">
        <f>SUM(J57:K57)</f>
        <v>5224</v>
      </c>
      <c r="J57" s="23">
        <v>2603</v>
      </c>
      <c r="K57" s="23">
        <v>2621</v>
      </c>
      <c r="L57" s="23">
        <v>-3</v>
      </c>
      <c r="M57" s="23">
        <v>-1</v>
      </c>
      <c r="N57" s="23">
        <v>3</v>
      </c>
      <c r="O57" s="23">
        <v>4</v>
      </c>
      <c r="P57" s="23">
        <v>-2</v>
      </c>
      <c r="Q57" s="23">
        <v>4</v>
      </c>
      <c r="R57" s="23">
        <v>6</v>
      </c>
    </row>
    <row r="58" spans="2:18" s="2" customFormat="1" ht="12" customHeight="1">
      <c r="B58" s="6"/>
      <c r="C58" s="12"/>
      <c r="D58" s="5" t="s">
        <v>58</v>
      </c>
      <c r="E58" s="23">
        <v>3807</v>
      </c>
      <c r="F58" s="23">
        <v>0</v>
      </c>
      <c r="G58" s="23">
        <v>5</v>
      </c>
      <c r="H58" s="23">
        <v>5</v>
      </c>
      <c r="I58" s="23">
        <f>SUM(J58:K58)</f>
        <v>14062</v>
      </c>
      <c r="J58" s="23">
        <v>6927</v>
      </c>
      <c r="K58" s="23">
        <v>7135</v>
      </c>
      <c r="L58" s="23">
        <v>2</v>
      </c>
      <c r="M58" s="23">
        <v>7</v>
      </c>
      <c r="N58" s="23">
        <v>13</v>
      </c>
      <c r="O58" s="23">
        <v>6</v>
      </c>
      <c r="P58" s="23">
        <v>-5</v>
      </c>
      <c r="Q58" s="23">
        <v>14</v>
      </c>
      <c r="R58" s="23">
        <v>19</v>
      </c>
    </row>
    <row r="59" spans="2:18" s="2" customFormat="1" ht="12" customHeight="1">
      <c r="B59" s="6"/>
      <c r="C59" s="12"/>
      <c r="D59" s="5" t="s">
        <v>59</v>
      </c>
      <c r="E59" s="23">
        <v>1490</v>
      </c>
      <c r="F59" s="23">
        <v>0</v>
      </c>
      <c r="G59" s="23">
        <v>2</v>
      </c>
      <c r="H59" s="23">
        <v>2</v>
      </c>
      <c r="I59" s="23">
        <f>SUM(J59:K59)</f>
        <v>4960</v>
      </c>
      <c r="J59" s="23">
        <v>2364</v>
      </c>
      <c r="K59" s="23">
        <v>2596</v>
      </c>
      <c r="L59" s="23">
        <v>-4</v>
      </c>
      <c r="M59" s="23">
        <v>-1</v>
      </c>
      <c r="N59" s="23">
        <v>1</v>
      </c>
      <c r="O59" s="23">
        <v>2</v>
      </c>
      <c r="P59" s="23">
        <v>-3</v>
      </c>
      <c r="Q59" s="23">
        <v>7</v>
      </c>
      <c r="R59" s="23">
        <v>10</v>
      </c>
    </row>
    <row r="60" spans="2:18" s="2" customFormat="1" ht="12" customHeight="1">
      <c r="B60" s="6"/>
      <c r="C60" s="12"/>
      <c r="D60" s="5" t="s">
        <v>60</v>
      </c>
      <c r="E60" s="23">
        <v>3380</v>
      </c>
      <c r="F60" s="23">
        <v>5</v>
      </c>
      <c r="G60" s="23">
        <v>7</v>
      </c>
      <c r="H60" s="23">
        <v>2</v>
      </c>
      <c r="I60" s="23">
        <f>SUM(J60:K60)</f>
        <v>14065</v>
      </c>
      <c r="J60" s="23">
        <v>6872</v>
      </c>
      <c r="K60" s="23">
        <v>7193</v>
      </c>
      <c r="L60" s="23">
        <v>28</v>
      </c>
      <c r="M60" s="23">
        <v>12</v>
      </c>
      <c r="N60" s="23">
        <v>19</v>
      </c>
      <c r="O60" s="23">
        <v>7</v>
      </c>
      <c r="P60" s="23">
        <v>16</v>
      </c>
      <c r="Q60" s="23">
        <v>26</v>
      </c>
      <c r="R60" s="23">
        <v>10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48" t="s">
        <v>61</v>
      </c>
      <c r="D62" s="46"/>
      <c r="E62" s="22">
        <f>SUM(E63)</f>
        <v>5275</v>
      </c>
      <c r="F62" s="22">
        <f>SUM(F63)</f>
        <v>1</v>
      </c>
      <c r="G62" s="22">
        <f>SUM(G63)</f>
        <v>7</v>
      </c>
      <c r="H62" s="22">
        <f>SUM(H63)</f>
        <v>6</v>
      </c>
      <c r="I62" s="22">
        <f>SUM(J62:K62)</f>
        <v>18738</v>
      </c>
      <c r="J62" s="22">
        <f>SUM(J63)</f>
        <v>9049</v>
      </c>
      <c r="K62" s="22">
        <f aca="true" t="shared" si="12" ref="K62:R62">SUM(K63)</f>
        <v>9689</v>
      </c>
      <c r="L62" s="22">
        <f t="shared" si="12"/>
        <v>20</v>
      </c>
      <c r="M62" s="22">
        <f t="shared" si="12"/>
        <v>7</v>
      </c>
      <c r="N62" s="22">
        <f t="shared" si="12"/>
        <v>16</v>
      </c>
      <c r="O62" s="22">
        <f t="shared" si="12"/>
        <v>9</v>
      </c>
      <c r="P62" s="22">
        <f t="shared" si="12"/>
        <v>13</v>
      </c>
      <c r="Q62" s="22">
        <f t="shared" si="12"/>
        <v>32</v>
      </c>
      <c r="R62" s="22">
        <f t="shared" si="12"/>
        <v>19</v>
      </c>
    </row>
    <row r="63" spans="2:18" s="2" customFormat="1" ht="12" customHeight="1">
      <c r="B63" s="6"/>
      <c r="C63" s="12"/>
      <c r="D63" s="5" t="s">
        <v>62</v>
      </c>
      <c r="E63" s="23">
        <v>5275</v>
      </c>
      <c r="F63" s="23">
        <v>1</v>
      </c>
      <c r="G63" s="23">
        <v>7</v>
      </c>
      <c r="H63" s="23">
        <v>6</v>
      </c>
      <c r="I63" s="23">
        <f>SUM(J63:K63)</f>
        <v>18738</v>
      </c>
      <c r="J63" s="23">
        <v>9049</v>
      </c>
      <c r="K63" s="23">
        <v>9689</v>
      </c>
      <c r="L63" s="23">
        <v>20</v>
      </c>
      <c r="M63" s="23">
        <v>7</v>
      </c>
      <c r="N63" s="23">
        <v>16</v>
      </c>
      <c r="O63" s="23">
        <v>9</v>
      </c>
      <c r="P63" s="23">
        <v>13</v>
      </c>
      <c r="Q63" s="23">
        <v>32</v>
      </c>
      <c r="R63" s="23">
        <v>19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48" t="s">
        <v>63</v>
      </c>
      <c r="D65" s="46"/>
      <c r="E65" s="22">
        <f>SUM(E66:E73)</f>
        <v>21110</v>
      </c>
      <c r="F65" s="22">
        <f>SUM(F66:F73)</f>
        <v>1</v>
      </c>
      <c r="G65" s="22">
        <f>SUM(G66:G73)</f>
        <v>51</v>
      </c>
      <c r="H65" s="22">
        <f>SUM(H66:H73)</f>
        <v>50</v>
      </c>
      <c r="I65" s="22">
        <f>SUM(J65:K65)</f>
        <v>72901</v>
      </c>
      <c r="J65" s="22">
        <f>SUM(J66:J73)</f>
        <v>35720</v>
      </c>
      <c r="K65" s="22">
        <f aca="true" t="shared" si="13" ref="K65:R65">SUM(K66:K73)</f>
        <v>37181</v>
      </c>
      <c r="L65" s="22">
        <f t="shared" si="13"/>
        <v>17</v>
      </c>
      <c r="M65" s="22">
        <f t="shared" si="13"/>
        <v>22</v>
      </c>
      <c r="N65" s="22">
        <f t="shared" si="13"/>
        <v>70</v>
      </c>
      <c r="O65" s="22">
        <f t="shared" si="13"/>
        <v>48</v>
      </c>
      <c r="P65" s="22">
        <f t="shared" si="13"/>
        <v>-5</v>
      </c>
      <c r="Q65" s="22">
        <f t="shared" si="13"/>
        <v>132</v>
      </c>
      <c r="R65" s="22">
        <f t="shared" si="13"/>
        <v>137</v>
      </c>
    </row>
    <row r="66" spans="2:18" s="2" customFormat="1" ht="12" customHeight="1">
      <c r="B66" s="6"/>
      <c r="C66" s="12"/>
      <c r="D66" s="5" t="s">
        <v>64</v>
      </c>
      <c r="E66" s="23">
        <v>5693</v>
      </c>
      <c r="F66" s="23">
        <v>-4</v>
      </c>
      <c r="G66" s="23">
        <v>8</v>
      </c>
      <c r="H66" s="23">
        <v>12</v>
      </c>
      <c r="I66" s="23">
        <f>SUM(J66:K66)</f>
        <v>20157</v>
      </c>
      <c r="J66" s="23">
        <v>9779</v>
      </c>
      <c r="K66" s="23">
        <v>10378</v>
      </c>
      <c r="L66" s="23">
        <v>6</v>
      </c>
      <c r="M66" s="23">
        <v>3</v>
      </c>
      <c r="N66" s="23">
        <v>14</v>
      </c>
      <c r="O66" s="23">
        <v>11</v>
      </c>
      <c r="P66" s="23">
        <v>3</v>
      </c>
      <c r="Q66" s="23">
        <v>35</v>
      </c>
      <c r="R66" s="23">
        <v>32</v>
      </c>
    </row>
    <row r="67" spans="2:18" s="2" customFormat="1" ht="12" customHeight="1">
      <c r="B67" s="6"/>
      <c r="C67" s="12"/>
      <c r="D67" s="5" t="s">
        <v>38</v>
      </c>
      <c r="E67" s="23">
        <v>643</v>
      </c>
      <c r="F67" s="23">
        <v>0</v>
      </c>
      <c r="G67" s="23">
        <v>0</v>
      </c>
      <c r="H67" s="23">
        <v>0</v>
      </c>
      <c r="I67" s="23">
        <f aca="true" t="shared" si="14" ref="I67:I73">SUM(J67:K67)</f>
        <v>2690</v>
      </c>
      <c r="J67" s="23">
        <v>1325</v>
      </c>
      <c r="K67" s="23">
        <v>1365</v>
      </c>
      <c r="L67" s="23">
        <v>0</v>
      </c>
      <c r="M67" s="23">
        <v>2</v>
      </c>
      <c r="N67" s="23">
        <v>4</v>
      </c>
      <c r="O67" s="23">
        <v>2</v>
      </c>
      <c r="P67" s="23">
        <v>-2</v>
      </c>
      <c r="Q67" s="23">
        <v>1</v>
      </c>
      <c r="R67" s="23">
        <v>3</v>
      </c>
    </row>
    <row r="68" spans="2:18" s="2" customFormat="1" ht="12" customHeight="1">
      <c r="B68" s="6"/>
      <c r="C68" s="12"/>
      <c r="D68" s="5" t="s">
        <v>65</v>
      </c>
      <c r="E68" s="23">
        <v>4596</v>
      </c>
      <c r="F68" s="23">
        <v>9</v>
      </c>
      <c r="G68" s="23">
        <v>13</v>
      </c>
      <c r="H68" s="23">
        <v>4</v>
      </c>
      <c r="I68" s="23">
        <f t="shared" si="14"/>
        <v>16856</v>
      </c>
      <c r="J68" s="23">
        <v>8143</v>
      </c>
      <c r="K68" s="23">
        <v>8713</v>
      </c>
      <c r="L68" s="23">
        <v>18</v>
      </c>
      <c r="M68" s="23">
        <v>0</v>
      </c>
      <c r="N68" s="23">
        <v>15</v>
      </c>
      <c r="O68" s="23">
        <v>15</v>
      </c>
      <c r="P68" s="23">
        <v>18</v>
      </c>
      <c r="Q68" s="23">
        <v>29</v>
      </c>
      <c r="R68" s="23">
        <v>11</v>
      </c>
    </row>
    <row r="69" spans="2:18" s="2" customFormat="1" ht="12" customHeight="1">
      <c r="B69" s="6"/>
      <c r="C69" s="12"/>
      <c r="D69" s="5" t="s">
        <v>66</v>
      </c>
      <c r="E69" s="23">
        <v>2047</v>
      </c>
      <c r="F69" s="23">
        <v>3</v>
      </c>
      <c r="G69" s="23">
        <v>9</v>
      </c>
      <c r="H69" s="23">
        <v>6</v>
      </c>
      <c r="I69" s="23">
        <f t="shared" si="14"/>
        <v>7058</v>
      </c>
      <c r="J69" s="23">
        <v>3466</v>
      </c>
      <c r="K69" s="23">
        <v>3592</v>
      </c>
      <c r="L69" s="23">
        <v>1</v>
      </c>
      <c r="M69" s="23">
        <v>3</v>
      </c>
      <c r="N69" s="23">
        <v>7</v>
      </c>
      <c r="O69" s="23">
        <v>4</v>
      </c>
      <c r="P69" s="23">
        <v>-2</v>
      </c>
      <c r="Q69" s="23">
        <v>10</v>
      </c>
      <c r="R69" s="23">
        <v>12</v>
      </c>
    </row>
    <row r="70" spans="2:18" s="2" customFormat="1" ht="12" customHeight="1">
      <c r="B70" s="6"/>
      <c r="C70" s="12"/>
      <c r="D70" s="5" t="s">
        <v>67</v>
      </c>
      <c r="E70" s="23">
        <v>3006</v>
      </c>
      <c r="F70" s="23">
        <v>1</v>
      </c>
      <c r="G70" s="23">
        <v>5</v>
      </c>
      <c r="H70" s="23">
        <v>4</v>
      </c>
      <c r="I70" s="23">
        <f t="shared" si="14"/>
        <v>10947</v>
      </c>
      <c r="J70" s="23">
        <v>5498</v>
      </c>
      <c r="K70" s="23">
        <v>5449</v>
      </c>
      <c r="L70" s="23">
        <v>7</v>
      </c>
      <c r="M70" s="23">
        <v>11</v>
      </c>
      <c r="N70" s="23">
        <v>16</v>
      </c>
      <c r="O70" s="23">
        <v>5</v>
      </c>
      <c r="P70" s="23">
        <v>-4</v>
      </c>
      <c r="Q70" s="23">
        <v>14</v>
      </c>
      <c r="R70" s="23">
        <v>18</v>
      </c>
    </row>
    <row r="71" spans="2:18" s="2" customFormat="1" ht="12" customHeight="1">
      <c r="B71" s="6"/>
      <c r="C71" s="12"/>
      <c r="D71" s="5" t="s">
        <v>68</v>
      </c>
      <c r="E71" s="23">
        <v>3471</v>
      </c>
      <c r="F71" s="23">
        <v>-5</v>
      </c>
      <c r="G71" s="23">
        <v>16</v>
      </c>
      <c r="H71" s="23">
        <v>21</v>
      </c>
      <c r="I71" s="23">
        <f t="shared" si="14"/>
        <v>8878</v>
      </c>
      <c r="J71" s="23">
        <v>4311</v>
      </c>
      <c r="K71" s="23">
        <v>4567</v>
      </c>
      <c r="L71" s="23">
        <v>-5</v>
      </c>
      <c r="M71" s="23">
        <v>2</v>
      </c>
      <c r="N71" s="23">
        <v>6</v>
      </c>
      <c r="O71" s="23">
        <v>4</v>
      </c>
      <c r="P71" s="23">
        <v>-7</v>
      </c>
      <c r="Q71" s="23">
        <v>40</v>
      </c>
      <c r="R71" s="23">
        <v>47</v>
      </c>
    </row>
    <row r="72" spans="2:18" s="2" customFormat="1" ht="12" customHeight="1">
      <c r="B72" s="6"/>
      <c r="C72" s="12"/>
      <c r="D72" s="5" t="s">
        <v>69</v>
      </c>
      <c r="E72" s="23">
        <v>689</v>
      </c>
      <c r="F72" s="23">
        <v>0</v>
      </c>
      <c r="G72" s="23">
        <v>0</v>
      </c>
      <c r="H72" s="23">
        <v>0</v>
      </c>
      <c r="I72" s="23">
        <f t="shared" si="14"/>
        <v>2210</v>
      </c>
      <c r="J72" s="23">
        <v>1151</v>
      </c>
      <c r="K72" s="23">
        <v>1059</v>
      </c>
      <c r="L72" s="23">
        <v>-4</v>
      </c>
      <c r="M72" s="23">
        <v>-2</v>
      </c>
      <c r="N72" s="23">
        <v>0</v>
      </c>
      <c r="O72" s="23">
        <v>2</v>
      </c>
      <c r="P72" s="23">
        <v>-2</v>
      </c>
      <c r="Q72" s="23">
        <v>1</v>
      </c>
      <c r="R72" s="23">
        <v>3</v>
      </c>
    </row>
    <row r="73" spans="2:18" s="2" customFormat="1" ht="12" customHeight="1">
      <c r="B73" s="6"/>
      <c r="C73" s="12"/>
      <c r="D73" s="5" t="s">
        <v>70</v>
      </c>
      <c r="E73" s="23">
        <v>965</v>
      </c>
      <c r="F73" s="23">
        <v>-3</v>
      </c>
      <c r="G73" s="23">
        <v>0</v>
      </c>
      <c r="H73" s="23">
        <v>3</v>
      </c>
      <c r="I73" s="23">
        <f t="shared" si="14"/>
        <v>4105</v>
      </c>
      <c r="J73" s="23">
        <v>2047</v>
      </c>
      <c r="K73" s="23">
        <v>2058</v>
      </c>
      <c r="L73" s="23">
        <v>-6</v>
      </c>
      <c r="M73" s="23">
        <v>3</v>
      </c>
      <c r="N73" s="23">
        <v>8</v>
      </c>
      <c r="O73" s="23">
        <v>5</v>
      </c>
      <c r="P73" s="23">
        <v>-9</v>
      </c>
      <c r="Q73" s="23">
        <v>2</v>
      </c>
      <c r="R73" s="23">
        <v>11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48" t="s">
        <v>71</v>
      </c>
      <c r="D75" s="46"/>
      <c r="E75" s="22">
        <f>SUM(E76:E83)</f>
        <v>15477</v>
      </c>
      <c r="F75" s="22">
        <f>SUM(F76:F83)</f>
        <v>9</v>
      </c>
      <c r="G75" s="22">
        <f>SUM(G76:G83)</f>
        <v>41</v>
      </c>
      <c r="H75" s="22">
        <f>SUM(H76:H83)</f>
        <v>32</v>
      </c>
      <c r="I75" s="22">
        <f>SUM(J75:K75)</f>
        <v>55073</v>
      </c>
      <c r="J75" s="22">
        <f>SUM(J76:J83)</f>
        <v>27101</v>
      </c>
      <c r="K75" s="22">
        <f aca="true" t="shared" si="15" ref="K75:R75">SUM(K76:K83)</f>
        <v>27972</v>
      </c>
      <c r="L75" s="22">
        <f t="shared" si="15"/>
        <v>71</v>
      </c>
      <c r="M75" s="22">
        <f t="shared" si="15"/>
        <v>18</v>
      </c>
      <c r="N75" s="22">
        <f t="shared" si="15"/>
        <v>56</v>
      </c>
      <c r="O75" s="22">
        <f t="shared" si="15"/>
        <v>38</v>
      </c>
      <c r="P75" s="22">
        <f t="shared" si="15"/>
        <v>53</v>
      </c>
      <c r="Q75" s="22">
        <f t="shared" si="15"/>
        <v>170</v>
      </c>
      <c r="R75" s="22">
        <f t="shared" si="15"/>
        <v>117</v>
      </c>
    </row>
    <row r="76" spans="2:18" s="2" customFormat="1" ht="12" customHeight="1">
      <c r="B76" s="6"/>
      <c r="C76" s="12"/>
      <c r="D76" s="5" t="s">
        <v>72</v>
      </c>
      <c r="E76" s="23">
        <v>814</v>
      </c>
      <c r="F76" s="23">
        <v>5</v>
      </c>
      <c r="G76" s="23">
        <v>6</v>
      </c>
      <c r="H76" s="23">
        <v>1</v>
      </c>
      <c r="I76" s="23">
        <f>SUM(J76:K76)</f>
        <v>3235</v>
      </c>
      <c r="J76" s="23">
        <v>1614</v>
      </c>
      <c r="K76" s="23">
        <v>1621</v>
      </c>
      <c r="L76" s="23">
        <v>20</v>
      </c>
      <c r="M76" s="23">
        <v>1</v>
      </c>
      <c r="N76" s="23">
        <v>4</v>
      </c>
      <c r="O76" s="23">
        <v>3</v>
      </c>
      <c r="P76" s="23">
        <v>19</v>
      </c>
      <c r="Q76" s="23">
        <v>22</v>
      </c>
      <c r="R76" s="23">
        <v>3</v>
      </c>
    </row>
    <row r="77" spans="2:18" s="2" customFormat="1" ht="12" customHeight="1">
      <c r="B77" s="6"/>
      <c r="C77" s="12"/>
      <c r="D77" s="5" t="s">
        <v>73</v>
      </c>
      <c r="E77" s="23">
        <v>1800</v>
      </c>
      <c r="F77" s="23">
        <v>-2</v>
      </c>
      <c r="G77" s="23">
        <v>5</v>
      </c>
      <c r="H77" s="23">
        <v>7</v>
      </c>
      <c r="I77" s="23">
        <f aca="true" t="shared" si="16" ref="I77:I83">SUM(J77:K77)</f>
        <v>6102</v>
      </c>
      <c r="J77" s="23">
        <v>2990</v>
      </c>
      <c r="K77" s="23">
        <v>3112</v>
      </c>
      <c r="L77" s="23">
        <v>-4</v>
      </c>
      <c r="M77" s="23">
        <v>-1</v>
      </c>
      <c r="N77" s="23">
        <v>6</v>
      </c>
      <c r="O77" s="23">
        <v>7</v>
      </c>
      <c r="P77" s="23">
        <v>-3</v>
      </c>
      <c r="Q77" s="23">
        <v>13</v>
      </c>
      <c r="R77" s="23">
        <v>16</v>
      </c>
    </row>
    <row r="78" spans="2:18" s="2" customFormat="1" ht="12" customHeight="1">
      <c r="B78" s="6"/>
      <c r="C78" s="12"/>
      <c r="D78" s="5" t="s">
        <v>74</v>
      </c>
      <c r="E78" s="23">
        <v>1670</v>
      </c>
      <c r="F78" s="23">
        <v>7</v>
      </c>
      <c r="G78" s="23">
        <v>7</v>
      </c>
      <c r="H78" s="23">
        <v>0</v>
      </c>
      <c r="I78" s="23">
        <f t="shared" si="16"/>
        <v>6108</v>
      </c>
      <c r="J78" s="23">
        <v>3001</v>
      </c>
      <c r="K78" s="23">
        <v>3107</v>
      </c>
      <c r="L78" s="23">
        <v>22</v>
      </c>
      <c r="M78" s="23">
        <v>4</v>
      </c>
      <c r="N78" s="23">
        <v>8</v>
      </c>
      <c r="O78" s="23">
        <v>4</v>
      </c>
      <c r="P78" s="23">
        <v>18</v>
      </c>
      <c r="Q78" s="23">
        <v>29</v>
      </c>
      <c r="R78" s="23">
        <v>11</v>
      </c>
    </row>
    <row r="79" spans="2:18" s="2" customFormat="1" ht="12" customHeight="1">
      <c r="B79" s="6"/>
      <c r="C79" s="12"/>
      <c r="D79" s="5" t="s">
        <v>75</v>
      </c>
      <c r="E79" s="23">
        <v>883</v>
      </c>
      <c r="F79" s="23">
        <v>0</v>
      </c>
      <c r="G79" s="23">
        <v>5</v>
      </c>
      <c r="H79" s="23">
        <v>5</v>
      </c>
      <c r="I79" s="23">
        <f t="shared" si="16"/>
        <v>4061</v>
      </c>
      <c r="J79" s="23">
        <v>1958</v>
      </c>
      <c r="K79" s="23">
        <v>2103</v>
      </c>
      <c r="L79" s="23">
        <v>-3</v>
      </c>
      <c r="M79" s="23">
        <v>-3</v>
      </c>
      <c r="N79" s="23">
        <v>3</v>
      </c>
      <c r="O79" s="23">
        <v>6</v>
      </c>
      <c r="P79" s="23">
        <v>0</v>
      </c>
      <c r="Q79" s="23">
        <v>14</v>
      </c>
      <c r="R79" s="23">
        <v>14</v>
      </c>
    </row>
    <row r="80" spans="2:18" s="2" customFormat="1" ht="12" customHeight="1">
      <c r="B80" s="6"/>
      <c r="C80" s="12"/>
      <c r="D80" s="5" t="s">
        <v>76</v>
      </c>
      <c r="E80" s="23">
        <v>2869</v>
      </c>
      <c r="F80" s="23">
        <v>2</v>
      </c>
      <c r="G80" s="23">
        <v>6</v>
      </c>
      <c r="H80" s="23">
        <v>4</v>
      </c>
      <c r="I80" s="23">
        <f t="shared" si="16"/>
        <v>10795</v>
      </c>
      <c r="J80" s="23">
        <v>5305</v>
      </c>
      <c r="K80" s="23">
        <v>5490</v>
      </c>
      <c r="L80" s="23">
        <v>1</v>
      </c>
      <c r="M80" s="23">
        <v>0</v>
      </c>
      <c r="N80" s="23">
        <v>11</v>
      </c>
      <c r="O80" s="23">
        <v>11</v>
      </c>
      <c r="P80" s="23">
        <v>1</v>
      </c>
      <c r="Q80" s="23">
        <v>17</v>
      </c>
      <c r="R80" s="23">
        <v>16</v>
      </c>
    </row>
    <row r="81" spans="2:18" s="2" customFormat="1" ht="12" customHeight="1">
      <c r="B81" s="6"/>
      <c r="C81" s="12"/>
      <c r="D81" s="5" t="s">
        <v>77</v>
      </c>
      <c r="E81" s="23">
        <v>3347</v>
      </c>
      <c r="F81" s="23">
        <v>-8</v>
      </c>
      <c r="G81" s="23">
        <v>4</v>
      </c>
      <c r="H81" s="23">
        <v>12</v>
      </c>
      <c r="I81" s="23">
        <f t="shared" si="16"/>
        <v>8292</v>
      </c>
      <c r="J81" s="23">
        <v>4128</v>
      </c>
      <c r="K81" s="23">
        <v>4164</v>
      </c>
      <c r="L81" s="23">
        <v>4</v>
      </c>
      <c r="M81" s="23">
        <v>1</v>
      </c>
      <c r="N81" s="23">
        <v>5</v>
      </c>
      <c r="O81" s="23">
        <v>4</v>
      </c>
      <c r="P81" s="23">
        <v>3</v>
      </c>
      <c r="Q81" s="23">
        <v>39</v>
      </c>
      <c r="R81" s="23">
        <v>36</v>
      </c>
    </row>
    <row r="82" spans="2:18" s="2" customFormat="1" ht="12" customHeight="1">
      <c r="B82" s="6"/>
      <c r="C82" s="12"/>
      <c r="D82" s="5" t="s">
        <v>78</v>
      </c>
      <c r="E82" s="23">
        <v>2187</v>
      </c>
      <c r="F82" s="23">
        <v>1</v>
      </c>
      <c r="G82" s="23">
        <v>3</v>
      </c>
      <c r="H82" s="23">
        <v>2</v>
      </c>
      <c r="I82" s="23">
        <f t="shared" si="16"/>
        <v>8147</v>
      </c>
      <c r="J82" s="23">
        <v>3986</v>
      </c>
      <c r="K82" s="23">
        <v>4161</v>
      </c>
      <c r="L82" s="23">
        <v>16</v>
      </c>
      <c r="M82" s="23">
        <v>8</v>
      </c>
      <c r="N82" s="23">
        <v>9</v>
      </c>
      <c r="O82" s="23">
        <v>1</v>
      </c>
      <c r="P82" s="23">
        <v>8</v>
      </c>
      <c r="Q82" s="23">
        <v>18</v>
      </c>
      <c r="R82" s="23">
        <v>10</v>
      </c>
    </row>
    <row r="83" spans="2:18" s="2" customFormat="1" ht="12" customHeight="1">
      <c r="B83" s="6"/>
      <c r="C83" s="12"/>
      <c r="D83" s="5" t="s">
        <v>79</v>
      </c>
      <c r="E83" s="23">
        <v>1907</v>
      </c>
      <c r="F83" s="23">
        <v>4</v>
      </c>
      <c r="G83" s="23">
        <v>5</v>
      </c>
      <c r="H83" s="23">
        <v>1</v>
      </c>
      <c r="I83" s="23">
        <f t="shared" si="16"/>
        <v>8333</v>
      </c>
      <c r="J83" s="23">
        <v>4119</v>
      </c>
      <c r="K83" s="23">
        <v>4214</v>
      </c>
      <c r="L83" s="23">
        <v>15</v>
      </c>
      <c r="M83" s="23">
        <v>8</v>
      </c>
      <c r="N83" s="23">
        <v>10</v>
      </c>
      <c r="O83" s="23">
        <v>2</v>
      </c>
      <c r="P83" s="23">
        <v>7</v>
      </c>
      <c r="Q83" s="23">
        <v>18</v>
      </c>
      <c r="R83" s="23">
        <v>11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48" t="s">
        <v>80</v>
      </c>
      <c r="D85" s="46"/>
      <c r="E85" s="22">
        <f>SUM(E86:E89)</f>
        <v>20296</v>
      </c>
      <c r="F85" s="22">
        <f>SUM(F86:F89)</f>
        <v>16</v>
      </c>
      <c r="G85" s="22">
        <f>SUM(G86:G89)</f>
        <v>66</v>
      </c>
      <c r="H85" s="22">
        <f>SUM(H86:H89)</f>
        <v>50</v>
      </c>
      <c r="I85" s="22">
        <f>SUM(J85:K85)</f>
        <v>77559</v>
      </c>
      <c r="J85" s="22">
        <f>SUM(J86:J89)</f>
        <v>38381</v>
      </c>
      <c r="K85" s="22">
        <f aca="true" t="shared" si="17" ref="K85:R85">SUM(K86:K89)</f>
        <v>39178</v>
      </c>
      <c r="L85" s="22">
        <f t="shared" si="17"/>
        <v>117</v>
      </c>
      <c r="M85" s="22">
        <f t="shared" si="17"/>
        <v>29</v>
      </c>
      <c r="N85" s="22">
        <f t="shared" si="17"/>
        <v>69</v>
      </c>
      <c r="O85" s="22">
        <f t="shared" si="17"/>
        <v>40</v>
      </c>
      <c r="P85" s="22">
        <f t="shared" si="17"/>
        <v>88</v>
      </c>
      <c r="Q85" s="22">
        <f t="shared" si="17"/>
        <v>250</v>
      </c>
      <c r="R85" s="22">
        <f t="shared" si="17"/>
        <v>162</v>
      </c>
    </row>
    <row r="86" spans="2:18" s="2" customFormat="1" ht="12" customHeight="1">
      <c r="B86" s="6"/>
      <c r="C86" s="12"/>
      <c r="D86" s="5" t="s">
        <v>81</v>
      </c>
      <c r="E86" s="23">
        <v>2947</v>
      </c>
      <c r="F86" s="23">
        <v>6</v>
      </c>
      <c r="G86" s="23">
        <v>8</v>
      </c>
      <c r="H86" s="23">
        <v>2</v>
      </c>
      <c r="I86" s="23">
        <f>SUM(J86:K86)</f>
        <v>11824</v>
      </c>
      <c r="J86" s="23">
        <v>5937</v>
      </c>
      <c r="K86" s="23">
        <v>5887</v>
      </c>
      <c r="L86" s="23">
        <v>27</v>
      </c>
      <c r="M86" s="23">
        <v>7</v>
      </c>
      <c r="N86" s="23">
        <v>10</v>
      </c>
      <c r="O86" s="23">
        <v>3</v>
      </c>
      <c r="P86" s="23">
        <v>20</v>
      </c>
      <c r="Q86" s="23">
        <v>33</v>
      </c>
      <c r="R86" s="23">
        <v>13</v>
      </c>
    </row>
    <row r="87" spans="2:18" s="2" customFormat="1" ht="12" customHeight="1">
      <c r="B87" s="6"/>
      <c r="C87" s="12"/>
      <c r="D87" s="5" t="s">
        <v>38</v>
      </c>
      <c r="E87" s="23">
        <v>3721</v>
      </c>
      <c r="F87" s="23">
        <v>1</v>
      </c>
      <c r="G87" s="23">
        <v>14</v>
      </c>
      <c r="H87" s="23">
        <v>13</v>
      </c>
      <c r="I87" s="23">
        <f>SUM(J87:K87)</f>
        <v>14972</v>
      </c>
      <c r="J87" s="23">
        <v>7453</v>
      </c>
      <c r="K87" s="23">
        <v>7519</v>
      </c>
      <c r="L87" s="23">
        <v>21</v>
      </c>
      <c r="M87" s="23">
        <v>4</v>
      </c>
      <c r="N87" s="23">
        <v>12</v>
      </c>
      <c r="O87" s="23">
        <v>8</v>
      </c>
      <c r="P87" s="23">
        <v>17</v>
      </c>
      <c r="Q87" s="23">
        <v>47</v>
      </c>
      <c r="R87" s="23">
        <v>30</v>
      </c>
    </row>
    <row r="88" spans="2:18" s="2" customFormat="1" ht="12" customHeight="1">
      <c r="B88" s="6"/>
      <c r="C88" s="12"/>
      <c r="D88" s="5" t="s">
        <v>82</v>
      </c>
      <c r="E88" s="23">
        <v>7831</v>
      </c>
      <c r="F88" s="23">
        <v>1</v>
      </c>
      <c r="G88" s="23">
        <v>16</v>
      </c>
      <c r="H88" s="23">
        <v>15</v>
      </c>
      <c r="I88" s="23">
        <f>SUM(J88:K88)</f>
        <v>29687</v>
      </c>
      <c r="J88" s="23">
        <v>14662</v>
      </c>
      <c r="K88" s="23">
        <v>15025</v>
      </c>
      <c r="L88" s="23">
        <v>30</v>
      </c>
      <c r="M88" s="23">
        <v>9</v>
      </c>
      <c r="N88" s="23">
        <v>23</v>
      </c>
      <c r="O88" s="23">
        <v>14</v>
      </c>
      <c r="P88" s="23">
        <v>21</v>
      </c>
      <c r="Q88" s="23">
        <v>69</v>
      </c>
      <c r="R88" s="23">
        <v>48</v>
      </c>
    </row>
    <row r="89" spans="2:18" s="2" customFormat="1" ht="12" customHeight="1">
      <c r="B89" s="6"/>
      <c r="C89" s="12"/>
      <c r="D89" s="5" t="s">
        <v>83</v>
      </c>
      <c r="E89" s="23">
        <v>5797</v>
      </c>
      <c r="F89" s="23">
        <v>8</v>
      </c>
      <c r="G89" s="23">
        <v>28</v>
      </c>
      <c r="H89" s="23">
        <v>20</v>
      </c>
      <c r="I89" s="23">
        <f>SUM(J89:K89)</f>
        <v>21076</v>
      </c>
      <c r="J89" s="23">
        <v>10329</v>
      </c>
      <c r="K89" s="23">
        <v>10747</v>
      </c>
      <c r="L89" s="23">
        <v>39</v>
      </c>
      <c r="M89" s="23">
        <v>9</v>
      </c>
      <c r="N89" s="23">
        <v>24</v>
      </c>
      <c r="O89" s="23">
        <v>15</v>
      </c>
      <c r="P89" s="23">
        <v>30</v>
      </c>
      <c r="Q89" s="23">
        <v>101</v>
      </c>
      <c r="R89" s="23">
        <v>71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48" t="s">
        <v>84</v>
      </c>
      <c r="D91" s="46"/>
      <c r="E91" s="22">
        <f>SUM(E92:E95)</f>
        <v>19828</v>
      </c>
      <c r="F91" s="22">
        <f>SUM(F92:F95)</f>
        <v>31</v>
      </c>
      <c r="G91" s="22">
        <f>SUM(G92:G95)</f>
        <v>63</v>
      </c>
      <c r="H91" s="22">
        <f>SUM(H92:H95)</f>
        <v>32</v>
      </c>
      <c r="I91" s="22">
        <f>SUM(J91:K91)</f>
        <v>76097</v>
      </c>
      <c r="J91" s="22">
        <f>SUM(J92:J95)</f>
        <v>38083</v>
      </c>
      <c r="K91" s="22">
        <f aca="true" t="shared" si="18" ref="K91:R91">SUM(K92:K95)</f>
        <v>38014</v>
      </c>
      <c r="L91" s="22">
        <f t="shared" si="18"/>
        <v>67</v>
      </c>
      <c r="M91" s="22">
        <f t="shared" si="18"/>
        <v>40</v>
      </c>
      <c r="N91" s="22">
        <f t="shared" si="18"/>
        <v>70</v>
      </c>
      <c r="O91" s="22">
        <f t="shared" si="18"/>
        <v>30</v>
      </c>
      <c r="P91" s="22">
        <f t="shared" si="18"/>
        <v>27</v>
      </c>
      <c r="Q91" s="22">
        <f t="shared" si="18"/>
        <v>196</v>
      </c>
      <c r="R91" s="22">
        <f t="shared" si="18"/>
        <v>169</v>
      </c>
    </row>
    <row r="92" spans="2:18" s="2" customFormat="1" ht="12" customHeight="1">
      <c r="B92" s="6"/>
      <c r="C92" s="12"/>
      <c r="D92" s="5" t="s">
        <v>85</v>
      </c>
      <c r="E92" s="23">
        <v>3867</v>
      </c>
      <c r="F92" s="23">
        <v>-1</v>
      </c>
      <c r="G92" s="23">
        <v>4</v>
      </c>
      <c r="H92" s="23">
        <v>5</v>
      </c>
      <c r="I92" s="23">
        <f>SUM(J92:K92)</f>
        <v>14468</v>
      </c>
      <c r="J92" s="23">
        <v>7183</v>
      </c>
      <c r="K92" s="23">
        <v>7285</v>
      </c>
      <c r="L92" s="23">
        <v>-4</v>
      </c>
      <c r="M92" s="23">
        <v>-1</v>
      </c>
      <c r="N92" s="23">
        <v>8</v>
      </c>
      <c r="O92" s="23">
        <v>9</v>
      </c>
      <c r="P92" s="23">
        <v>-3</v>
      </c>
      <c r="Q92" s="23">
        <v>26</v>
      </c>
      <c r="R92" s="23">
        <v>29</v>
      </c>
    </row>
    <row r="93" spans="2:18" s="2" customFormat="1" ht="12" customHeight="1">
      <c r="B93" s="6"/>
      <c r="C93" s="12"/>
      <c r="D93" s="5" t="s">
        <v>86</v>
      </c>
      <c r="E93" s="23">
        <v>7205</v>
      </c>
      <c r="F93" s="23">
        <v>8</v>
      </c>
      <c r="G93" s="23">
        <v>23</v>
      </c>
      <c r="H93" s="23">
        <v>15</v>
      </c>
      <c r="I93" s="23">
        <f>SUM(J93:K93)</f>
        <v>27013</v>
      </c>
      <c r="J93" s="23">
        <v>13699</v>
      </c>
      <c r="K93" s="23">
        <v>13314</v>
      </c>
      <c r="L93" s="23">
        <v>24</v>
      </c>
      <c r="M93" s="23">
        <v>21</v>
      </c>
      <c r="N93" s="23">
        <v>32</v>
      </c>
      <c r="O93" s="23">
        <v>11</v>
      </c>
      <c r="P93" s="23">
        <v>3</v>
      </c>
      <c r="Q93" s="23">
        <v>68</v>
      </c>
      <c r="R93" s="23">
        <v>65</v>
      </c>
    </row>
    <row r="94" spans="2:18" s="2" customFormat="1" ht="12" customHeight="1">
      <c r="B94" s="6"/>
      <c r="C94" s="12"/>
      <c r="D94" s="5" t="s">
        <v>87</v>
      </c>
      <c r="E94" s="23">
        <v>3763</v>
      </c>
      <c r="F94" s="23">
        <v>9</v>
      </c>
      <c r="G94" s="23">
        <v>15</v>
      </c>
      <c r="H94" s="23">
        <v>6</v>
      </c>
      <c r="I94" s="23">
        <f>SUM(J94:K94)</f>
        <v>15071</v>
      </c>
      <c r="J94" s="23">
        <v>7514</v>
      </c>
      <c r="K94" s="23">
        <v>7557</v>
      </c>
      <c r="L94" s="23">
        <v>33</v>
      </c>
      <c r="M94" s="23">
        <v>7</v>
      </c>
      <c r="N94" s="23">
        <v>11</v>
      </c>
      <c r="O94" s="23">
        <v>4</v>
      </c>
      <c r="P94" s="23">
        <v>26</v>
      </c>
      <c r="Q94" s="23">
        <v>46</v>
      </c>
      <c r="R94" s="23">
        <v>20</v>
      </c>
    </row>
    <row r="95" spans="2:18" s="2" customFormat="1" ht="12" customHeight="1">
      <c r="B95" s="6"/>
      <c r="C95" s="12"/>
      <c r="D95" s="5" t="s">
        <v>96</v>
      </c>
      <c r="E95" s="23">
        <v>4993</v>
      </c>
      <c r="F95" s="23">
        <v>15</v>
      </c>
      <c r="G95" s="23">
        <v>21</v>
      </c>
      <c r="H95" s="23">
        <v>6</v>
      </c>
      <c r="I95" s="23">
        <f>SUM(J95:K95)</f>
        <v>19545</v>
      </c>
      <c r="J95" s="23">
        <v>9687</v>
      </c>
      <c r="K95" s="23">
        <v>9858</v>
      </c>
      <c r="L95" s="23">
        <v>14</v>
      </c>
      <c r="M95" s="23">
        <v>13</v>
      </c>
      <c r="N95" s="23">
        <v>19</v>
      </c>
      <c r="O95" s="23">
        <v>6</v>
      </c>
      <c r="P95" s="23">
        <v>1</v>
      </c>
      <c r="Q95" s="23">
        <v>56</v>
      </c>
      <c r="R95" s="23">
        <v>55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48" t="s">
        <v>88</v>
      </c>
      <c r="D97" s="46"/>
      <c r="E97" s="22">
        <f>SUM(E98)</f>
        <v>6739</v>
      </c>
      <c r="F97" s="22">
        <f>SUM(F98)</f>
        <v>17</v>
      </c>
      <c r="G97" s="22">
        <f>SUM(G98)</f>
        <v>32</v>
      </c>
      <c r="H97" s="22">
        <f>SUM(H98)</f>
        <v>15</v>
      </c>
      <c r="I97" s="22">
        <f>SUM(J97:K97)</f>
        <v>23585</v>
      </c>
      <c r="J97" s="22">
        <f>SUM(J98)</f>
        <v>11590</v>
      </c>
      <c r="K97" s="22">
        <f aca="true" t="shared" si="19" ref="K97:R97">SUM(K98)</f>
        <v>11995</v>
      </c>
      <c r="L97" s="22">
        <f t="shared" si="19"/>
        <v>47</v>
      </c>
      <c r="M97" s="22">
        <f t="shared" si="19"/>
        <v>14</v>
      </c>
      <c r="N97" s="22">
        <f t="shared" si="19"/>
        <v>22</v>
      </c>
      <c r="O97" s="22">
        <f t="shared" si="19"/>
        <v>8</v>
      </c>
      <c r="P97" s="22">
        <f t="shared" si="19"/>
        <v>33</v>
      </c>
      <c r="Q97" s="22">
        <f t="shared" si="19"/>
        <v>88</v>
      </c>
      <c r="R97" s="22">
        <f t="shared" si="19"/>
        <v>55</v>
      </c>
    </row>
    <row r="98" spans="2:18" s="2" customFormat="1" ht="12" customHeight="1">
      <c r="B98" s="6"/>
      <c r="C98" s="12"/>
      <c r="D98" s="5" t="s">
        <v>89</v>
      </c>
      <c r="E98" s="23">
        <v>6739</v>
      </c>
      <c r="F98" s="23">
        <v>17</v>
      </c>
      <c r="G98" s="23">
        <v>32</v>
      </c>
      <c r="H98" s="23">
        <v>15</v>
      </c>
      <c r="I98" s="23">
        <f>SUM(J98:K98)</f>
        <v>23585</v>
      </c>
      <c r="J98" s="23">
        <v>11590</v>
      </c>
      <c r="K98" s="23">
        <v>11995</v>
      </c>
      <c r="L98" s="23">
        <v>47</v>
      </c>
      <c r="M98" s="23">
        <v>14</v>
      </c>
      <c r="N98" s="23">
        <v>22</v>
      </c>
      <c r="O98" s="23">
        <v>8</v>
      </c>
      <c r="P98" s="23">
        <v>33</v>
      </c>
      <c r="Q98" s="23">
        <v>88</v>
      </c>
      <c r="R98" s="23">
        <v>55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48" t="s">
        <v>90</v>
      </c>
      <c r="D100" s="46"/>
      <c r="E100" s="22">
        <f>SUM(E101:E105)</f>
        <v>28551</v>
      </c>
      <c r="F100" s="22">
        <f>SUM(F101:F105)</f>
        <v>20</v>
      </c>
      <c r="G100" s="22">
        <f>SUM(G101:G105)</f>
        <v>79</v>
      </c>
      <c r="H100" s="22">
        <f>SUM(H101:H105)</f>
        <v>59</v>
      </c>
      <c r="I100" s="22">
        <f aca="true" t="shared" si="20" ref="I100:I105">SUM(J100:K100)</f>
        <v>99093</v>
      </c>
      <c r="J100" s="22">
        <f>SUM(J101:J105)</f>
        <v>50011</v>
      </c>
      <c r="K100" s="22">
        <f aca="true" t="shared" si="21" ref="K100:R100">SUM(K101:K105)</f>
        <v>49082</v>
      </c>
      <c r="L100" s="22">
        <f t="shared" si="21"/>
        <v>93</v>
      </c>
      <c r="M100" s="22">
        <f t="shared" si="21"/>
        <v>73</v>
      </c>
      <c r="N100" s="22">
        <f t="shared" si="21"/>
        <v>117</v>
      </c>
      <c r="O100" s="22">
        <f t="shared" si="21"/>
        <v>44</v>
      </c>
      <c r="P100" s="22">
        <f t="shared" si="21"/>
        <v>20</v>
      </c>
      <c r="Q100" s="22">
        <f t="shared" si="21"/>
        <v>245</v>
      </c>
      <c r="R100" s="22">
        <f t="shared" si="21"/>
        <v>225</v>
      </c>
    </row>
    <row r="101" spans="2:18" s="2" customFormat="1" ht="12" customHeight="1">
      <c r="B101" s="6"/>
      <c r="C101" s="12"/>
      <c r="D101" s="5" t="s">
        <v>91</v>
      </c>
      <c r="E101" s="23">
        <v>3585</v>
      </c>
      <c r="F101" s="23">
        <v>1</v>
      </c>
      <c r="G101" s="23">
        <v>3</v>
      </c>
      <c r="H101" s="23">
        <v>2</v>
      </c>
      <c r="I101" s="23">
        <f t="shared" si="20"/>
        <v>15950</v>
      </c>
      <c r="J101" s="23">
        <v>7888</v>
      </c>
      <c r="K101" s="23">
        <v>8062</v>
      </c>
      <c r="L101" s="23">
        <v>3</v>
      </c>
      <c r="M101" s="23">
        <v>1</v>
      </c>
      <c r="N101" s="23">
        <v>11</v>
      </c>
      <c r="O101" s="23">
        <v>10</v>
      </c>
      <c r="P101" s="23">
        <v>2</v>
      </c>
      <c r="Q101" s="23">
        <v>19</v>
      </c>
      <c r="R101" s="23">
        <v>17</v>
      </c>
    </row>
    <row r="102" spans="2:18" s="2" customFormat="1" ht="12" customHeight="1">
      <c r="B102" s="6"/>
      <c r="C102" s="12"/>
      <c r="D102" s="5" t="s">
        <v>0</v>
      </c>
      <c r="E102" s="23">
        <v>2572</v>
      </c>
      <c r="F102" s="23">
        <v>1</v>
      </c>
      <c r="G102" s="23">
        <v>4</v>
      </c>
      <c r="H102" s="23">
        <v>3</v>
      </c>
      <c r="I102" s="23">
        <f t="shared" si="20"/>
        <v>10229</v>
      </c>
      <c r="J102" s="23">
        <v>5128</v>
      </c>
      <c r="K102" s="23">
        <v>5101</v>
      </c>
      <c r="L102" s="23">
        <v>14</v>
      </c>
      <c r="M102" s="23">
        <v>8</v>
      </c>
      <c r="N102" s="23">
        <v>11</v>
      </c>
      <c r="O102" s="23">
        <v>3</v>
      </c>
      <c r="P102" s="23">
        <v>6</v>
      </c>
      <c r="Q102" s="23">
        <v>20</v>
      </c>
      <c r="R102" s="23">
        <v>14</v>
      </c>
    </row>
    <row r="103" spans="2:18" s="2" customFormat="1" ht="12" customHeight="1">
      <c r="B103" s="6"/>
      <c r="C103" s="12"/>
      <c r="D103" s="5" t="s">
        <v>92</v>
      </c>
      <c r="E103" s="23">
        <v>2766</v>
      </c>
      <c r="F103" s="23">
        <v>-2</v>
      </c>
      <c r="G103" s="23">
        <v>3</v>
      </c>
      <c r="H103" s="23">
        <v>5</v>
      </c>
      <c r="I103" s="23">
        <f t="shared" si="20"/>
        <v>11419</v>
      </c>
      <c r="J103" s="23">
        <v>5643</v>
      </c>
      <c r="K103" s="23">
        <v>5776</v>
      </c>
      <c r="L103" s="23">
        <v>2</v>
      </c>
      <c r="M103" s="23">
        <v>9</v>
      </c>
      <c r="N103" s="23">
        <v>19</v>
      </c>
      <c r="O103" s="23">
        <v>10</v>
      </c>
      <c r="P103" s="23">
        <v>-7</v>
      </c>
      <c r="Q103" s="23">
        <v>17</v>
      </c>
      <c r="R103" s="23">
        <v>24</v>
      </c>
    </row>
    <row r="104" spans="2:18" s="2" customFormat="1" ht="12" customHeight="1">
      <c r="B104" s="6"/>
      <c r="C104" s="12"/>
      <c r="D104" s="5" t="s">
        <v>93</v>
      </c>
      <c r="E104" s="23">
        <v>13223</v>
      </c>
      <c r="F104" s="23">
        <v>15</v>
      </c>
      <c r="G104" s="23">
        <v>48</v>
      </c>
      <c r="H104" s="23">
        <v>33</v>
      </c>
      <c r="I104" s="23">
        <f t="shared" si="20"/>
        <v>37084</v>
      </c>
      <c r="J104" s="23">
        <v>19126</v>
      </c>
      <c r="K104" s="23">
        <v>17958</v>
      </c>
      <c r="L104" s="23">
        <v>44</v>
      </c>
      <c r="M104" s="23">
        <v>46</v>
      </c>
      <c r="N104" s="23">
        <v>56</v>
      </c>
      <c r="O104" s="23">
        <v>10</v>
      </c>
      <c r="P104" s="23">
        <v>-2</v>
      </c>
      <c r="Q104" s="23">
        <v>126</v>
      </c>
      <c r="R104" s="23">
        <v>128</v>
      </c>
    </row>
    <row r="105" spans="2:18" s="2" customFormat="1" ht="12" customHeight="1">
      <c r="B105" s="6"/>
      <c r="C105" s="12"/>
      <c r="D105" s="5" t="s">
        <v>94</v>
      </c>
      <c r="E105" s="23">
        <v>6405</v>
      </c>
      <c r="F105" s="23">
        <v>5</v>
      </c>
      <c r="G105" s="23">
        <v>21</v>
      </c>
      <c r="H105" s="23">
        <v>16</v>
      </c>
      <c r="I105" s="23">
        <f t="shared" si="20"/>
        <v>24411</v>
      </c>
      <c r="J105" s="23">
        <v>12226</v>
      </c>
      <c r="K105" s="23">
        <v>12185</v>
      </c>
      <c r="L105" s="23">
        <v>30</v>
      </c>
      <c r="M105" s="23">
        <v>9</v>
      </c>
      <c r="N105" s="23">
        <v>20</v>
      </c>
      <c r="O105" s="23">
        <v>11</v>
      </c>
      <c r="P105" s="23">
        <v>21</v>
      </c>
      <c r="Q105" s="23">
        <v>63</v>
      </c>
      <c r="R105" s="23">
        <v>42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mergeCells count="40"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C12:D12"/>
    <mergeCell ref="C13:D13"/>
    <mergeCell ref="B3:D6"/>
    <mergeCell ref="B8:D8"/>
    <mergeCell ref="B9:D9"/>
    <mergeCell ref="B10:D10"/>
    <mergeCell ref="L5:L6"/>
    <mergeCell ref="M5:O5"/>
    <mergeCell ref="P5:R5"/>
    <mergeCell ref="I3:R4"/>
    <mergeCell ref="I5:I6"/>
    <mergeCell ref="J5:J6"/>
    <mergeCell ref="K5:K6"/>
    <mergeCell ref="F5:F6"/>
    <mergeCell ref="G5:G6"/>
    <mergeCell ref="H5:H6"/>
    <mergeCell ref="E3:H4"/>
    <mergeCell ref="E5:E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ナブアシスト</cp:lastModifiedBy>
  <cp:lastPrinted>2003-11-21T03:13:28Z</cp:lastPrinted>
  <dcterms:created xsi:type="dcterms:W3CDTF">1999-08-06T12:02:03Z</dcterms:created>
  <dcterms:modified xsi:type="dcterms:W3CDTF">2004-01-07T01:59:33Z</dcterms:modified>
  <cp:category/>
  <cp:version/>
  <cp:contentType/>
  <cp:contentStatus/>
</cp:coreProperties>
</file>