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311.少年・成人・被疑者罪種別比較" sheetId="1" r:id="rId1"/>
  </sheets>
  <definedNames/>
  <calcPr fullCalcOnLoad="1"/>
</workbook>
</file>

<file path=xl/sharedStrings.xml><?xml version="1.0" encoding="utf-8"?>
<sst xmlns="http://schemas.openxmlformats.org/spreadsheetml/2006/main" count="106" uniqueCount="36">
  <si>
    <t>総数</t>
  </si>
  <si>
    <t>男</t>
  </si>
  <si>
    <t>女</t>
  </si>
  <si>
    <t>少　　　年　（20才未満）</t>
  </si>
  <si>
    <t>成人</t>
  </si>
  <si>
    <t>成　　　人　（20才以上）</t>
  </si>
  <si>
    <t>比率 ％</t>
  </si>
  <si>
    <t>少年</t>
  </si>
  <si>
    <t>殺人</t>
  </si>
  <si>
    <t>強姦</t>
  </si>
  <si>
    <t>放火</t>
  </si>
  <si>
    <t>暴行</t>
  </si>
  <si>
    <t>脅迫</t>
  </si>
  <si>
    <t>恐喝</t>
  </si>
  <si>
    <t>窃盗</t>
  </si>
  <si>
    <t>詐欺</t>
  </si>
  <si>
    <t>横領</t>
  </si>
  <si>
    <t>賭博</t>
  </si>
  <si>
    <t>人</t>
  </si>
  <si>
    <t>凶悪犯</t>
  </si>
  <si>
    <t>強盗殺人</t>
  </si>
  <si>
    <t>強盗強姦</t>
  </si>
  <si>
    <t>強盗傷人</t>
  </si>
  <si>
    <t>普通強盗</t>
  </si>
  <si>
    <t>知能犯</t>
  </si>
  <si>
    <t>粗暴犯</t>
  </si>
  <si>
    <t>障害</t>
  </si>
  <si>
    <t>その他</t>
  </si>
  <si>
    <t>わいせつ</t>
  </si>
  <si>
    <t>だたい</t>
  </si>
  <si>
    <t>―</t>
  </si>
  <si>
    <t>―</t>
  </si>
  <si>
    <t>資料：県警察部防犯課</t>
  </si>
  <si>
    <t>311.少年・成人・被疑者罪種別比較（昭和32年）</t>
  </si>
  <si>
    <t>成少年別</t>
  </si>
  <si>
    <r>
      <t>瀆</t>
    </r>
    <r>
      <rPr>
        <sz val="10"/>
        <rFont val="ＭＳ 明朝"/>
        <family val="1"/>
      </rPr>
      <t>職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</si>
</sst>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2" fillId="2" borderId="1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vertical="center"/>
    </xf>
    <xf numFmtId="38" fontId="2" fillId="3" borderId="3" xfId="16" applyFont="1" applyFill="1" applyBorder="1" applyAlignment="1">
      <alignment vertical="center"/>
    </xf>
    <xf numFmtId="38" fontId="2" fillId="3" borderId="4" xfId="16" applyFont="1" applyFill="1" applyBorder="1" applyAlignment="1">
      <alignment vertical="center"/>
    </xf>
    <xf numFmtId="38" fontId="3" fillId="3" borderId="3" xfId="16" applyFont="1" applyFill="1" applyBorder="1" applyAlignment="1">
      <alignment vertical="center"/>
    </xf>
    <xf numFmtId="38" fontId="3" fillId="3" borderId="4" xfId="16" applyFont="1" applyFill="1" applyBorder="1" applyAlignment="1">
      <alignment horizontal="distributed" vertical="center"/>
    </xf>
    <xf numFmtId="38" fontId="2" fillId="3" borderId="4" xfId="16" applyFont="1" applyFill="1" applyBorder="1" applyAlignment="1">
      <alignment horizontal="distributed" vertical="center"/>
    </xf>
    <xf numFmtId="38" fontId="6" fillId="2" borderId="1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center" vertical="center"/>
    </xf>
    <xf numFmtId="38" fontId="2" fillId="3" borderId="1" xfId="16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38" fontId="3" fillId="3" borderId="2" xfId="16" applyFont="1" applyFill="1" applyBorder="1" applyAlignment="1">
      <alignment horizontal="distributed" vertical="center" wrapText="1"/>
    </xf>
    <xf numFmtId="38" fontId="2" fillId="3" borderId="2" xfId="16" applyFont="1" applyFill="1" applyBorder="1" applyAlignment="1">
      <alignment horizontal="distributed" vertical="center" wrapText="1"/>
    </xf>
    <xf numFmtId="38" fontId="2" fillId="2" borderId="5" xfId="16" applyFont="1" applyFill="1" applyBorder="1" applyAlignment="1">
      <alignment horizontal="center" vertical="center"/>
    </xf>
    <xf numFmtId="38" fontId="2" fillId="2" borderId="6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47625</xdr:rowOff>
    </xdr:from>
    <xdr:to>
      <xdr:col>2</xdr:col>
      <xdr:colOff>47625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219200" y="838200"/>
          <a:ext cx="2857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47625</xdr:rowOff>
    </xdr:from>
    <xdr:to>
      <xdr:col>2</xdr:col>
      <xdr:colOff>47625</xdr:colOff>
      <xdr:row>10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19200" y="1295400"/>
          <a:ext cx="2857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47625</xdr:rowOff>
    </xdr:from>
    <xdr:to>
      <xdr:col>2</xdr:col>
      <xdr:colOff>47625</xdr:colOff>
      <xdr:row>13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19200" y="1752600"/>
          <a:ext cx="2857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28575</xdr:rowOff>
    </xdr:from>
    <xdr:to>
      <xdr:col>2</xdr:col>
      <xdr:colOff>47625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219200" y="2190750"/>
          <a:ext cx="285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3.125" style="2" customWidth="1"/>
    <col min="3" max="3" width="1.00390625" style="2" customWidth="1"/>
    <col min="4" max="4" width="6.75390625" style="2" customWidth="1"/>
    <col min="5" max="5" width="9.00390625" style="2" customWidth="1"/>
    <col min="6" max="28" width="7.75390625" style="2" customWidth="1"/>
    <col min="29" max="16384" width="9.00390625" style="2" customWidth="1"/>
  </cols>
  <sheetData>
    <row r="1" s="1" customFormat="1" ht="14.25">
      <c r="B1" s="1" t="s">
        <v>33</v>
      </c>
    </row>
    <row r="2" ht="12" customHeight="1"/>
    <row r="3" spans="2:28" ht="12" customHeight="1">
      <c r="B3" s="18" t="s">
        <v>34</v>
      </c>
      <c r="C3" s="18"/>
      <c r="D3" s="18"/>
      <c r="E3" s="19" t="s">
        <v>0</v>
      </c>
      <c r="F3" s="19" t="s">
        <v>19</v>
      </c>
      <c r="G3" s="19"/>
      <c r="H3" s="19"/>
      <c r="I3" s="19"/>
      <c r="J3" s="19"/>
      <c r="K3" s="19"/>
      <c r="L3" s="19"/>
      <c r="M3" s="19"/>
      <c r="N3" s="22" t="s">
        <v>14</v>
      </c>
      <c r="O3" s="19" t="s">
        <v>24</v>
      </c>
      <c r="P3" s="19"/>
      <c r="Q3" s="19"/>
      <c r="R3" s="19"/>
      <c r="S3" s="19" t="s">
        <v>25</v>
      </c>
      <c r="T3" s="19"/>
      <c r="U3" s="19"/>
      <c r="V3" s="19"/>
      <c r="W3" s="19"/>
      <c r="X3" s="19" t="s">
        <v>27</v>
      </c>
      <c r="Y3" s="19"/>
      <c r="Z3" s="19"/>
      <c r="AA3" s="19"/>
      <c r="AB3" s="19"/>
    </row>
    <row r="4" spans="2:28" ht="12" customHeight="1">
      <c r="B4" s="18"/>
      <c r="C4" s="18"/>
      <c r="D4" s="18"/>
      <c r="E4" s="19"/>
      <c r="F4" s="9" t="s">
        <v>0</v>
      </c>
      <c r="G4" s="9" t="s">
        <v>8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10</v>
      </c>
      <c r="M4" s="9" t="s">
        <v>9</v>
      </c>
      <c r="N4" s="23"/>
      <c r="O4" s="9" t="s">
        <v>0</v>
      </c>
      <c r="P4" s="9" t="s">
        <v>15</v>
      </c>
      <c r="Q4" s="9" t="s">
        <v>16</v>
      </c>
      <c r="R4" s="16" t="s">
        <v>35</v>
      </c>
      <c r="S4" s="9" t="s">
        <v>0</v>
      </c>
      <c r="T4" s="9" t="s">
        <v>11</v>
      </c>
      <c r="U4" s="9" t="s">
        <v>26</v>
      </c>
      <c r="V4" s="9" t="s">
        <v>12</v>
      </c>
      <c r="W4" s="9" t="s">
        <v>13</v>
      </c>
      <c r="X4" s="9" t="s">
        <v>0</v>
      </c>
      <c r="Y4" s="9" t="s">
        <v>28</v>
      </c>
      <c r="Z4" s="9" t="s">
        <v>17</v>
      </c>
      <c r="AA4" s="9" t="s">
        <v>29</v>
      </c>
      <c r="AB4" s="9" t="s">
        <v>27</v>
      </c>
    </row>
    <row r="5" spans="2:28" ht="12" customHeight="1">
      <c r="B5" s="10"/>
      <c r="C5" s="11"/>
      <c r="D5" s="12"/>
      <c r="E5" s="3" t="s">
        <v>18</v>
      </c>
      <c r="F5" s="3" t="s">
        <v>18</v>
      </c>
      <c r="G5" s="3" t="s">
        <v>18</v>
      </c>
      <c r="H5" s="3" t="s">
        <v>18</v>
      </c>
      <c r="I5" s="3" t="s">
        <v>18</v>
      </c>
      <c r="J5" s="3" t="s">
        <v>18</v>
      </c>
      <c r="K5" s="3" t="s">
        <v>18</v>
      </c>
      <c r="L5" s="3" t="s">
        <v>18</v>
      </c>
      <c r="M5" s="3" t="s">
        <v>18</v>
      </c>
      <c r="N5" s="3" t="s">
        <v>18</v>
      </c>
      <c r="O5" s="3" t="s">
        <v>18</v>
      </c>
      <c r="P5" s="3" t="s">
        <v>18</v>
      </c>
      <c r="Q5" s="3" t="s">
        <v>18</v>
      </c>
      <c r="R5" s="3" t="s">
        <v>18</v>
      </c>
      <c r="S5" s="3" t="s">
        <v>18</v>
      </c>
      <c r="T5" s="3" t="s">
        <v>18</v>
      </c>
      <c r="U5" s="3" t="s">
        <v>18</v>
      </c>
      <c r="V5" s="3" t="s">
        <v>18</v>
      </c>
      <c r="W5" s="3" t="s">
        <v>18</v>
      </c>
      <c r="X5" s="3" t="s">
        <v>18</v>
      </c>
      <c r="Y5" s="3" t="s">
        <v>18</v>
      </c>
      <c r="Z5" s="3" t="s">
        <v>18</v>
      </c>
      <c r="AA5" s="3" t="s">
        <v>18</v>
      </c>
      <c r="AB5" s="3" t="s">
        <v>18</v>
      </c>
    </row>
    <row r="6" spans="2:28" s="5" customFormat="1" ht="12" customHeight="1">
      <c r="B6" s="20" t="s">
        <v>0</v>
      </c>
      <c r="C6" s="13"/>
      <c r="D6" s="14" t="s">
        <v>0</v>
      </c>
      <c r="E6" s="4">
        <f>E7+E8</f>
        <v>11313</v>
      </c>
      <c r="F6" s="4">
        <f aca="true" t="shared" si="0" ref="F6:AB6">SUM(F7:F8)</f>
        <v>320</v>
      </c>
      <c r="G6" s="4">
        <f t="shared" si="0"/>
        <v>43</v>
      </c>
      <c r="H6" s="4">
        <f t="shared" si="0"/>
        <v>2</v>
      </c>
      <c r="I6" s="4">
        <f t="shared" si="0"/>
        <v>1</v>
      </c>
      <c r="J6" s="4">
        <f t="shared" si="0"/>
        <v>19</v>
      </c>
      <c r="K6" s="4">
        <f t="shared" si="0"/>
        <v>36</v>
      </c>
      <c r="L6" s="4">
        <f t="shared" si="0"/>
        <v>18</v>
      </c>
      <c r="M6" s="4">
        <f t="shared" si="0"/>
        <v>201</v>
      </c>
      <c r="N6" s="4">
        <f t="shared" si="0"/>
        <v>3466</v>
      </c>
      <c r="O6" s="4">
        <f t="shared" si="0"/>
        <v>1317</v>
      </c>
      <c r="P6" s="4">
        <f t="shared" si="0"/>
        <v>776</v>
      </c>
      <c r="Q6" s="4">
        <f t="shared" si="0"/>
        <v>487</v>
      </c>
      <c r="R6" s="4">
        <f t="shared" si="0"/>
        <v>54</v>
      </c>
      <c r="S6" s="4">
        <f t="shared" si="0"/>
        <v>3682</v>
      </c>
      <c r="T6" s="4">
        <f t="shared" si="0"/>
        <v>1218</v>
      </c>
      <c r="U6" s="4">
        <f t="shared" si="0"/>
        <v>1774</v>
      </c>
      <c r="V6" s="4">
        <f t="shared" si="0"/>
        <v>138</v>
      </c>
      <c r="W6" s="4">
        <f t="shared" si="0"/>
        <v>552</v>
      </c>
      <c r="X6" s="4">
        <f t="shared" si="0"/>
        <v>2528</v>
      </c>
      <c r="Y6" s="4">
        <f t="shared" si="0"/>
        <v>77</v>
      </c>
      <c r="Z6" s="4">
        <f t="shared" si="0"/>
        <v>103</v>
      </c>
      <c r="AA6" s="4">
        <f t="shared" si="0"/>
        <v>1</v>
      </c>
      <c r="AB6" s="4">
        <f t="shared" si="0"/>
        <v>2347</v>
      </c>
    </row>
    <row r="7" spans="2:28" s="5" customFormat="1" ht="12" customHeight="1">
      <c r="B7" s="20"/>
      <c r="C7" s="13"/>
      <c r="D7" s="15" t="s">
        <v>1</v>
      </c>
      <c r="E7" s="6">
        <f>SUM(F7,N7,O7,S7,X7)</f>
        <v>10596</v>
      </c>
      <c r="F7" s="6">
        <f>SUM(G7,H7,I7,J7,K7,L7,M7)</f>
        <v>306</v>
      </c>
      <c r="G7" s="6">
        <v>30</v>
      </c>
      <c r="H7" s="6">
        <v>2</v>
      </c>
      <c r="I7" s="6">
        <v>1</v>
      </c>
      <c r="J7" s="6">
        <v>19</v>
      </c>
      <c r="K7" s="6">
        <v>36</v>
      </c>
      <c r="L7" s="6">
        <v>17</v>
      </c>
      <c r="M7" s="6">
        <v>201</v>
      </c>
      <c r="N7" s="6">
        <v>3117</v>
      </c>
      <c r="O7" s="3">
        <f>SUM(P7,Q7,R7,)</f>
        <v>1200</v>
      </c>
      <c r="P7" s="3">
        <v>694</v>
      </c>
      <c r="Q7" s="6">
        <v>453</v>
      </c>
      <c r="R7" s="6">
        <v>53</v>
      </c>
      <c r="S7" s="6">
        <f>SUM(T7,U7,V7,W7)</f>
        <v>3619</v>
      </c>
      <c r="T7" s="6">
        <v>1191</v>
      </c>
      <c r="U7" s="6">
        <v>1749</v>
      </c>
      <c r="V7" s="6">
        <v>133</v>
      </c>
      <c r="W7" s="6">
        <v>546</v>
      </c>
      <c r="X7" s="6">
        <f>SUM(Y7,Z7,AA7,AB7)</f>
        <v>2354</v>
      </c>
      <c r="Y7" s="6">
        <v>72</v>
      </c>
      <c r="Z7" s="6">
        <v>98</v>
      </c>
      <c r="AA7" s="6">
        <v>1</v>
      </c>
      <c r="AB7" s="6">
        <v>2183</v>
      </c>
    </row>
    <row r="8" spans="2:28" s="5" customFormat="1" ht="12" customHeight="1">
      <c r="B8" s="20"/>
      <c r="C8" s="13"/>
      <c r="D8" s="15" t="s">
        <v>2</v>
      </c>
      <c r="E8" s="6">
        <f aca="true" t="shared" si="1" ref="E8:E14">SUM(F8,N8,O8,S8,X8)</f>
        <v>717</v>
      </c>
      <c r="F8" s="6">
        <f aca="true" t="shared" si="2" ref="F8:F14">SUM(G8,H8,I8,J8,K8,L8,M8)</f>
        <v>14</v>
      </c>
      <c r="G8" s="3">
        <v>13</v>
      </c>
      <c r="H8" s="3" t="s">
        <v>30</v>
      </c>
      <c r="I8" s="3" t="s">
        <v>30</v>
      </c>
      <c r="J8" s="3" t="s">
        <v>30</v>
      </c>
      <c r="K8" s="3" t="s">
        <v>30</v>
      </c>
      <c r="L8" s="3">
        <v>1</v>
      </c>
      <c r="M8" s="3" t="s">
        <v>31</v>
      </c>
      <c r="N8" s="3">
        <v>349</v>
      </c>
      <c r="O8" s="3">
        <f aca="true" t="shared" si="3" ref="O8:O14">SUM(P8,Q8,R8,)</f>
        <v>117</v>
      </c>
      <c r="P8" s="3">
        <v>82</v>
      </c>
      <c r="Q8" s="6">
        <v>34</v>
      </c>
      <c r="R8" s="6">
        <v>1</v>
      </c>
      <c r="S8" s="6">
        <f aca="true" t="shared" si="4" ref="S8:S14">SUM(T8,U8,V8,W8)</f>
        <v>63</v>
      </c>
      <c r="T8" s="6">
        <v>27</v>
      </c>
      <c r="U8" s="6">
        <v>25</v>
      </c>
      <c r="V8" s="6">
        <v>5</v>
      </c>
      <c r="W8" s="6">
        <v>6</v>
      </c>
      <c r="X8" s="6">
        <f aca="true" t="shared" si="5" ref="X8:X14">SUM(Y8,Z8,AA8,AB8)</f>
        <v>174</v>
      </c>
      <c r="Y8" s="3">
        <v>5</v>
      </c>
      <c r="Z8" s="3">
        <v>5</v>
      </c>
      <c r="AA8" s="3" t="s">
        <v>30</v>
      </c>
      <c r="AB8" s="3">
        <v>164</v>
      </c>
    </row>
    <row r="9" spans="2:28" s="5" customFormat="1" ht="12" customHeight="1">
      <c r="B9" s="21" t="s">
        <v>3</v>
      </c>
      <c r="C9" s="13"/>
      <c r="D9" s="14" t="s">
        <v>0</v>
      </c>
      <c r="E9" s="4">
        <f t="shared" si="1"/>
        <v>2806</v>
      </c>
      <c r="F9" s="4">
        <f t="shared" si="2"/>
        <v>151</v>
      </c>
      <c r="G9" s="4">
        <f aca="true" t="shared" si="6" ref="G9:AB9">SUM(G10:G11)</f>
        <v>3</v>
      </c>
      <c r="H9" s="7" t="s">
        <v>30</v>
      </c>
      <c r="I9" s="4">
        <f t="shared" si="6"/>
        <v>1</v>
      </c>
      <c r="J9" s="4">
        <f t="shared" si="6"/>
        <v>7</v>
      </c>
      <c r="K9" s="4">
        <f t="shared" si="6"/>
        <v>17</v>
      </c>
      <c r="L9" s="4">
        <f t="shared" si="6"/>
        <v>4</v>
      </c>
      <c r="M9" s="4">
        <f t="shared" si="6"/>
        <v>119</v>
      </c>
      <c r="N9" s="4">
        <f t="shared" si="6"/>
        <v>1288</v>
      </c>
      <c r="O9" s="7">
        <f t="shared" si="3"/>
        <v>171</v>
      </c>
      <c r="P9" s="4">
        <f t="shared" si="6"/>
        <v>92</v>
      </c>
      <c r="Q9" s="4">
        <f t="shared" si="6"/>
        <v>79</v>
      </c>
      <c r="R9" s="7" t="s">
        <v>30</v>
      </c>
      <c r="S9" s="4">
        <f t="shared" si="4"/>
        <v>861</v>
      </c>
      <c r="T9" s="4">
        <f t="shared" si="6"/>
        <v>342</v>
      </c>
      <c r="U9" s="4">
        <f t="shared" si="6"/>
        <v>287</v>
      </c>
      <c r="V9" s="4">
        <f t="shared" si="6"/>
        <v>14</v>
      </c>
      <c r="W9" s="4">
        <f t="shared" si="6"/>
        <v>218</v>
      </c>
      <c r="X9" s="4">
        <f t="shared" si="5"/>
        <v>335</v>
      </c>
      <c r="Y9" s="4">
        <f t="shared" si="6"/>
        <v>14</v>
      </c>
      <c r="Z9" s="4">
        <f t="shared" si="6"/>
        <v>2</v>
      </c>
      <c r="AA9" s="7" t="s">
        <v>30</v>
      </c>
      <c r="AB9" s="4">
        <f t="shared" si="6"/>
        <v>319</v>
      </c>
    </row>
    <row r="10" spans="2:28" ht="12" customHeight="1">
      <c r="B10" s="21"/>
      <c r="C10" s="11"/>
      <c r="D10" s="15" t="s">
        <v>1</v>
      </c>
      <c r="E10" s="6">
        <f t="shared" si="1"/>
        <v>2630</v>
      </c>
      <c r="F10" s="6">
        <f t="shared" si="2"/>
        <v>151</v>
      </c>
      <c r="G10" s="3">
        <v>3</v>
      </c>
      <c r="H10" s="3" t="s">
        <v>30</v>
      </c>
      <c r="I10" s="3">
        <v>1</v>
      </c>
      <c r="J10" s="3">
        <v>7</v>
      </c>
      <c r="K10" s="6">
        <v>17</v>
      </c>
      <c r="L10" s="6">
        <v>4</v>
      </c>
      <c r="M10" s="6">
        <v>119</v>
      </c>
      <c r="N10" s="6">
        <v>1159</v>
      </c>
      <c r="O10" s="3">
        <f t="shared" si="3"/>
        <v>144</v>
      </c>
      <c r="P10" s="3">
        <v>71</v>
      </c>
      <c r="Q10" s="6">
        <v>73</v>
      </c>
      <c r="R10" s="3" t="s">
        <v>30</v>
      </c>
      <c r="S10" s="6">
        <f t="shared" si="4"/>
        <v>852</v>
      </c>
      <c r="T10" s="6">
        <v>338</v>
      </c>
      <c r="U10" s="6">
        <v>283</v>
      </c>
      <c r="V10" s="6">
        <v>14</v>
      </c>
      <c r="W10" s="6">
        <v>217</v>
      </c>
      <c r="X10" s="6">
        <f t="shared" si="5"/>
        <v>324</v>
      </c>
      <c r="Y10" s="6">
        <v>14</v>
      </c>
      <c r="Z10" s="6">
        <v>2</v>
      </c>
      <c r="AA10" s="3" t="s">
        <v>30</v>
      </c>
      <c r="AB10" s="6">
        <v>308</v>
      </c>
    </row>
    <row r="11" spans="2:28" ht="12" customHeight="1">
      <c r="B11" s="21"/>
      <c r="C11" s="11"/>
      <c r="D11" s="15" t="s">
        <v>2</v>
      </c>
      <c r="E11" s="6">
        <f t="shared" si="1"/>
        <v>176</v>
      </c>
      <c r="F11" s="6">
        <f t="shared" si="2"/>
        <v>0</v>
      </c>
      <c r="G11" s="3" t="s">
        <v>30</v>
      </c>
      <c r="H11" s="3" t="s">
        <v>30</v>
      </c>
      <c r="I11" s="3" t="s">
        <v>30</v>
      </c>
      <c r="J11" s="3" t="s">
        <v>30</v>
      </c>
      <c r="K11" s="3" t="s">
        <v>30</v>
      </c>
      <c r="L11" s="3" t="s">
        <v>30</v>
      </c>
      <c r="M11" s="3" t="s">
        <v>30</v>
      </c>
      <c r="N11" s="3">
        <v>129</v>
      </c>
      <c r="O11" s="3">
        <f t="shared" si="3"/>
        <v>27</v>
      </c>
      <c r="P11" s="3">
        <v>21</v>
      </c>
      <c r="Q11" s="6">
        <v>6</v>
      </c>
      <c r="R11" s="3" t="s">
        <v>30</v>
      </c>
      <c r="S11" s="6">
        <f t="shared" si="4"/>
        <v>9</v>
      </c>
      <c r="T11" s="6">
        <v>4</v>
      </c>
      <c r="U11" s="6">
        <v>4</v>
      </c>
      <c r="V11" s="3" t="s">
        <v>30</v>
      </c>
      <c r="W11" s="3">
        <v>1</v>
      </c>
      <c r="X11" s="6">
        <f t="shared" si="5"/>
        <v>11</v>
      </c>
      <c r="Y11" s="3" t="s">
        <v>30</v>
      </c>
      <c r="Z11" s="3" t="s">
        <v>30</v>
      </c>
      <c r="AA11" s="3" t="s">
        <v>30</v>
      </c>
      <c r="AB11" s="3">
        <v>11</v>
      </c>
    </row>
    <row r="12" spans="2:28" s="5" customFormat="1" ht="12" customHeight="1">
      <c r="B12" s="21" t="s">
        <v>5</v>
      </c>
      <c r="C12" s="13"/>
      <c r="D12" s="14" t="s">
        <v>0</v>
      </c>
      <c r="E12" s="4">
        <f t="shared" si="1"/>
        <v>8507</v>
      </c>
      <c r="F12" s="4">
        <f t="shared" si="2"/>
        <v>169</v>
      </c>
      <c r="G12" s="4">
        <f aca="true" t="shared" si="7" ref="G12:AB12">SUM(G13:G14)</f>
        <v>40</v>
      </c>
      <c r="H12" s="4">
        <f t="shared" si="7"/>
        <v>2</v>
      </c>
      <c r="I12" s="7" t="s">
        <v>30</v>
      </c>
      <c r="J12" s="4">
        <f t="shared" si="7"/>
        <v>12</v>
      </c>
      <c r="K12" s="4">
        <f t="shared" si="7"/>
        <v>19</v>
      </c>
      <c r="L12" s="4">
        <f t="shared" si="7"/>
        <v>14</v>
      </c>
      <c r="M12" s="4">
        <f t="shared" si="7"/>
        <v>82</v>
      </c>
      <c r="N12" s="4">
        <f t="shared" si="7"/>
        <v>2178</v>
      </c>
      <c r="O12" s="7">
        <f t="shared" si="3"/>
        <v>1146</v>
      </c>
      <c r="P12" s="4">
        <f t="shared" si="7"/>
        <v>684</v>
      </c>
      <c r="Q12" s="4">
        <f t="shared" si="7"/>
        <v>408</v>
      </c>
      <c r="R12" s="4">
        <f t="shared" si="7"/>
        <v>54</v>
      </c>
      <c r="S12" s="4">
        <f t="shared" si="4"/>
        <v>2821</v>
      </c>
      <c r="T12" s="4">
        <f t="shared" si="7"/>
        <v>876</v>
      </c>
      <c r="U12" s="4">
        <f t="shared" si="7"/>
        <v>1487</v>
      </c>
      <c r="V12" s="4">
        <f t="shared" si="7"/>
        <v>124</v>
      </c>
      <c r="W12" s="4">
        <f t="shared" si="7"/>
        <v>334</v>
      </c>
      <c r="X12" s="4">
        <f t="shared" si="5"/>
        <v>2193</v>
      </c>
      <c r="Y12" s="4">
        <f t="shared" si="7"/>
        <v>63</v>
      </c>
      <c r="Z12" s="4">
        <f t="shared" si="7"/>
        <v>101</v>
      </c>
      <c r="AA12" s="4">
        <f t="shared" si="7"/>
        <v>1</v>
      </c>
      <c r="AB12" s="4">
        <f t="shared" si="7"/>
        <v>2028</v>
      </c>
    </row>
    <row r="13" spans="2:28" ht="12" customHeight="1">
      <c r="B13" s="21"/>
      <c r="C13" s="11"/>
      <c r="D13" s="15" t="s">
        <v>1</v>
      </c>
      <c r="E13" s="6">
        <f t="shared" si="1"/>
        <v>7966</v>
      </c>
      <c r="F13" s="6">
        <f t="shared" si="2"/>
        <v>155</v>
      </c>
      <c r="G13" s="6">
        <v>27</v>
      </c>
      <c r="H13" s="6">
        <v>2</v>
      </c>
      <c r="I13" s="3" t="s">
        <v>30</v>
      </c>
      <c r="J13" s="6">
        <v>12</v>
      </c>
      <c r="K13" s="6">
        <v>19</v>
      </c>
      <c r="L13" s="6">
        <v>13</v>
      </c>
      <c r="M13" s="6">
        <v>82</v>
      </c>
      <c r="N13" s="6">
        <v>1958</v>
      </c>
      <c r="O13" s="3">
        <f t="shared" si="3"/>
        <v>1056</v>
      </c>
      <c r="P13" s="3">
        <v>623</v>
      </c>
      <c r="Q13" s="6">
        <v>380</v>
      </c>
      <c r="R13" s="6">
        <v>53</v>
      </c>
      <c r="S13" s="6">
        <f t="shared" si="4"/>
        <v>2767</v>
      </c>
      <c r="T13" s="6">
        <v>853</v>
      </c>
      <c r="U13" s="6">
        <v>1466</v>
      </c>
      <c r="V13" s="6">
        <v>119</v>
      </c>
      <c r="W13" s="6">
        <v>329</v>
      </c>
      <c r="X13" s="6">
        <f t="shared" si="5"/>
        <v>2030</v>
      </c>
      <c r="Y13" s="6">
        <v>58</v>
      </c>
      <c r="Z13" s="6">
        <v>96</v>
      </c>
      <c r="AA13" s="6">
        <v>1</v>
      </c>
      <c r="AB13" s="6">
        <v>1875</v>
      </c>
    </row>
    <row r="14" spans="2:28" ht="12" customHeight="1">
      <c r="B14" s="21"/>
      <c r="C14" s="11"/>
      <c r="D14" s="15" t="s">
        <v>2</v>
      </c>
      <c r="E14" s="6">
        <f t="shared" si="1"/>
        <v>541</v>
      </c>
      <c r="F14" s="6">
        <f t="shared" si="2"/>
        <v>14</v>
      </c>
      <c r="G14" s="3">
        <v>13</v>
      </c>
      <c r="H14" s="3" t="s">
        <v>31</v>
      </c>
      <c r="I14" s="3" t="s">
        <v>31</v>
      </c>
      <c r="J14" s="3" t="s">
        <v>31</v>
      </c>
      <c r="K14" s="3" t="s">
        <v>31</v>
      </c>
      <c r="L14" s="3">
        <v>1</v>
      </c>
      <c r="M14" s="3" t="s">
        <v>31</v>
      </c>
      <c r="N14" s="3">
        <v>220</v>
      </c>
      <c r="O14" s="3">
        <f t="shared" si="3"/>
        <v>90</v>
      </c>
      <c r="P14" s="3">
        <v>61</v>
      </c>
      <c r="Q14" s="6">
        <v>28</v>
      </c>
      <c r="R14" s="3">
        <v>1</v>
      </c>
      <c r="S14" s="6">
        <f t="shared" si="4"/>
        <v>54</v>
      </c>
      <c r="T14" s="6">
        <v>23</v>
      </c>
      <c r="U14" s="6">
        <v>21</v>
      </c>
      <c r="V14" s="6">
        <v>5</v>
      </c>
      <c r="W14" s="6">
        <v>5</v>
      </c>
      <c r="X14" s="6">
        <f t="shared" si="5"/>
        <v>163</v>
      </c>
      <c r="Y14" s="3">
        <v>5</v>
      </c>
      <c r="Z14" s="3">
        <v>5</v>
      </c>
      <c r="AA14" s="3" t="s">
        <v>30</v>
      </c>
      <c r="AB14" s="3">
        <v>153</v>
      </c>
    </row>
    <row r="15" spans="2:28" ht="12" customHeight="1">
      <c r="B15" s="17" t="s">
        <v>6</v>
      </c>
      <c r="C15" s="11"/>
      <c r="D15" s="15" t="s">
        <v>7</v>
      </c>
      <c r="E15" s="6">
        <v>25</v>
      </c>
      <c r="F15" s="6">
        <v>47</v>
      </c>
      <c r="G15" s="3">
        <v>7</v>
      </c>
      <c r="H15" s="3" t="s">
        <v>31</v>
      </c>
      <c r="I15" s="3">
        <v>100</v>
      </c>
      <c r="J15" s="3">
        <v>37</v>
      </c>
      <c r="K15" s="6">
        <v>47</v>
      </c>
      <c r="L15" s="6">
        <v>22</v>
      </c>
      <c r="M15" s="6">
        <v>59</v>
      </c>
      <c r="N15" s="6">
        <v>37</v>
      </c>
      <c r="O15" s="3">
        <v>13</v>
      </c>
      <c r="P15" s="3">
        <v>12</v>
      </c>
      <c r="Q15" s="6">
        <v>16</v>
      </c>
      <c r="R15" s="3" t="s">
        <v>30</v>
      </c>
      <c r="S15" s="6">
        <v>23</v>
      </c>
      <c r="T15" s="6">
        <v>28</v>
      </c>
      <c r="U15" s="6">
        <v>16</v>
      </c>
      <c r="V15" s="6">
        <v>10</v>
      </c>
      <c r="W15" s="6">
        <v>39</v>
      </c>
      <c r="X15" s="6">
        <v>13</v>
      </c>
      <c r="Y15" s="6">
        <v>18</v>
      </c>
      <c r="Z15" s="6">
        <v>2</v>
      </c>
      <c r="AA15" s="3" t="s">
        <v>30</v>
      </c>
      <c r="AB15" s="6">
        <v>14</v>
      </c>
    </row>
    <row r="16" spans="2:28" ht="12" customHeight="1">
      <c r="B16" s="17"/>
      <c r="C16" s="11"/>
      <c r="D16" s="15" t="s">
        <v>4</v>
      </c>
      <c r="E16" s="6">
        <v>75</v>
      </c>
      <c r="F16" s="6">
        <v>53</v>
      </c>
      <c r="G16" s="6">
        <v>93</v>
      </c>
      <c r="H16" s="6">
        <v>100</v>
      </c>
      <c r="I16" s="3" t="s">
        <v>30</v>
      </c>
      <c r="J16" s="6">
        <v>63</v>
      </c>
      <c r="K16" s="6">
        <v>53</v>
      </c>
      <c r="L16" s="6">
        <v>78</v>
      </c>
      <c r="M16" s="6">
        <v>41</v>
      </c>
      <c r="N16" s="6">
        <v>63</v>
      </c>
      <c r="O16" s="3">
        <v>87</v>
      </c>
      <c r="P16" s="3">
        <v>88</v>
      </c>
      <c r="Q16" s="6">
        <v>84</v>
      </c>
      <c r="R16" s="6">
        <v>100</v>
      </c>
      <c r="S16" s="6">
        <v>77</v>
      </c>
      <c r="T16" s="6">
        <v>72</v>
      </c>
      <c r="U16" s="6">
        <v>84</v>
      </c>
      <c r="V16" s="6">
        <v>90</v>
      </c>
      <c r="W16" s="6">
        <v>61</v>
      </c>
      <c r="X16" s="6">
        <v>87</v>
      </c>
      <c r="Y16" s="6">
        <v>82</v>
      </c>
      <c r="Z16" s="6">
        <v>98</v>
      </c>
      <c r="AA16" s="6">
        <v>100</v>
      </c>
      <c r="AB16" s="6">
        <v>86</v>
      </c>
    </row>
    <row r="17" ht="12" customHeight="1"/>
    <row r="18" s="8" customFormat="1" ht="12" customHeight="1">
      <c r="B18" s="8" t="s">
        <v>32</v>
      </c>
    </row>
  </sheetData>
  <mergeCells count="11">
    <mergeCell ref="X3:AB3"/>
    <mergeCell ref="F3:M3"/>
    <mergeCell ref="O3:R3"/>
    <mergeCell ref="N3:N4"/>
    <mergeCell ref="S3:W3"/>
    <mergeCell ref="B15:B16"/>
    <mergeCell ref="B3:D4"/>
    <mergeCell ref="E3:E4"/>
    <mergeCell ref="B6:B8"/>
    <mergeCell ref="B9:B11"/>
    <mergeCell ref="B12:B14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2002-10-19T05:03:47Z</dcterms:created>
  <dcterms:modified xsi:type="dcterms:W3CDTF">2003-01-24T06:12:55Z</dcterms:modified>
  <cp:category/>
  <cp:version/>
  <cp:contentType/>
  <cp:contentStatus/>
</cp:coreProperties>
</file>