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238.学校経費および財源" sheetId="1" r:id="rId1"/>
    <sheet name="学校経費および財源（続）" sheetId="2" r:id="rId2"/>
  </sheets>
  <definedNames/>
  <calcPr fullCalcOnLoad="1"/>
</workbook>
</file>

<file path=xl/sharedStrings.xml><?xml version="1.0" encoding="utf-8"?>
<sst xmlns="http://schemas.openxmlformats.org/spreadsheetml/2006/main" count="292" uniqueCount="58">
  <si>
    <t>（１）学校法人</t>
  </si>
  <si>
    <t>経費</t>
  </si>
  <si>
    <t>総額</t>
  </si>
  <si>
    <t>総額（ａ）</t>
  </si>
  <si>
    <t>職員給</t>
  </si>
  <si>
    <t>職員福利厚生費</t>
  </si>
  <si>
    <t>図書機械器具費</t>
  </si>
  <si>
    <t>その他</t>
  </si>
  <si>
    <t>臨時部への繰入金</t>
  </si>
  <si>
    <t>次年度への繰越金</t>
  </si>
  <si>
    <t>総額（ｂ）</t>
  </si>
  <si>
    <t>土地購入費</t>
  </si>
  <si>
    <t>建物（建築）買収費</t>
  </si>
  <si>
    <t>校具費</t>
  </si>
  <si>
    <t>負債償還費</t>
  </si>
  <si>
    <t>経常部への繰入金</t>
  </si>
  <si>
    <t>授業料</t>
  </si>
  <si>
    <t>入学金および手数料等</t>
  </si>
  <si>
    <t>校費</t>
  </si>
  <si>
    <t>純支出額（ａ＋ｂ）</t>
  </si>
  <si>
    <t>経常部</t>
  </si>
  <si>
    <t>財源の内</t>
  </si>
  <si>
    <t>訳（再掲）</t>
  </si>
  <si>
    <t>臨時部</t>
  </si>
  <si>
    <t>小学校</t>
  </si>
  <si>
    <t>中学校</t>
  </si>
  <si>
    <t>高等学校</t>
  </si>
  <si>
    <t>特殊学校</t>
  </si>
  <si>
    <t>幼稚園</t>
  </si>
  <si>
    <t>各種学校</t>
  </si>
  <si>
    <t>共通</t>
  </si>
  <si>
    <t>財源</t>
  </si>
  <si>
    <t>病院農場等の収入</t>
  </si>
  <si>
    <t>後援者よりの補助金</t>
  </si>
  <si>
    <t>地方公共団体よりの補助金</t>
  </si>
  <si>
    <t>借入金</t>
  </si>
  <si>
    <t>収益事業会計よりの繰入金</t>
  </si>
  <si>
    <t>臨時部よりの繰入金</t>
  </si>
  <si>
    <t>前年度よりの繰越金</t>
  </si>
  <si>
    <t>補助金</t>
  </si>
  <si>
    <t>寄附金</t>
  </si>
  <si>
    <t>国および地方公共団体よりの補助金</t>
  </si>
  <si>
    <t>私立学校借入金</t>
  </si>
  <si>
    <t>金融機関借入金</t>
  </si>
  <si>
    <t>後援者借入金</t>
  </si>
  <si>
    <t>その他の借入金</t>
  </si>
  <si>
    <t>経年部よりの繰入金</t>
  </si>
  <si>
    <t>金額</t>
  </si>
  <si>
    <t>千円</t>
  </si>
  <si>
    <t>―</t>
  </si>
  <si>
    <t>資料：県統計課</t>
  </si>
  <si>
    <t>（２）学校法人以外</t>
  </si>
  <si>
    <t>準学校法人各種学校</t>
  </si>
  <si>
    <t>特殊学級</t>
  </si>
  <si>
    <t>準学校法人</t>
  </si>
  <si>
    <t>238.学校経費および財源（私立）（昭和31年度会計）（続）</t>
  </si>
  <si>
    <t>238.学校経費および財源（私立）（昭和31年度会計）</t>
  </si>
  <si>
    <t>経常部よりの繰入金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</si>
</sst>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1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0" fontId="0" fillId="2" borderId="1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0" fillId="2" borderId="5" xfId="0" applyFill="1" applyBorder="1" applyAlignment="1">
      <alignment horizontal="distributed"/>
    </xf>
    <xf numFmtId="0" fontId="0" fillId="2" borderId="6" xfId="0" applyFill="1" applyBorder="1" applyAlignment="1">
      <alignment horizontal="distributed"/>
    </xf>
    <xf numFmtId="0" fontId="0" fillId="2" borderId="7" xfId="0" applyFill="1" applyBorder="1" applyAlignment="1">
      <alignment horizontal="distributed"/>
    </xf>
    <xf numFmtId="0" fontId="0" fillId="0" borderId="7" xfId="0" applyBorder="1" applyAlignment="1">
      <alignment/>
    </xf>
    <xf numFmtId="0" fontId="0" fillId="3" borderId="7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8" xfId="0" applyFill="1" applyBorder="1" applyAlignment="1">
      <alignment horizontal="distributed"/>
    </xf>
    <xf numFmtId="0" fontId="0" fillId="2" borderId="9" xfId="0" applyFill="1" applyBorder="1" applyAlignment="1">
      <alignment horizontal="distributed"/>
    </xf>
    <xf numFmtId="0" fontId="0" fillId="2" borderId="10" xfId="0" applyFill="1" applyBorder="1" applyAlignment="1">
      <alignment horizontal="distributed"/>
    </xf>
    <xf numFmtId="0" fontId="0" fillId="2" borderId="11" xfId="0" applyFill="1" applyBorder="1" applyAlignment="1">
      <alignment horizontal="distributed"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5" xfId="0" applyFill="1" applyBorder="1" applyAlignment="1">
      <alignment horizontal="distributed"/>
    </xf>
    <xf numFmtId="0" fontId="0" fillId="0" borderId="7" xfId="0" applyFill="1" applyBorder="1" applyAlignment="1">
      <alignment horizontal="right"/>
    </xf>
    <xf numFmtId="38" fontId="0" fillId="0" borderId="7" xfId="16" applyBorder="1" applyAlignment="1">
      <alignment/>
    </xf>
    <xf numFmtId="38" fontId="3" fillId="0" borderId="7" xfId="16" applyFont="1" applyBorder="1" applyAlignment="1">
      <alignment/>
    </xf>
    <xf numFmtId="0" fontId="0" fillId="2" borderId="10" xfId="0" applyFill="1" applyBorder="1" applyAlignment="1">
      <alignment horizontal="distributed" vertical="center"/>
    </xf>
    <xf numFmtId="38" fontId="0" fillId="0" borderId="7" xfId="16" applyFont="1" applyBorder="1" applyAlignment="1">
      <alignment horizontal="right"/>
    </xf>
    <xf numFmtId="38" fontId="0" fillId="0" borderId="7" xfId="16" applyBorder="1" applyAlignment="1">
      <alignment horizontal="right"/>
    </xf>
    <xf numFmtId="38" fontId="3" fillId="0" borderId="7" xfId="16" applyFont="1" applyBorder="1" applyAlignment="1">
      <alignment horizontal="right"/>
    </xf>
    <xf numFmtId="38" fontId="0" fillId="0" borderId="13" xfId="16" applyBorder="1" applyAlignment="1">
      <alignment/>
    </xf>
    <xf numFmtId="0" fontId="4" fillId="0" borderId="0" xfId="0" applyFont="1" applyAlignment="1">
      <alignment/>
    </xf>
    <xf numFmtId="0" fontId="0" fillId="3" borderId="3" xfId="0" applyFill="1" applyBorder="1" applyAlignment="1">
      <alignment horizontal="distributed"/>
    </xf>
    <xf numFmtId="38" fontId="0" fillId="0" borderId="7" xfId="16" applyFont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9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/>
    </xf>
    <xf numFmtId="0" fontId="0" fillId="2" borderId="11" xfId="0" applyFill="1" applyBorder="1" applyAlignment="1">
      <alignment horizontal="distributed"/>
    </xf>
    <xf numFmtId="0" fontId="5" fillId="0" borderId="0" xfId="0" applyFont="1" applyAlignment="1">
      <alignment/>
    </xf>
    <xf numFmtId="0" fontId="0" fillId="2" borderId="0" xfId="0" applyFill="1" applyBorder="1" applyAlignment="1">
      <alignment horizontal="distributed"/>
    </xf>
    <xf numFmtId="0" fontId="0" fillId="2" borderId="14" xfId="0" applyFill="1" applyBorder="1" applyAlignment="1">
      <alignment horizontal="distributed"/>
    </xf>
    <xf numFmtId="0" fontId="3" fillId="2" borderId="2" xfId="0" applyFont="1" applyFill="1" applyBorder="1" applyAlignment="1">
      <alignment horizontal="distributed"/>
    </xf>
    <xf numFmtId="0" fontId="3" fillId="2" borderId="3" xfId="0" applyFont="1" applyFill="1" applyBorder="1" applyAlignment="1">
      <alignment horizontal="distributed"/>
    </xf>
    <xf numFmtId="0" fontId="3" fillId="2" borderId="11" xfId="0" applyFont="1" applyFill="1" applyBorder="1" applyAlignment="1">
      <alignment horizontal="distributed"/>
    </xf>
    <xf numFmtId="0" fontId="3" fillId="2" borderId="9" xfId="0" applyFont="1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5" xfId="0" applyFill="1" applyBorder="1" applyAlignment="1">
      <alignment horizontal="distributed"/>
    </xf>
    <xf numFmtId="0" fontId="0" fillId="2" borderId="6" xfId="0" applyFill="1" applyBorder="1" applyAlignment="1">
      <alignment horizontal="distributed"/>
    </xf>
    <xf numFmtId="0" fontId="0" fillId="2" borderId="12" xfId="0" applyFill="1" applyBorder="1" applyAlignment="1">
      <alignment horizontal="distributed"/>
    </xf>
    <xf numFmtId="0" fontId="0" fillId="2" borderId="15" xfId="0" applyFill="1" applyBorder="1" applyAlignment="1">
      <alignment horizontal="center" vertical="distributed" textRotation="255"/>
    </xf>
    <xf numFmtId="0" fontId="0" fillId="2" borderId="13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3" fillId="2" borderId="1" xfId="0" applyFont="1" applyFill="1" applyBorder="1" applyAlignment="1">
      <alignment horizontal="distributed"/>
    </xf>
    <xf numFmtId="0" fontId="3" fillId="2" borderId="5" xfId="0" applyFont="1" applyFill="1" applyBorder="1" applyAlignment="1">
      <alignment horizontal="distributed"/>
    </xf>
    <xf numFmtId="38" fontId="0" fillId="2" borderId="15" xfId="16" applyFont="1" applyFill="1" applyBorder="1" applyAlignment="1">
      <alignment horizontal="center" vertical="distributed" textRotation="255"/>
    </xf>
    <xf numFmtId="38" fontId="0" fillId="2" borderId="13" xfId="16" applyFont="1" applyFill="1" applyBorder="1" applyAlignment="1">
      <alignment horizontal="center" vertical="distributed" textRotation="255"/>
    </xf>
    <xf numFmtId="38" fontId="0" fillId="2" borderId="4" xfId="16" applyFont="1" applyFill="1" applyBorder="1" applyAlignment="1">
      <alignment horizontal="center" vertical="distributed" textRotation="255"/>
    </xf>
    <xf numFmtId="0" fontId="0" fillId="2" borderId="6" xfId="0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/>
    </xf>
    <xf numFmtId="0" fontId="0" fillId="2" borderId="15" xfId="0" applyFill="1" applyBorder="1" applyAlignment="1">
      <alignment horizontal="distributed" vertical="distributed" textRotation="255"/>
    </xf>
    <xf numFmtId="0" fontId="0" fillId="2" borderId="13" xfId="0" applyFill="1" applyBorder="1" applyAlignment="1">
      <alignment horizontal="distributed" vertical="distributed" textRotation="255"/>
    </xf>
    <xf numFmtId="0" fontId="0" fillId="2" borderId="4" xfId="0" applyFill="1" applyBorder="1" applyAlignment="1">
      <alignment horizontal="distributed" vertical="distributed" textRotation="255"/>
    </xf>
    <xf numFmtId="0" fontId="3" fillId="2" borderId="10" xfId="0" applyFont="1" applyFill="1" applyBorder="1" applyAlignment="1">
      <alignment horizontal="distributed"/>
    </xf>
    <xf numFmtId="0" fontId="0" fillId="3" borderId="15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3" borderId="1" xfId="0" applyFill="1" applyBorder="1" applyAlignment="1">
      <alignment horizontal="distributed"/>
    </xf>
    <xf numFmtId="0" fontId="0" fillId="3" borderId="2" xfId="0" applyFill="1" applyBorder="1" applyAlignment="1">
      <alignment horizontal="distributed"/>
    </xf>
    <xf numFmtId="0" fontId="0" fillId="3" borderId="3" xfId="0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5.25390625" style="0" bestFit="1" customWidth="1"/>
    <col min="4" max="4" width="19.375" style="0" bestFit="1" customWidth="1"/>
    <col min="13" max="13" width="3.00390625" style="0" customWidth="1"/>
    <col min="14" max="14" width="2.625" style="0" customWidth="1"/>
    <col min="15" max="15" width="2.125" style="0" customWidth="1"/>
    <col min="16" max="16" width="7.125" style="0" customWidth="1"/>
    <col min="17" max="17" width="30.625" style="0" customWidth="1"/>
    <col min="18" max="18" width="14.375" style="0" customWidth="1"/>
  </cols>
  <sheetData>
    <row r="1" ht="14.25">
      <c r="B1" s="1" t="s">
        <v>56</v>
      </c>
    </row>
    <row r="2" ht="12" customHeight="1">
      <c r="B2" s="49" t="s">
        <v>0</v>
      </c>
    </row>
    <row r="3" spans="2:18" ht="12" customHeight="1">
      <c r="B3" s="43" t="s">
        <v>1</v>
      </c>
      <c r="C3" s="44"/>
      <c r="D3" s="45"/>
      <c r="E3" s="16" t="s">
        <v>2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29</v>
      </c>
      <c r="L3" s="16" t="s">
        <v>30</v>
      </c>
      <c r="M3" s="43" t="s">
        <v>31</v>
      </c>
      <c r="N3" s="44"/>
      <c r="O3" s="44"/>
      <c r="P3" s="44"/>
      <c r="Q3" s="45"/>
      <c r="R3" s="16" t="s">
        <v>47</v>
      </c>
    </row>
    <row r="4" spans="2:18" ht="12" customHeight="1">
      <c r="B4" s="2"/>
      <c r="C4" s="3"/>
      <c r="D4" s="3"/>
      <c r="E4" s="29" t="s">
        <v>48</v>
      </c>
      <c r="F4" s="29" t="s">
        <v>48</v>
      </c>
      <c r="G4" s="29" t="s">
        <v>48</v>
      </c>
      <c r="H4" s="29" t="s">
        <v>48</v>
      </c>
      <c r="I4" s="29" t="s">
        <v>48</v>
      </c>
      <c r="J4" s="29" t="s">
        <v>48</v>
      </c>
      <c r="K4" s="29" t="s">
        <v>48</v>
      </c>
      <c r="L4" s="29" t="s">
        <v>48</v>
      </c>
      <c r="M4" s="28"/>
      <c r="N4" s="3"/>
      <c r="O4" s="3"/>
      <c r="P4" s="3"/>
      <c r="Q4" s="4"/>
      <c r="R4" s="29" t="s">
        <v>48</v>
      </c>
    </row>
    <row r="5" spans="2:18" ht="12" customHeight="1">
      <c r="B5" s="5"/>
      <c r="C5" s="6"/>
      <c r="D5" s="6"/>
      <c r="E5" s="15"/>
      <c r="F5" s="15"/>
      <c r="G5" s="15"/>
      <c r="H5" s="15"/>
      <c r="I5" s="15"/>
      <c r="J5" s="15"/>
      <c r="K5" s="15"/>
      <c r="L5" s="15"/>
      <c r="M5" s="61" t="s">
        <v>20</v>
      </c>
      <c r="N5" s="64" t="s">
        <v>2</v>
      </c>
      <c r="O5" s="52"/>
      <c r="P5" s="52"/>
      <c r="Q5" s="53"/>
      <c r="R5" s="31">
        <f>SUM(R6,R15,R16)</f>
        <v>85720</v>
      </c>
    </row>
    <row r="6" spans="2:18" ht="12" customHeight="1">
      <c r="B6" s="64" t="s">
        <v>19</v>
      </c>
      <c r="C6" s="52"/>
      <c r="D6" s="52"/>
      <c r="E6" s="31">
        <f>SUM(F6:L6)</f>
        <v>113783</v>
      </c>
      <c r="F6" s="35" t="s">
        <v>49</v>
      </c>
      <c r="G6" s="31">
        <f aca="true" t="shared" si="0" ref="G6:L6">SUM(G8,G18)</f>
        <v>10187</v>
      </c>
      <c r="H6" s="31">
        <f t="shared" si="0"/>
        <v>73511</v>
      </c>
      <c r="I6" s="35" t="s">
        <v>49</v>
      </c>
      <c r="J6" s="31">
        <f t="shared" si="0"/>
        <v>16516</v>
      </c>
      <c r="K6" s="31">
        <f t="shared" si="0"/>
        <v>5655</v>
      </c>
      <c r="L6" s="31">
        <f t="shared" si="0"/>
        <v>7914</v>
      </c>
      <c r="M6" s="62"/>
      <c r="N6" s="8"/>
      <c r="O6" s="52" t="s">
        <v>2</v>
      </c>
      <c r="P6" s="52"/>
      <c r="Q6" s="53"/>
      <c r="R6" s="31">
        <f>SUM(R7:R14)</f>
        <v>80378</v>
      </c>
    </row>
    <row r="7" spans="2:18" ht="12" customHeight="1">
      <c r="B7" s="62" t="s">
        <v>20</v>
      </c>
      <c r="C7" s="65" t="s">
        <v>2</v>
      </c>
      <c r="D7" s="71"/>
      <c r="E7" s="31">
        <f aca="true" t="shared" si="1" ref="E7:E28">SUM(F7:L7)</f>
        <v>85720</v>
      </c>
      <c r="F7" s="35" t="s">
        <v>49</v>
      </c>
      <c r="G7" s="31">
        <f aca="true" t="shared" si="2" ref="G7:L7">SUM(G8,G15,G16)</f>
        <v>8250</v>
      </c>
      <c r="H7" s="31">
        <f t="shared" si="2"/>
        <v>52443</v>
      </c>
      <c r="I7" s="35" t="s">
        <v>49</v>
      </c>
      <c r="J7" s="31">
        <f t="shared" si="2"/>
        <v>14825</v>
      </c>
      <c r="K7" s="31">
        <f t="shared" si="2"/>
        <v>5655</v>
      </c>
      <c r="L7" s="31">
        <f t="shared" si="2"/>
        <v>4547</v>
      </c>
      <c r="M7" s="62"/>
      <c r="N7" s="10"/>
      <c r="O7" s="17"/>
      <c r="P7" s="56" t="s">
        <v>16</v>
      </c>
      <c r="Q7" s="57"/>
      <c r="R7" s="30">
        <v>63755</v>
      </c>
    </row>
    <row r="8" spans="2:18" ht="12" customHeight="1">
      <c r="B8" s="62"/>
      <c r="C8" s="10"/>
      <c r="D8" s="9" t="s">
        <v>3</v>
      </c>
      <c r="E8" s="31">
        <f t="shared" si="1"/>
        <v>80992</v>
      </c>
      <c r="F8" s="35" t="s">
        <v>49</v>
      </c>
      <c r="G8" s="31">
        <f>SUM(G9:G14)</f>
        <v>7896</v>
      </c>
      <c r="H8" s="31">
        <f>SUM(H9:H14)</f>
        <v>50898</v>
      </c>
      <c r="I8" s="35" t="s">
        <v>49</v>
      </c>
      <c r="J8" s="31">
        <f>SUM(J9:J14)</f>
        <v>13093</v>
      </c>
      <c r="K8" s="31">
        <f>SUM(K9:K14)</f>
        <v>5655</v>
      </c>
      <c r="L8" s="31">
        <f>SUM(L9:L14)</f>
        <v>3450</v>
      </c>
      <c r="M8" s="62"/>
      <c r="N8" s="10"/>
      <c r="O8" s="17"/>
      <c r="P8" s="56" t="s">
        <v>17</v>
      </c>
      <c r="Q8" s="57"/>
      <c r="R8" s="30">
        <v>5480</v>
      </c>
    </row>
    <row r="9" spans="2:18" ht="12" customHeight="1">
      <c r="B9" s="62"/>
      <c r="C9" s="10"/>
      <c r="D9" s="17" t="s">
        <v>4</v>
      </c>
      <c r="E9" s="30">
        <f t="shared" si="1"/>
        <v>42155</v>
      </c>
      <c r="F9" s="34" t="s">
        <v>49</v>
      </c>
      <c r="G9" s="30">
        <v>5841</v>
      </c>
      <c r="H9" s="30">
        <v>25091</v>
      </c>
      <c r="I9" s="34" t="s">
        <v>49</v>
      </c>
      <c r="J9" s="30">
        <v>7234</v>
      </c>
      <c r="K9" s="30">
        <v>3683</v>
      </c>
      <c r="L9" s="30">
        <v>306</v>
      </c>
      <c r="M9" s="62"/>
      <c r="N9" s="12"/>
      <c r="O9" s="18"/>
      <c r="P9" s="47" t="s">
        <v>32</v>
      </c>
      <c r="Q9" s="57"/>
      <c r="R9" s="30">
        <v>1634</v>
      </c>
    </row>
    <row r="10" spans="2:18" ht="12" customHeight="1">
      <c r="B10" s="62"/>
      <c r="C10" s="72" t="s">
        <v>18</v>
      </c>
      <c r="D10" s="20" t="s">
        <v>5</v>
      </c>
      <c r="E10" s="30">
        <f t="shared" si="1"/>
        <v>4386</v>
      </c>
      <c r="F10" s="34" t="s">
        <v>49</v>
      </c>
      <c r="G10" s="30">
        <v>492</v>
      </c>
      <c r="H10" s="30">
        <v>2812</v>
      </c>
      <c r="I10" s="34" t="s">
        <v>49</v>
      </c>
      <c r="J10" s="30">
        <v>744</v>
      </c>
      <c r="K10" s="30">
        <v>136</v>
      </c>
      <c r="L10" s="30">
        <v>202</v>
      </c>
      <c r="M10" s="62"/>
      <c r="N10" s="12"/>
      <c r="O10" s="18"/>
      <c r="P10" s="69" t="s">
        <v>39</v>
      </c>
      <c r="Q10" s="19" t="s">
        <v>33</v>
      </c>
      <c r="R10" s="30">
        <v>2111</v>
      </c>
    </row>
    <row r="11" spans="2:18" ht="12" customHeight="1">
      <c r="B11" s="62"/>
      <c r="C11" s="73"/>
      <c r="D11" s="12" t="s">
        <v>6</v>
      </c>
      <c r="E11" s="30">
        <f t="shared" si="1"/>
        <v>3479</v>
      </c>
      <c r="F11" s="34" t="s">
        <v>49</v>
      </c>
      <c r="G11" s="30">
        <v>293</v>
      </c>
      <c r="H11" s="30">
        <v>1925</v>
      </c>
      <c r="I11" s="34" t="s">
        <v>49</v>
      </c>
      <c r="J11" s="30">
        <v>620</v>
      </c>
      <c r="K11" s="30">
        <v>407</v>
      </c>
      <c r="L11" s="30">
        <v>234</v>
      </c>
      <c r="M11" s="62"/>
      <c r="N11" s="20"/>
      <c r="O11" s="21"/>
      <c r="P11" s="46"/>
      <c r="Q11" s="13" t="s">
        <v>34</v>
      </c>
      <c r="R11" s="30">
        <v>1422</v>
      </c>
    </row>
    <row r="12" spans="2:18" ht="12" customHeight="1">
      <c r="B12" s="62"/>
      <c r="C12" s="74"/>
      <c r="D12" s="14" t="s">
        <v>7</v>
      </c>
      <c r="E12" s="30">
        <f t="shared" si="1"/>
        <v>9732</v>
      </c>
      <c r="F12" s="34" t="s">
        <v>49</v>
      </c>
      <c r="G12" s="33" t="s">
        <v>49</v>
      </c>
      <c r="H12" s="30">
        <v>4062</v>
      </c>
      <c r="I12" s="34" t="s">
        <v>49</v>
      </c>
      <c r="J12" s="30">
        <v>2683</v>
      </c>
      <c r="K12" s="30">
        <v>1429</v>
      </c>
      <c r="L12" s="30">
        <v>1558</v>
      </c>
      <c r="M12" s="62"/>
      <c r="N12" s="20"/>
      <c r="O12" s="21"/>
      <c r="P12" s="48" t="s">
        <v>35</v>
      </c>
      <c r="Q12" s="57"/>
      <c r="R12" s="30">
        <v>4350</v>
      </c>
    </row>
    <row r="13" spans="2:18" ht="12" customHeight="1">
      <c r="B13" s="62"/>
      <c r="C13" s="32"/>
      <c r="D13" s="21" t="s">
        <v>14</v>
      </c>
      <c r="E13" s="34" t="s">
        <v>49</v>
      </c>
      <c r="F13" s="34" t="s">
        <v>49</v>
      </c>
      <c r="G13" s="30">
        <v>264</v>
      </c>
      <c r="H13" s="30">
        <v>13591</v>
      </c>
      <c r="I13" s="34" t="s">
        <v>49</v>
      </c>
      <c r="J13" s="30">
        <v>1364</v>
      </c>
      <c r="K13" s="34" t="s">
        <v>49</v>
      </c>
      <c r="L13" s="30">
        <v>666</v>
      </c>
      <c r="M13" s="62"/>
      <c r="N13" s="10"/>
      <c r="O13" s="56" t="s">
        <v>36</v>
      </c>
      <c r="P13" s="56"/>
      <c r="Q13" s="57"/>
      <c r="R13" s="30">
        <v>10</v>
      </c>
    </row>
    <row r="14" spans="2:18" ht="12" customHeight="1">
      <c r="B14" s="62"/>
      <c r="C14" s="32"/>
      <c r="D14" s="21" t="s">
        <v>7</v>
      </c>
      <c r="E14" s="34" t="s">
        <v>49</v>
      </c>
      <c r="F14" s="34" t="s">
        <v>49</v>
      </c>
      <c r="G14" s="30">
        <v>1006</v>
      </c>
      <c r="H14" s="30">
        <v>3417</v>
      </c>
      <c r="I14" s="34" t="s">
        <v>49</v>
      </c>
      <c r="J14" s="30">
        <v>448</v>
      </c>
      <c r="K14" s="34" t="s">
        <v>49</v>
      </c>
      <c r="L14" s="30">
        <v>484</v>
      </c>
      <c r="M14" s="62"/>
      <c r="N14" s="10"/>
      <c r="O14" s="17"/>
      <c r="P14" s="56" t="s">
        <v>7</v>
      </c>
      <c r="Q14" s="57"/>
      <c r="R14" s="30">
        <v>1616</v>
      </c>
    </row>
    <row r="15" spans="2:18" ht="12" customHeight="1">
      <c r="B15" s="62"/>
      <c r="C15" s="75" t="s">
        <v>8</v>
      </c>
      <c r="D15" s="54"/>
      <c r="E15" s="31">
        <f t="shared" si="1"/>
        <v>4340</v>
      </c>
      <c r="F15" s="35" t="s">
        <v>49</v>
      </c>
      <c r="G15" s="31">
        <v>348</v>
      </c>
      <c r="H15" s="31">
        <v>1309</v>
      </c>
      <c r="I15" s="35" t="s">
        <v>49</v>
      </c>
      <c r="J15" s="31">
        <v>1636</v>
      </c>
      <c r="K15" s="35" t="s">
        <v>49</v>
      </c>
      <c r="L15" s="31">
        <v>1047</v>
      </c>
      <c r="M15" s="62"/>
      <c r="N15" s="10"/>
      <c r="O15" s="52" t="s">
        <v>37</v>
      </c>
      <c r="P15" s="52"/>
      <c r="Q15" s="53"/>
      <c r="R15" s="31">
        <v>4930</v>
      </c>
    </row>
    <row r="16" spans="2:18" ht="12" customHeight="1">
      <c r="B16" s="63"/>
      <c r="C16" s="64" t="s">
        <v>9</v>
      </c>
      <c r="D16" s="52"/>
      <c r="E16" s="31">
        <f t="shared" si="1"/>
        <v>388</v>
      </c>
      <c r="F16" s="35" t="s">
        <v>49</v>
      </c>
      <c r="G16" s="31">
        <v>6</v>
      </c>
      <c r="H16" s="31">
        <v>236</v>
      </c>
      <c r="I16" s="35" t="s">
        <v>49</v>
      </c>
      <c r="J16" s="31">
        <v>96</v>
      </c>
      <c r="K16" s="35" t="s">
        <v>49</v>
      </c>
      <c r="L16" s="31">
        <v>50</v>
      </c>
      <c r="M16" s="63"/>
      <c r="N16" s="10"/>
      <c r="O16" s="52" t="s">
        <v>38</v>
      </c>
      <c r="P16" s="52"/>
      <c r="Q16" s="53"/>
      <c r="R16" s="31">
        <v>412</v>
      </c>
    </row>
    <row r="17" spans="2:18" ht="12" customHeight="1">
      <c r="B17" s="61" t="s">
        <v>23</v>
      </c>
      <c r="C17" s="65" t="s">
        <v>2</v>
      </c>
      <c r="D17" s="71"/>
      <c r="E17" s="31">
        <f t="shared" si="1"/>
        <v>38914</v>
      </c>
      <c r="F17" s="35" t="s">
        <v>49</v>
      </c>
      <c r="G17" s="31">
        <f>SUM(G18,G25,G26)</f>
        <v>2424</v>
      </c>
      <c r="H17" s="31">
        <f>SUM(H18,H25,H26)</f>
        <v>28008</v>
      </c>
      <c r="I17" s="35" t="s">
        <v>49</v>
      </c>
      <c r="J17" s="31">
        <f>SUM(J18,J25,J26)</f>
        <v>3491</v>
      </c>
      <c r="K17" s="35" t="s">
        <v>49</v>
      </c>
      <c r="L17" s="31">
        <f>SUM(L18,L25,L26)</f>
        <v>4991</v>
      </c>
      <c r="M17" s="66" t="s">
        <v>23</v>
      </c>
      <c r="N17" s="64" t="s">
        <v>2</v>
      </c>
      <c r="O17" s="52"/>
      <c r="P17" s="52"/>
      <c r="Q17" s="53"/>
      <c r="R17" s="31">
        <f>SUM(R18,R28,R29)</f>
        <v>38914</v>
      </c>
    </row>
    <row r="18" spans="2:18" ht="12" customHeight="1">
      <c r="B18" s="62"/>
      <c r="C18" s="10"/>
      <c r="D18" s="9" t="s">
        <v>10</v>
      </c>
      <c r="E18" s="31">
        <f t="shared" si="1"/>
        <v>32791</v>
      </c>
      <c r="F18" s="35" t="s">
        <v>49</v>
      </c>
      <c r="G18" s="31">
        <f aca="true" t="shared" si="3" ref="G18:L18">SUM(G19:G24)</f>
        <v>2291</v>
      </c>
      <c r="H18" s="31">
        <f t="shared" si="3"/>
        <v>22613</v>
      </c>
      <c r="I18" s="35" t="s">
        <v>49</v>
      </c>
      <c r="J18" s="31">
        <f t="shared" si="3"/>
        <v>3423</v>
      </c>
      <c r="K18" s="35" t="s">
        <v>49</v>
      </c>
      <c r="L18" s="31">
        <f t="shared" si="3"/>
        <v>4464</v>
      </c>
      <c r="M18" s="67"/>
      <c r="N18" s="8"/>
      <c r="O18" s="52" t="s">
        <v>2</v>
      </c>
      <c r="P18" s="52"/>
      <c r="Q18" s="53"/>
      <c r="R18" s="31">
        <f>SUM(R19:R27)</f>
        <v>33694</v>
      </c>
    </row>
    <row r="19" spans="2:18" ht="12" customHeight="1">
      <c r="B19" s="62"/>
      <c r="C19" s="10"/>
      <c r="D19" s="17" t="s">
        <v>11</v>
      </c>
      <c r="E19" s="34" t="s">
        <v>49</v>
      </c>
      <c r="F19" s="34" t="s">
        <v>49</v>
      </c>
      <c r="G19" s="34" t="s">
        <v>49</v>
      </c>
      <c r="H19" s="34" t="s">
        <v>49</v>
      </c>
      <c r="I19" s="34" t="s">
        <v>49</v>
      </c>
      <c r="J19" s="34" t="s">
        <v>49</v>
      </c>
      <c r="K19" s="34" t="s">
        <v>49</v>
      </c>
      <c r="L19" s="34" t="s">
        <v>49</v>
      </c>
      <c r="M19" s="67"/>
      <c r="N19" s="5"/>
      <c r="O19" s="6"/>
      <c r="P19" s="56" t="s">
        <v>40</v>
      </c>
      <c r="Q19" s="57"/>
      <c r="R19" s="30">
        <v>9954</v>
      </c>
    </row>
    <row r="20" spans="2:18" ht="12" customHeight="1">
      <c r="B20" s="62"/>
      <c r="C20" s="10"/>
      <c r="D20" s="17" t="s">
        <v>12</v>
      </c>
      <c r="E20" s="30">
        <f t="shared" si="1"/>
        <v>20704</v>
      </c>
      <c r="F20" s="34" t="s">
        <v>49</v>
      </c>
      <c r="G20" s="30">
        <v>563</v>
      </c>
      <c r="H20" s="30">
        <v>16802</v>
      </c>
      <c r="I20" s="34" t="s">
        <v>49</v>
      </c>
      <c r="J20" s="30">
        <v>1801</v>
      </c>
      <c r="K20" s="34" t="s">
        <v>49</v>
      </c>
      <c r="L20" s="30">
        <v>1538</v>
      </c>
      <c r="M20" s="67"/>
      <c r="N20" s="25"/>
      <c r="O20" s="22"/>
      <c r="P20" s="69" t="s">
        <v>39</v>
      </c>
      <c r="Q20" s="11" t="s">
        <v>33</v>
      </c>
      <c r="R20" s="30">
        <v>945</v>
      </c>
    </row>
    <row r="21" spans="2:18" ht="12" customHeight="1">
      <c r="B21" s="62"/>
      <c r="C21" s="10"/>
      <c r="D21" s="17" t="s">
        <v>13</v>
      </c>
      <c r="E21" s="30">
        <f t="shared" si="1"/>
        <v>584</v>
      </c>
      <c r="F21" s="34" t="s">
        <v>49</v>
      </c>
      <c r="G21" s="34" t="s">
        <v>49</v>
      </c>
      <c r="H21" s="30">
        <v>33</v>
      </c>
      <c r="I21" s="34" t="s">
        <v>49</v>
      </c>
      <c r="J21" s="30">
        <v>347</v>
      </c>
      <c r="K21" s="34" t="s">
        <v>49</v>
      </c>
      <c r="L21" s="30">
        <v>204</v>
      </c>
      <c r="M21" s="67"/>
      <c r="N21" s="27"/>
      <c r="O21" s="24"/>
      <c r="P21" s="70"/>
      <c r="Q21" s="14" t="s">
        <v>41</v>
      </c>
      <c r="R21" s="30">
        <v>1497</v>
      </c>
    </row>
    <row r="22" spans="2:18" ht="12" customHeight="1">
      <c r="B22" s="62"/>
      <c r="C22" s="10"/>
      <c r="D22" s="17" t="s">
        <v>6</v>
      </c>
      <c r="E22" s="30">
        <f t="shared" si="1"/>
        <v>4666</v>
      </c>
      <c r="F22" s="34" t="s">
        <v>49</v>
      </c>
      <c r="G22" s="30">
        <v>876</v>
      </c>
      <c r="H22" s="30">
        <v>3093</v>
      </c>
      <c r="I22" s="34" t="s">
        <v>49</v>
      </c>
      <c r="J22" s="30">
        <v>438</v>
      </c>
      <c r="K22" s="34" t="s">
        <v>49</v>
      </c>
      <c r="L22" s="30">
        <v>259</v>
      </c>
      <c r="M22" s="67"/>
      <c r="N22" s="25"/>
      <c r="O22" s="22"/>
      <c r="P22" s="40" t="s">
        <v>35</v>
      </c>
      <c r="Q22" s="14" t="s">
        <v>42</v>
      </c>
      <c r="R22" s="30">
        <v>11000</v>
      </c>
    </row>
    <row r="23" spans="2:18" ht="12" customHeight="1">
      <c r="B23" s="62"/>
      <c r="C23" s="10"/>
      <c r="D23" s="17" t="s">
        <v>14</v>
      </c>
      <c r="E23" s="30">
        <f t="shared" si="1"/>
        <v>2976</v>
      </c>
      <c r="F23" s="34" t="s">
        <v>49</v>
      </c>
      <c r="G23" s="30">
        <v>152</v>
      </c>
      <c r="H23" s="30">
        <v>228</v>
      </c>
      <c r="I23" s="34" t="s">
        <v>49</v>
      </c>
      <c r="J23" s="30">
        <v>160</v>
      </c>
      <c r="K23" s="34" t="s">
        <v>49</v>
      </c>
      <c r="L23" s="30">
        <v>2436</v>
      </c>
      <c r="M23" s="67"/>
      <c r="N23" s="27"/>
      <c r="O23" s="24"/>
      <c r="P23" s="41"/>
      <c r="Q23" s="14" t="s">
        <v>43</v>
      </c>
      <c r="R23" s="30">
        <v>4177</v>
      </c>
    </row>
    <row r="24" spans="2:18" ht="12" customHeight="1">
      <c r="B24" s="62"/>
      <c r="C24" s="10"/>
      <c r="D24" s="17" t="s">
        <v>7</v>
      </c>
      <c r="E24" s="30">
        <f t="shared" si="1"/>
        <v>3861</v>
      </c>
      <c r="F24" s="34" t="s">
        <v>49</v>
      </c>
      <c r="G24" s="30">
        <v>700</v>
      </c>
      <c r="H24" s="30">
        <v>2457</v>
      </c>
      <c r="I24" s="34" t="s">
        <v>49</v>
      </c>
      <c r="J24" s="30">
        <v>677</v>
      </c>
      <c r="K24" s="34" t="s">
        <v>49</v>
      </c>
      <c r="L24" s="30">
        <v>27</v>
      </c>
      <c r="M24" s="67"/>
      <c r="N24" s="27"/>
      <c r="O24" s="24"/>
      <c r="P24" s="41"/>
      <c r="Q24" s="14" t="s">
        <v>44</v>
      </c>
      <c r="R24" s="30">
        <v>1411</v>
      </c>
    </row>
    <row r="25" spans="2:18" ht="12" customHeight="1">
      <c r="B25" s="62"/>
      <c r="C25" s="64" t="s">
        <v>15</v>
      </c>
      <c r="D25" s="52"/>
      <c r="E25" s="31">
        <f t="shared" si="1"/>
        <v>4930</v>
      </c>
      <c r="F25" s="35" t="s">
        <v>49</v>
      </c>
      <c r="G25" s="35" t="s">
        <v>49</v>
      </c>
      <c r="H25" s="31">
        <v>4930</v>
      </c>
      <c r="I25" s="35" t="s">
        <v>49</v>
      </c>
      <c r="J25" s="35" t="s">
        <v>49</v>
      </c>
      <c r="K25" s="35" t="s">
        <v>49</v>
      </c>
      <c r="L25" s="35" t="s">
        <v>49</v>
      </c>
      <c r="M25" s="67"/>
      <c r="N25" s="26"/>
      <c r="O25" s="23"/>
      <c r="P25" s="42"/>
      <c r="Q25" s="14" t="s">
        <v>45</v>
      </c>
      <c r="R25" s="30">
        <v>3573</v>
      </c>
    </row>
    <row r="26" spans="2:18" ht="12" customHeight="1">
      <c r="B26" s="63"/>
      <c r="C26" s="65" t="s">
        <v>9</v>
      </c>
      <c r="D26" s="52"/>
      <c r="E26" s="31">
        <f t="shared" si="1"/>
        <v>1193</v>
      </c>
      <c r="F26" s="35" t="s">
        <v>49</v>
      </c>
      <c r="G26" s="31">
        <v>133</v>
      </c>
      <c r="H26" s="31">
        <v>465</v>
      </c>
      <c r="I26" s="35" t="s">
        <v>49</v>
      </c>
      <c r="J26" s="31">
        <v>68</v>
      </c>
      <c r="K26" s="35" t="s">
        <v>49</v>
      </c>
      <c r="L26" s="31">
        <v>527</v>
      </c>
      <c r="M26" s="67"/>
      <c r="N26" s="5"/>
      <c r="O26" s="6"/>
      <c r="P26" s="56" t="s">
        <v>36</v>
      </c>
      <c r="Q26" s="57"/>
      <c r="R26" s="33" t="s">
        <v>49</v>
      </c>
    </row>
    <row r="27" spans="2:18" ht="12" customHeight="1">
      <c r="B27" s="58" t="s">
        <v>21</v>
      </c>
      <c r="C27" s="59"/>
      <c r="D27" s="12" t="s">
        <v>16</v>
      </c>
      <c r="E27" s="30">
        <f t="shared" si="1"/>
        <v>27755</v>
      </c>
      <c r="F27" s="34" t="s">
        <v>49</v>
      </c>
      <c r="G27" s="30">
        <v>6879</v>
      </c>
      <c r="H27" s="30">
        <v>3999</v>
      </c>
      <c r="I27" s="34" t="s">
        <v>49</v>
      </c>
      <c r="J27" s="30">
        <v>11356</v>
      </c>
      <c r="K27" s="30">
        <v>5521</v>
      </c>
      <c r="L27" s="34" t="s">
        <v>49</v>
      </c>
      <c r="M27" s="67"/>
      <c r="N27" s="27"/>
      <c r="O27" s="24"/>
      <c r="P27" s="50" t="s">
        <v>7</v>
      </c>
      <c r="Q27" s="51"/>
      <c r="R27" s="36">
        <v>1137</v>
      </c>
    </row>
    <row r="28" spans="2:18" ht="12" customHeight="1">
      <c r="B28" s="60" t="s">
        <v>22</v>
      </c>
      <c r="C28" s="51"/>
      <c r="D28" s="12" t="s">
        <v>17</v>
      </c>
      <c r="E28" s="30">
        <f t="shared" si="1"/>
        <v>5480</v>
      </c>
      <c r="F28" s="34" t="s">
        <v>49</v>
      </c>
      <c r="G28" s="30">
        <v>479</v>
      </c>
      <c r="H28" s="30">
        <v>3907</v>
      </c>
      <c r="I28" s="34" t="s">
        <v>49</v>
      </c>
      <c r="J28" s="30">
        <v>548</v>
      </c>
      <c r="K28" s="30">
        <v>546</v>
      </c>
      <c r="L28" s="34" t="s">
        <v>49</v>
      </c>
      <c r="M28" s="67"/>
      <c r="N28" s="5"/>
      <c r="O28" s="52" t="s">
        <v>46</v>
      </c>
      <c r="P28" s="52"/>
      <c r="Q28" s="53"/>
      <c r="R28" s="31">
        <v>4340</v>
      </c>
    </row>
    <row r="29" spans="2:18" ht="12" customHeight="1">
      <c r="B29" s="5"/>
      <c r="C29" s="6"/>
      <c r="D29" s="7"/>
      <c r="E29" s="30"/>
      <c r="F29" s="30"/>
      <c r="G29" s="30"/>
      <c r="H29" s="30"/>
      <c r="I29" s="30"/>
      <c r="J29" s="30"/>
      <c r="K29" s="30"/>
      <c r="L29" s="30"/>
      <c r="M29" s="68"/>
      <c r="N29" s="26"/>
      <c r="O29" s="54" t="s">
        <v>38</v>
      </c>
      <c r="P29" s="54"/>
      <c r="Q29" s="55"/>
      <c r="R29" s="31">
        <v>880</v>
      </c>
    </row>
    <row r="30" ht="12" customHeight="1"/>
    <row r="31" ht="12" customHeight="1">
      <c r="B31" s="37" t="s">
        <v>50</v>
      </c>
    </row>
    <row r="32" ht="12" customHeight="1"/>
  </sheetData>
  <mergeCells count="36">
    <mergeCell ref="B3:D3"/>
    <mergeCell ref="C7:D7"/>
    <mergeCell ref="C15:D15"/>
    <mergeCell ref="C16:D16"/>
    <mergeCell ref="B6:D6"/>
    <mergeCell ref="B7:B16"/>
    <mergeCell ref="C17:D17"/>
    <mergeCell ref="C10:C12"/>
    <mergeCell ref="N17:Q17"/>
    <mergeCell ref="O15:Q15"/>
    <mergeCell ref="O16:Q16"/>
    <mergeCell ref="O13:Q13"/>
    <mergeCell ref="P14:Q14"/>
    <mergeCell ref="M3:Q3"/>
    <mergeCell ref="N5:Q5"/>
    <mergeCell ref="O6:Q6"/>
    <mergeCell ref="P7:Q7"/>
    <mergeCell ref="M5:M16"/>
    <mergeCell ref="P10:P11"/>
    <mergeCell ref="P8:Q8"/>
    <mergeCell ref="P9:Q9"/>
    <mergeCell ref="P12:Q12"/>
    <mergeCell ref="O18:Q18"/>
    <mergeCell ref="B27:C27"/>
    <mergeCell ref="B28:C28"/>
    <mergeCell ref="B17:B26"/>
    <mergeCell ref="C25:D25"/>
    <mergeCell ref="C26:D26"/>
    <mergeCell ref="M17:M29"/>
    <mergeCell ref="P19:Q19"/>
    <mergeCell ref="P20:P21"/>
    <mergeCell ref="P22:P25"/>
    <mergeCell ref="P27:Q27"/>
    <mergeCell ref="O28:Q28"/>
    <mergeCell ref="O29:Q29"/>
    <mergeCell ref="P26:Q2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875" style="0" customWidth="1"/>
    <col min="3" max="3" width="5.25390625" style="0" bestFit="1" customWidth="1"/>
    <col min="4" max="4" width="19.375" style="0" bestFit="1" customWidth="1"/>
    <col min="5" max="5" width="18.125" style="0" customWidth="1"/>
    <col min="11" max="11" width="3.00390625" style="0" customWidth="1"/>
    <col min="12" max="12" width="2.625" style="0" customWidth="1"/>
    <col min="13" max="13" width="2.125" style="0" customWidth="1"/>
    <col min="14" max="14" width="7.125" style="0" customWidth="1"/>
    <col min="15" max="15" width="30.625" style="0" customWidth="1"/>
    <col min="16" max="16" width="14.375" style="0" customWidth="1"/>
  </cols>
  <sheetData>
    <row r="1" ht="14.25">
      <c r="B1" s="1" t="s">
        <v>55</v>
      </c>
    </row>
    <row r="2" ht="12" customHeight="1">
      <c r="B2" s="49" t="s">
        <v>51</v>
      </c>
    </row>
    <row r="3" spans="2:17" ht="12" customHeight="1">
      <c r="B3" s="80" t="s">
        <v>1</v>
      </c>
      <c r="C3" s="81"/>
      <c r="D3" s="82"/>
      <c r="E3" s="76" t="s">
        <v>52</v>
      </c>
      <c r="F3" s="86" t="s">
        <v>7</v>
      </c>
      <c r="G3" s="87"/>
      <c r="H3" s="87"/>
      <c r="I3" s="87"/>
      <c r="J3" s="88"/>
      <c r="K3" s="80" t="s">
        <v>31</v>
      </c>
      <c r="L3" s="81"/>
      <c r="M3" s="81"/>
      <c r="N3" s="81"/>
      <c r="O3" s="82"/>
      <c r="P3" s="76" t="s">
        <v>54</v>
      </c>
      <c r="Q3" s="78" t="s">
        <v>7</v>
      </c>
    </row>
    <row r="4" spans="2:17" ht="12" customHeight="1">
      <c r="B4" s="83"/>
      <c r="C4" s="84"/>
      <c r="D4" s="85"/>
      <c r="E4" s="77"/>
      <c r="F4" s="38" t="s">
        <v>2</v>
      </c>
      <c r="G4" s="16" t="s">
        <v>53</v>
      </c>
      <c r="H4" s="16" t="s">
        <v>28</v>
      </c>
      <c r="I4" s="16" t="s">
        <v>29</v>
      </c>
      <c r="J4" s="16" t="s">
        <v>30</v>
      </c>
      <c r="K4" s="83"/>
      <c r="L4" s="84"/>
      <c r="M4" s="84"/>
      <c r="N4" s="84"/>
      <c r="O4" s="85"/>
      <c r="P4" s="77"/>
      <c r="Q4" s="79"/>
    </row>
    <row r="5" spans="2:17" ht="12" customHeight="1">
      <c r="B5" s="2"/>
      <c r="C5" s="3"/>
      <c r="D5" s="3"/>
      <c r="E5" s="29" t="s">
        <v>48</v>
      </c>
      <c r="F5" s="29" t="s">
        <v>48</v>
      </c>
      <c r="G5" s="29" t="s">
        <v>48</v>
      </c>
      <c r="H5" s="29" t="s">
        <v>48</v>
      </c>
      <c r="I5" s="29" t="s">
        <v>48</v>
      </c>
      <c r="J5" s="29" t="s">
        <v>48</v>
      </c>
      <c r="K5" s="28"/>
      <c r="L5" s="3"/>
      <c r="M5" s="3"/>
      <c r="N5" s="3"/>
      <c r="O5" s="4"/>
      <c r="P5" s="29" t="s">
        <v>48</v>
      </c>
      <c r="Q5" s="29" t="s">
        <v>48</v>
      </c>
    </row>
    <row r="6" spans="2:17" ht="12" customHeight="1">
      <c r="B6" s="5"/>
      <c r="C6" s="6"/>
      <c r="D6" s="6"/>
      <c r="E6" s="15"/>
      <c r="F6" s="15"/>
      <c r="G6" s="15"/>
      <c r="H6" s="15"/>
      <c r="I6" s="15"/>
      <c r="J6" s="15"/>
      <c r="K6" s="61" t="s">
        <v>20</v>
      </c>
      <c r="L6" s="64" t="s">
        <v>2</v>
      </c>
      <c r="M6" s="52"/>
      <c r="N6" s="52"/>
      <c r="O6" s="53"/>
      <c r="P6" s="31">
        <f>SUM(P7,P16,P17)</f>
        <v>13182</v>
      </c>
      <c r="Q6" s="31">
        <f>SUM(Q7,Q16,Q17)</f>
        <v>130108</v>
      </c>
    </row>
    <row r="7" spans="2:17" ht="12" customHeight="1">
      <c r="B7" s="64" t="s">
        <v>19</v>
      </c>
      <c r="C7" s="52"/>
      <c r="D7" s="52"/>
      <c r="E7" s="31">
        <f>SUM(E9,E19)</f>
        <v>12323</v>
      </c>
      <c r="F7" s="35">
        <f>SUM(G7:J7)</f>
        <v>158487</v>
      </c>
      <c r="G7" s="35" t="s">
        <v>49</v>
      </c>
      <c r="H7" s="31">
        <f>SUM(H9,H19)</f>
        <v>34667</v>
      </c>
      <c r="I7" s="31">
        <f>SUM(I9,I19)</f>
        <v>123820</v>
      </c>
      <c r="J7" s="35" t="s">
        <v>49</v>
      </c>
      <c r="K7" s="62"/>
      <c r="L7" s="8"/>
      <c r="M7" s="52" t="s">
        <v>2</v>
      </c>
      <c r="N7" s="52"/>
      <c r="O7" s="53"/>
      <c r="P7" s="31">
        <f>SUM(P8:P15)</f>
        <v>12703</v>
      </c>
      <c r="Q7" s="31">
        <f>SUM(Q8:Q15)</f>
        <v>127265</v>
      </c>
    </row>
    <row r="8" spans="2:17" ht="12" customHeight="1">
      <c r="B8" s="62" t="s">
        <v>20</v>
      </c>
      <c r="C8" s="65" t="s">
        <v>2</v>
      </c>
      <c r="D8" s="71"/>
      <c r="E8" s="31">
        <f>SUM(E9,E16,E17)</f>
        <v>13182</v>
      </c>
      <c r="F8" s="35">
        <f aca="true" t="shared" si="0" ref="F8:F29">SUM(G8:J8)</f>
        <v>130108</v>
      </c>
      <c r="G8" s="35" t="s">
        <v>49</v>
      </c>
      <c r="H8" s="31">
        <f>SUM(H9,H16,H17)</f>
        <v>27301</v>
      </c>
      <c r="I8" s="31">
        <f>SUM(I9,I16,I17)</f>
        <v>102807</v>
      </c>
      <c r="J8" s="35" t="s">
        <v>49</v>
      </c>
      <c r="K8" s="62"/>
      <c r="L8" s="10"/>
      <c r="M8" s="17"/>
      <c r="N8" s="56" t="s">
        <v>16</v>
      </c>
      <c r="O8" s="57"/>
      <c r="P8" s="30">
        <v>11401</v>
      </c>
      <c r="Q8" s="30">
        <v>95505</v>
      </c>
    </row>
    <row r="9" spans="2:17" ht="12" customHeight="1">
      <c r="B9" s="62"/>
      <c r="C9" s="10"/>
      <c r="D9" s="9" t="s">
        <v>3</v>
      </c>
      <c r="E9" s="31">
        <f>SUM(E10:E15)</f>
        <v>10189</v>
      </c>
      <c r="F9" s="35">
        <f t="shared" si="0"/>
        <v>119231</v>
      </c>
      <c r="G9" s="35" t="s">
        <v>49</v>
      </c>
      <c r="H9" s="31">
        <f>SUM(H10:H15)</f>
        <v>25341</v>
      </c>
      <c r="I9" s="31">
        <f>SUM(I10:I15)</f>
        <v>93890</v>
      </c>
      <c r="J9" s="35" t="s">
        <v>49</v>
      </c>
      <c r="K9" s="62"/>
      <c r="L9" s="10"/>
      <c r="M9" s="17"/>
      <c r="N9" s="56" t="s">
        <v>17</v>
      </c>
      <c r="O9" s="57"/>
      <c r="P9" s="30">
        <v>818</v>
      </c>
      <c r="Q9" s="30">
        <v>6854</v>
      </c>
    </row>
    <row r="10" spans="2:17" ht="12" customHeight="1">
      <c r="B10" s="62"/>
      <c r="C10" s="10"/>
      <c r="D10" s="17" t="s">
        <v>4</v>
      </c>
      <c r="E10" s="30">
        <v>5987</v>
      </c>
      <c r="F10" s="39">
        <f t="shared" si="0"/>
        <v>62891</v>
      </c>
      <c r="G10" s="34" t="s">
        <v>49</v>
      </c>
      <c r="H10" s="30">
        <v>14950</v>
      </c>
      <c r="I10" s="30">
        <v>47941</v>
      </c>
      <c r="J10" s="34" t="s">
        <v>49</v>
      </c>
      <c r="K10" s="62"/>
      <c r="L10" s="12"/>
      <c r="M10" s="18"/>
      <c r="N10" s="47" t="s">
        <v>32</v>
      </c>
      <c r="O10" s="57"/>
      <c r="P10" s="33" t="s">
        <v>49</v>
      </c>
      <c r="Q10" s="30">
        <v>156</v>
      </c>
    </row>
    <row r="11" spans="2:17" ht="12" customHeight="1">
      <c r="B11" s="62"/>
      <c r="C11" s="72" t="s">
        <v>18</v>
      </c>
      <c r="D11" s="20" t="s">
        <v>5</v>
      </c>
      <c r="E11" s="30">
        <v>329</v>
      </c>
      <c r="F11" s="39">
        <f t="shared" si="0"/>
        <v>3209</v>
      </c>
      <c r="G11" s="34" t="s">
        <v>49</v>
      </c>
      <c r="H11" s="30">
        <v>1221</v>
      </c>
      <c r="I11" s="30">
        <v>1988</v>
      </c>
      <c r="J11" s="34" t="s">
        <v>49</v>
      </c>
      <c r="K11" s="62"/>
      <c r="L11" s="12"/>
      <c r="M11" s="18"/>
      <c r="N11" s="69" t="s">
        <v>39</v>
      </c>
      <c r="O11" s="19" t="s">
        <v>33</v>
      </c>
      <c r="P11" s="30">
        <v>68</v>
      </c>
      <c r="Q11" s="30">
        <v>12225</v>
      </c>
    </row>
    <row r="12" spans="2:17" ht="12" customHeight="1">
      <c r="B12" s="62"/>
      <c r="C12" s="73"/>
      <c r="D12" s="12" t="s">
        <v>6</v>
      </c>
      <c r="E12" s="30">
        <v>285</v>
      </c>
      <c r="F12" s="39">
        <f t="shared" si="0"/>
        <v>7822</v>
      </c>
      <c r="G12" s="34" t="s">
        <v>49</v>
      </c>
      <c r="H12" s="30">
        <v>2289</v>
      </c>
      <c r="I12" s="30">
        <v>5533</v>
      </c>
      <c r="J12" s="34" t="s">
        <v>49</v>
      </c>
      <c r="K12" s="62"/>
      <c r="L12" s="20"/>
      <c r="M12" s="21"/>
      <c r="N12" s="46"/>
      <c r="O12" s="13" t="s">
        <v>34</v>
      </c>
      <c r="P12" s="34" t="s">
        <v>49</v>
      </c>
      <c r="Q12" s="30">
        <v>523</v>
      </c>
    </row>
    <row r="13" spans="2:17" ht="12" customHeight="1">
      <c r="B13" s="62"/>
      <c r="C13" s="74"/>
      <c r="D13" s="14" t="s">
        <v>7</v>
      </c>
      <c r="E13" s="33">
        <v>2671</v>
      </c>
      <c r="F13" s="39">
        <f t="shared" si="0"/>
        <v>30254</v>
      </c>
      <c r="G13" s="33" t="s">
        <v>49</v>
      </c>
      <c r="H13" s="30">
        <v>3779</v>
      </c>
      <c r="I13" s="30">
        <v>26475</v>
      </c>
      <c r="J13" s="34" t="s">
        <v>49</v>
      </c>
      <c r="K13" s="62"/>
      <c r="L13" s="20"/>
      <c r="M13" s="21"/>
      <c r="N13" s="48" t="s">
        <v>35</v>
      </c>
      <c r="O13" s="57"/>
      <c r="P13" s="30">
        <v>69</v>
      </c>
      <c r="Q13" s="30">
        <v>5738</v>
      </c>
    </row>
    <row r="14" spans="2:17" ht="12" customHeight="1">
      <c r="B14" s="62"/>
      <c r="C14" s="32"/>
      <c r="D14" s="21" t="s">
        <v>14</v>
      </c>
      <c r="E14" s="30">
        <v>160</v>
      </c>
      <c r="F14" s="39">
        <f t="shared" si="0"/>
        <v>7033</v>
      </c>
      <c r="G14" s="34" t="s">
        <v>49</v>
      </c>
      <c r="H14" s="30">
        <v>798</v>
      </c>
      <c r="I14" s="34">
        <v>6235</v>
      </c>
      <c r="J14" s="34" t="s">
        <v>49</v>
      </c>
      <c r="K14" s="62"/>
      <c r="L14" s="10"/>
      <c r="M14" s="56" t="s">
        <v>36</v>
      </c>
      <c r="N14" s="56"/>
      <c r="O14" s="57"/>
      <c r="P14" s="34" t="s">
        <v>49</v>
      </c>
      <c r="Q14" s="30">
        <v>1251</v>
      </c>
    </row>
    <row r="15" spans="2:17" ht="12" customHeight="1">
      <c r="B15" s="62"/>
      <c r="C15" s="32"/>
      <c r="D15" s="21" t="s">
        <v>7</v>
      </c>
      <c r="E15" s="30">
        <v>757</v>
      </c>
      <c r="F15" s="39">
        <f t="shared" si="0"/>
        <v>8022</v>
      </c>
      <c r="G15" s="34" t="s">
        <v>49</v>
      </c>
      <c r="H15" s="30">
        <v>2304</v>
      </c>
      <c r="I15" s="34">
        <v>5718</v>
      </c>
      <c r="J15" s="34" t="s">
        <v>49</v>
      </c>
      <c r="K15" s="62"/>
      <c r="L15" s="10"/>
      <c r="M15" s="17"/>
      <c r="N15" s="56" t="s">
        <v>7</v>
      </c>
      <c r="O15" s="57"/>
      <c r="P15" s="30">
        <v>347</v>
      </c>
      <c r="Q15" s="30">
        <v>5013</v>
      </c>
    </row>
    <row r="16" spans="2:17" ht="12" customHeight="1">
      <c r="B16" s="62"/>
      <c r="C16" s="75" t="s">
        <v>8</v>
      </c>
      <c r="D16" s="54"/>
      <c r="E16" s="31">
        <v>1765</v>
      </c>
      <c r="F16" s="39">
        <f t="shared" si="0"/>
        <v>7719</v>
      </c>
      <c r="G16" s="35" t="s">
        <v>49</v>
      </c>
      <c r="H16" s="31">
        <v>1664</v>
      </c>
      <c r="I16" s="35">
        <v>6055</v>
      </c>
      <c r="J16" s="35" t="s">
        <v>49</v>
      </c>
      <c r="K16" s="62"/>
      <c r="L16" s="10"/>
      <c r="M16" s="52" t="s">
        <v>37</v>
      </c>
      <c r="N16" s="52"/>
      <c r="O16" s="53"/>
      <c r="P16" s="31">
        <v>37</v>
      </c>
      <c r="Q16" s="31">
        <v>795</v>
      </c>
    </row>
    <row r="17" spans="2:17" ht="12" customHeight="1">
      <c r="B17" s="63"/>
      <c r="C17" s="64" t="s">
        <v>9</v>
      </c>
      <c r="D17" s="52"/>
      <c r="E17" s="31">
        <v>1228</v>
      </c>
      <c r="F17" s="39">
        <f t="shared" si="0"/>
        <v>3158</v>
      </c>
      <c r="G17" s="35" t="s">
        <v>49</v>
      </c>
      <c r="H17" s="31">
        <v>296</v>
      </c>
      <c r="I17" s="35">
        <v>2862</v>
      </c>
      <c r="J17" s="35" t="s">
        <v>49</v>
      </c>
      <c r="K17" s="63"/>
      <c r="L17" s="10"/>
      <c r="M17" s="52" t="s">
        <v>38</v>
      </c>
      <c r="N17" s="52"/>
      <c r="O17" s="53"/>
      <c r="P17" s="31">
        <v>442</v>
      </c>
      <c r="Q17" s="31">
        <v>2048</v>
      </c>
    </row>
    <row r="18" spans="2:17" ht="12" customHeight="1">
      <c r="B18" s="61" t="s">
        <v>23</v>
      </c>
      <c r="C18" s="65" t="s">
        <v>2</v>
      </c>
      <c r="D18" s="71"/>
      <c r="E18" s="31">
        <f>SUM(E19,E26,E27)</f>
        <v>2251</v>
      </c>
      <c r="F18" s="35">
        <f t="shared" si="0"/>
        <v>40592</v>
      </c>
      <c r="G18" s="35" t="s">
        <v>49</v>
      </c>
      <c r="H18" s="31">
        <f>SUM(H19,H26,H27)</f>
        <v>9486</v>
      </c>
      <c r="I18" s="31">
        <f>SUM(I19,I26,I27)</f>
        <v>31106</v>
      </c>
      <c r="J18" s="35" t="s">
        <v>49</v>
      </c>
      <c r="K18" s="66" t="s">
        <v>23</v>
      </c>
      <c r="L18" s="64" t="s">
        <v>2</v>
      </c>
      <c r="M18" s="52"/>
      <c r="N18" s="52"/>
      <c r="O18" s="53"/>
      <c r="P18" s="31">
        <f>SUM(P19,P29,P30)</f>
        <v>2251</v>
      </c>
      <c r="Q18" s="31">
        <f>SUM(Q19,Q29,Q30)</f>
        <v>40592</v>
      </c>
    </row>
    <row r="19" spans="2:17" ht="12" customHeight="1">
      <c r="B19" s="62"/>
      <c r="C19" s="10"/>
      <c r="D19" s="9" t="s">
        <v>10</v>
      </c>
      <c r="E19" s="31">
        <f>SUM(E20:E25)</f>
        <v>2134</v>
      </c>
      <c r="F19" s="35">
        <f t="shared" si="0"/>
        <v>39256</v>
      </c>
      <c r="G19" s="35" t="s">
        <v>49</v>
      </c>
      <c r="H19" s="31">
        <f>SUM(H20:H25)</f>
        <v>9326</v>
      </c>
      <c r="I19" s="31">
        <f>SUM(I20:I25)</f>
        <v>29930</v>
      </c>
      <c r="J19" s="35" t="s">
        <v>49</v>
      </c>
      <c r="K19" s="67"/>
      <c r="L19" s="8"/>
      <c r="M19" s="52" t="s">
        <v>2</v>
      </c>
      <c r="N19" s="52"/>
      <c r="O19" s="53"/>
      <c r="P19" s="31">
        <f>SUM(P20:P28)</f>
        <v>439</v>
      </c>
      <c r="Q19" s="31">
        <f>SUM(Q20:Q28)</f>
        <v>32464</v>
      </c>
    </row>
    <row r="20" spans="2:17" ht="12" customHeight="1">
      <c r="B20" s="62"/>
      <c r="C20" s="10"/>
      <c r="D20" s="17" t="s">
        <v>11</v>
      </c>
      <c r="E20" s="34">
        <v>30</v>
      </c>
      <c r="F20" s="39">
        <f t="shared" si="0"/>
        <v>3060</v>
      </c>
      <c r="G20" s="34" t="s">
        <v>49</v>
      </c>
      <c r="H20" s="34">
        <v>279</v>
      </c>
      <c r="I20" s="34">
        <v>2781</v>
      </c>
      <c r="J20" s="34" t="s">
        <v>49</v>
      </c>
      <c r="K20" s="67"/>
      <c r="L20" s="5"/>
      <c r="M20" s="6"/>
      <c r="N20" s="56" t="s">
        <v>40</v>
      </c>
      <c r="O20" s="57"/>
      <c r="P20" s="30">
        <v>8</v>
      </c>
      <c r="Q20" s="30">
        <v>1126</v>
      </c>
    </row>
    <row r="21" spans="2:17" ht="12" customHeight="1">
      <c r="B21" s="62"/>
      <c r="C21" s="10"/>
      <c r="D21" s="17" t="s">
        <v>12</v>
      </c>
      <c r="E21" s="30">
        <v>982</v>
      </c>
      <c r="F21" s="39">
        <f t="shared" si="0"/>
        <v>22636</v>
      </c>
      <c r="G21" s="34" t="s">
        <v>49</v>
      </c>
      <c r="H21" s="30">
        <v>5870</v>
      </c>
      <c r="I21" s="34">
        <v>16766</v>
      </c>
      <c r="J21" s="34" t="s">
        <v>49</v>
      </c>
      <c r="K21" s="67"/>
      <c r="L21" s="25"/>
      <c r="M21" s="22"/>
      <c r="N21" s="69" t="s">
        <v>39</v>
      </c>
      <c r="O21" s="11" t="s">
        <v>33</v>
      </c>
      <c r="P21" s="34" t="s">
        <v>49</v>
      </c>
      <c r="Q21" s="30">
        <v>10707</v>
      </c>
    </row>
    <row r="22" spans="2:17" ht="12" customHeight="1">
      <c r="B22" s="62"/>
      <c r="C22" s="10"/>
      <c r="D22" s="17" t="s">
        <v>13</v>
      </c>
      <c r="E22" s="34">
        <v>295</v>
      </c>
      <c r="F22" s="39">
        <f t="shared" si="0"/>
        <v>2866</v>
      </c>
      <c r="G22" s="34" t="s">
        <v>49</v>
      </c>
      <c r="H22" s="30">
        <v>1177</v>
      </c>
      <c r="I22" s="34">
        <v>1689</v>
      </c>
      <c r="J22" s="34" t="s">
        <v>49</v>
      </c>
      <c r="K22" s="67"/>
      <c r="L22" s="27"/>
      <c r="M22" s="24"/>
      <c r="N22" s="70"/>
      <c r="O22" s="14" t="s">
        <v>41</v>
      </c>
      <c r="P22" s="34" t="s">
        <v>49</v>
      </c>
      <c r="Q22" s="30">
        <v>758</v>
      </c>
    </row>
    <row r="23" spans="2:17" ht="12" customHeight="1">
      <c r="B23" s="62"/>
      <c r="C23" s="10"/>
      <c r="D23" s="17" t="s">
        <v>6</v>
      </c>
      <c r="E23" s="30">
        <v>192</v>
      </c>
      <c r="F23" s="39">
        <f t="shared" si="0"/>
        <v>3834</v>
      </c>
      <c r="G23" s="34" t="s">
        <v>49</v>
      </c>
      <c r="H23" s="30">
        <v>838</v>
      </c>
      <c r="I23" s="34">
        <v>2996</v>
      </c>
      <c r="J23" s="34" t="s">
        <v>49</v>
      </c>
      <c r="K23" s="67"/>
      <c r="L23" s="25"/>
      <c r="M23" s="22"/>
      <c r="N23" s="40" t="s">
        <v>35</v>
      </c>
      <c r="O23" s="14" t="s">
        <v>42</v>
      </c>
      <c r="P23" s="34" t="s">
        <v>49</v>
      </c>
      <c r="Q23" s="34" t="s">
        <v>49</v>
      </c>
    </row>
    <row r="24" spans="2:17" ht="12" customHeight="1">
      <c r="B24" s="62"/>
      <c r="C24" s="10"/>
      <c r="D24" s="17" t="s">
        <v>14</v>
      </c>
      <c r="E24" s="30">
        <v>635</v>
      </c>
      <c r="F24" s="39">
        <f t="shared" si="0"/>
        <v>4545</v>
      </c>
      <c r="G24" s="34" t="s">
        <v>49</v>
      </c>
      <c r="H24" s="30">
        <v>1035</v>
      </c>
      <c r="I24" s="34">
        <v>3510</v>
      </c>
      <c r="J24" s="34" t="s">
        <v>49</v>
      </c>
      <c r="K24" s="67"/>
      <c r="L24" s="27"/>
      <c r="M24" s="24"/>
      <c r="N24" s="41"/>
      <c r="O24" s="14" t="s">
        <v>43</v>
      </c>
      <c r="P24" s="34" t="s">
        <v>49</v>
      </c>
      <c r="Q24" s="30">
        <v>10649</v>
      </c>
    </row>
    <row r="25" spans="2:17" ht="12" customHeight="1">
      <c r="B25" s="62"/>
      <c r="C25" s="10"/>
      <c r="D25" s="17" t="s">
        <v>7</v>
      </c>
      <c r="E25" s="33" t="s">
        <v>49</v>
      </c>
      <c r="F25" s="39">
        <f t="shared" si="0"/>
        <v>2315</v>
      </c>
      <c r="G25" s="34" t="s">
        <v>49</v>
      </c>
      <c r="H25" s="30">
        <v>127</v>
      </c>
      <c r="I25" s="34">
        <v>2188</v>
      </c>
      <c r="J25" s="34" t="s">
        <v>49</v>
      </c>
      <c r="K25" s="67"/>
      <c r="L25" s="27"/>
      <c r="M25" s="24"/>
      <c r="N25" s="41"/>
      <c r="O25" s="14" t="s">
        <v>44</v>
      </c>
      <c r="P25" s="30">
        <v>315</v>
      </c>
      <c r="Q25" s="30">
        <v>2805</v>
      </c>
    </row>
    <row r="26" spans="2:17" ht="12" customHeight="1">
      <c r="B26" s="62"/>
      <c r="C26" s="64" t="s">
        <v>15</v>
      </c>
      <c r="D26" s="52"/>
      <c r="E26" s="35">
        <v>37</v>
      </c>
      <c r="F26" s="39">
        <f t="shared" si="0"/>
        <v>795</v>
      </c>
      <c r="G26" s="35" t="s">
        <v>49</v>
      </c>
      <c r="H26" s="35">
        <v>66</v>
      </c>
      <c r="I26" s="35">
        <v>729</v>
      </c>
      <c r="J26" s="35" t="s">
        <v>49</v>
      </c>
      <c r="K26" s="67"/>
      <c r="L26" s="26"/>
      <c r="M26" s="23"/>
      <c r="N26" s="42"/>
      <c r="O26" s="14" t="s">
        <v>45</v>
      </c>
      <c r="P26" s="30">
        <v>13</v>
      </c>
      <c r="Q26" s="30">
        <v>3443</v>
      </c>
    </row>
    <row r="27" spans="2:17" ht="12" customHeight="1">
      <c r="B27" s="63"/>
      <c r="C27" s="65" t="s">
        <v>9</v>
      </c>
      <c r="D27" s="52"/>
      <c r="E27" s="31">
        <v>80</v>
      </c>
      <c r="F27" s="39">
        <f t="shared" si="0"/>
        <v>541</v>
      </c>
      <c r="G27" s="35" t="s">
        <v>49</v>
      </c>
      <c r="H27" s="31">
        <v>94</v>
      </c>
      <c r="I27" s="35">
        <v>447</v>
      </c>
      <c r="J27" s="35" t="s">
        <v>49</v>
      </c>
      <c r="K27" s="67"/>
      <c r="L27" s="5"/>
      <c r="M27" s="6"/>
      <c r="N27" s="56" t="s">
        <v>36</v>
      </c>
      <c r="O27" s="57"/>
      <c r="P27" s="33" t="s">
        <v>49</v>
      </c>
      <c r="Q27" s="33">
        <v>505</v>
      </c>
    </row>
    <row r="28" spans="2:17" ht="12" customHeight="1">
      <c r="B28" s="58" t="s">
        <v>21</v>
      </c>
      <c r="C28" s="59"/>
      <c r="D28" s="12" t="s">
        <v>16</v>
      </c>
      <c r="E28" s="30">
        <v>11401</v>
      </c>
      <c r="F28" s="39">
        <f t="shared" si="0"/>
        <v>95505</v>
      </c>
      <c r="G28" s="34" t="s">
        <v>49</v>
      </c>
      <c r="H28" s="30">
        <v>21900</v>
      </c>
      <c r="I28" s="30">
        <v>73605</v>
      </c>
      <c r="J28" s="34" t="s">
        <v>49</v>
      </c>
      <c r="K28" s="67"/>
      <c r="L28" s="27"/>
      <c r="M28" s="24"/>
      <c r="N28" s="50" t="s">
        <v>7</v>
      </c>
      <c r="O28" s="51"/>
      <c r="P28" s="36">
        <v>103</v>
      </c>
      <c r="Q28" s="36">
        <v>2471</v>
      </c>
    </row>
    <row r="29" spans="2:17" ht="12" customHeight="1">
      <c r="B29" s="60" t="s">
        <v>22</v>
      </c>
      <c r="C29" s="51"/>
      <c r="D29" s="12" t="s">
        <v>17</v>
      </c>
      <c r="E29" s="30">
        <v>818</v>
      </c>
      <c r="F29" s="39">
        <f t="shared" si="0"/>
        <v>6854</v>
      </c>
      <c r="G29" s="34" t="s">
        <v>49</v>
      </c>
      <c r="H29" s="30">
        <v>973</v>
      </c>
      <c r="I29" s="30">
        <v>5881</v>
      </c>
      <c r="J29" s="34" t="s">
        <v>49</v>
      </c>
      <c r="K29" s="67"/>
      <c r="L29" s="5"/>
      <c r="M29" s="52" t="s">
        <v>57</v>
      </c>
      <c r="N29" s="52"/>
      <c r="O29" s="53"/>
      <c r="P29" s="31">
        <v>1765</v>
      </c>
      <c r="Q29" s="31">
        <v>7719</v>
      </c>
    </row>
    <row r="30" spans="2:17" ht="12" customHeight="1">
      <c r="B30" s="5"/>
      <c r="C30" s="6"/>
      <c r="D30" s="7"/>
      <c r="E30" s="30"/>
      <c r="F30" s="39"/>
      <c r="G30" s="30"/>
      <c r="H30" s="30"/>
      <c r="I30" s="30"/>
      <c r="J30" s="30"/>
      <c r="K30" s="68"/>
      <c r="L30" s="26"/>
      <c r="M30" s="54" t="s">
        <v>38</v>
      </c>
      <c r="N30" s="54"/>
      <c r="O30" s="55"/>
      <c r="P30" s="31">
        <v>47</v>
      </c>
      <c r="Q30" s="31">
        <v>409</v>
      </c>
    </row>
    <row r="31" ht="12" customHeight="1"/>
    <row r="32" ht="12" customHeight="1">
      <c r="B32" s="37" t="s">
        <v>50</v>
      </c>
    </row>
    <row r="33" ht="12" customHeight="1"/>
  </sheetData>
  <mergeCells count="40">
    <mergeCell ref="B7:D7"/>
    <mergeCell ref="M7:O7"/>
    <mergeCell ref="N11:N12"/>
    <mergeCell ref="N13:O13"/>
    <mergeCell ref="K6:K17"/>
    <mergeCell ref="L6:O6"/>
    <mergeCell ref="B8:B17"/>
    <mergeCell ref="C8:D8"/>
    <mergeCell ref="M14:O14"/>
    <mergeCell ref="N15:O15"/>
    <mergeCell ref="C16:D16"/>
    <mergeCell ref="M16:O16"/>
    <mergeCell ref="N8:O8"/>
    <mergeCell ref="N9:O9"/>
    <mergeCell ref="N10:O10"/>
    <mergeCell ref="C11:C13"/>
    <mergeCell ref="M19:O19"/>
    <mergeCell ref="N20:O20"/>
    <mergeCell ref="N21:N22"/>
    <mergeCell ref="N23:N26"/>
    <mergeCell ref="M30:O30"/>
    <mergeCell ref="B3:D4"/>
    <mergeCell ref="E3:E4"/>
    <mergeCell ref="F3:J3"/>
    <mergeCell ref="K3:O4"/>
    <mergeCell ref="C26:D26"/>
    <mergeCell ref="C27:D27"/>
    <mergeCell ref="N27:O27"/>
    <mergeCell ref="B28:C28"/>
    <mergeCell ref="N28:O28"/>
    <mergeCell ref="P3:P4"/>
    <mergeCell ref="Q3:Q4"/>
    <mergeCell ref="B29:C29"/>
    <mergeCell ref="M29:O29"/>
    <mergeCell ref="C17:D17"/>
    <mergeCell ref="M17:O17"/>
    <mergeCell ref="B18:B27"/>
    <mergeCell ref="C18:D18"/>
    <mergeCell ref="K18:K30"/>
    <mergeCell ref="L18:O1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2002-11-01T07:18:03Z</dcterms:created>
  <dcterms:modified xsi:type="dcterms:W3CDTF">2003-01-24T05:01:10Z</dcterms:modified>
  <cp:category/>
  <cp:version/>
  <cp:contentType/>
  <cp:contentStatus/>
</cp:coreProperties>
</file>