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3_土地・面積(学校建築別・専用・共有別敷）" sheetId="1" r:id="rId1"/>
  </sheets>
  <definedNames/>
  <calcPr fullCalcOnLoad="1"/>
</workbook>
</file>

<file path=xl/sharedStrings.xml><?xml version="1.0" encoding="utf-8"?>
<sst xmlns="http://schemas.openxmlformats.org/spreadsheetml/2006/main" count="562" uniqueCount="36">
  <si>
    <t>23.土地・面積</t>
  </si>
  <si>
    <t>（学校建築別専用、共用別数）</t>
  </si>
  <si>
    <t>区別</t>
  </si>
  <si>
    <t>総数</t>
  </si>
  <si>
    <t>公立</t>
  </si>
  <si>
    <t>私立</t>
  </si>
  <si>
    <t>高等学校</t>
  </si>
  <si>
    <t>中学校</t>
  </si>
  <si>
    <t>小学校</t>
  </si>
  <si>
    <t>その他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</si>
  <si>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</si>
  <si>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</si>
  <si>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</si>
  <si>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</si>
  <si>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</si>
  <si>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</si>
  <si>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</si>
  <si>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</si>
  <si>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</si>
  <si>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</si>
  <si>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</si>
  <si>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</si>
  <si>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</si>
  <si>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</si>
  <si>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</si>
  <si>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</si>
  <si>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高等学校</t>
  </si>
  <si>
    <t>専用</t>
  </si>
  <si>
    <t>共用</t>
  </si>
  <si>
    <t>計</t>
  </si>
  <si>
    <t>木造</t>
  </si>
  <si>
    <t>鉄骨又は鉄筋コンクリート</t>
  </si>
  <si>
    <t>（３）に対する専用共用の百分率</t>
  </si>
  <si>
    <t>土地総面積に対する専用共用の百分率</t>
  </si>
  <si>
    <t>平方米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</si>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</sst>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distributed"/>
    </xf>
    <xf numFmtId="0" fontId="0" fillId="3" borderId="3" xfId="0" applyFill="1" applyBorder="1" applyAlignment="1">
      <alignment horizontal="distributed" vertical="center"/>
    </xf>
    <xf numFmtId="38" fontId="0" fillId="0" borderId="3" xfId="16" applyBorder="1" applyAlignment="1">
      <alignment/>
    </xf>
    <xf numFmtId="38" fontId="0" fillId="0" borderId="3" xfId="16" applyFont="1" applyBorder="1" applyAlignment="1">
      <alignment horizontal="right"/>
    </xf>
    <xf numFmtId="176" fontId="0" fillId="0" borderId="3" xfId="16" applyNumberFormat="1" applyBorder="1" applyAlignment="1">
      <alignment/>
    </xf>
    <xf numFmtId="38" fontId="0" fillId="0" borderId="3" xfId="16" applyBorder="1" applyAlignment="1">
      <alignment horizontal="right"/>
    </xf>
    <xf numFmtId="176" fontId="0" fillId="0" borderId="3" xfId="16" applyNumberFormat="1" applyBorder="1" applyAlignment="1">
      <alignment horizontal="right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0" fillId="2" borderId="6" xfId="0" applyFill="1" applyBorder="1" applyAlignment="1">
      <alignment horizontal="center" vertical="distributed" textRotation="255"/>
    </xf>
    <xf numFmtId="0" fontId="0" fillId="3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375" style="0" customWidth="1"/>
    <col min="6" max="6" width="10.75390625" style="0" bestFit="1" customWidth="1"/>
    <col min="9" max="9" width="10.75390625" style="0" bestFit="1" customWidth="1"/>
    <col min="15" max="15" width="10.75390625" style="0" bestFit="1" customWidth="1"/>
    <col min="19" max="19" width="8.625" style="0" customWidth="1"/>
    <col min="20" max="20" width="7.125" style="0" customWidth="1"/>
  </cols>
  <sheetData>
    <row r="1" spans="2:5" ht="14.25">
      <c r="B1" s="1" t="s">
        <v>0</v>
      </c>
      <c r="E1" t="s">
        <v>1</v>
      </c>
    </row>
    <row r="3" spans="2:22" ht="24" customHeight="1">
      <c r="B3" s="18" t="s">
        <v>2</v>
      </c>
      <c r="C3" s="19"/>
      <c r="D3" s="14" t="s">
        <v>3</v>
      </c>
      <c r="E3" s="14"/>
      <c r="F3" s="14"/>
      <c r="G3" s="14" t="s">
        <v>30</v>
      </c>
      <c r="H3" s="14"/>
      <c r="I3" s="14"/>
      <c r="J3" s="14" t="s">
        <v>31</v>
      </c>
      <c r="K3" s="14"/>
      <c r="L3" s="14"/>
      <c r="M3" s="14" t="s">
        <v>29</v>
      </c>
      <c r="N3" s="14"/>
      <c r="O3" s="14"/>
      <c r="P3" s="14" t="s">
        <v>9</v>
      </c>
      <c r="Q3" s="14"/>
      <c r="R3" s="14"/>
      <c r="S3" s="14" t="s">
        <v>32</v>
      </c>
      <c r="T3" s="14"/>
      <c r="U3" s="14" t="s">
        <v>33</v>
      </c>
      <c r="V3" s="14"/>
    </row>
    <row r="4" spans="2:22" ht="12">
      <c r="B4" s="20"/>
      <c r="C4" s="21"/>
      <c r="D4" s="5" t="s">
        <v>27</v>
      </c>
      <c r="E4" s="5" t="s">
        <v>28</v>
      </c>
      <c r="F4" s="5" t="s">
        <v>29</v>
      </c>
      <c r="G4" s="5" t="s">
        <v>27</v>
      </c>
      <c r="H4" s="5" t="s">
        <v>28</v>
      </c>
      <c r="I4" s="5" t="s">
        <v>29</v>
      </c>
      <c r="J4" s="5" t="s">
        <v>27</v>
      </c>
      <c r="K4" s="5" t="s">
        <v>28</v>
      </c>
      <c r="L4" s="5" t="s">
        <v>29</v>
      </c>
      <c r="M4" s="5" t="s">
        <v>27</v>
      </c>
      <c r="N4" s="5" t="s">
        <v>28</v>
      </c>
      <c r="O4" s="5" t="s">
        <v>29</v>
      </c>
      <c r="P4" s="5" t="s">
        <v>27</v>
      </c>
      <c r="Q4" s="5" t="s">
        <v>28</v>
      </c>
      <c r="R4" s="5" t="s">
        <v>29</v>
      </c>
      <c r="S4" s="5" t="s">
        <v>27</v>
      </c>
      <c r="T4" s="5" t="s">
        <v>28</v>
      </c>
      <c r="U4" s="5" t="s">
        <v>27</v>
      </c>
      <c r="V4" s="5" t="s">
        <v>28</v>
      </c>
    </row>
    <row r="5" spans="2:22" ht="12">
      <c r="B5" s="2"/>
      <c r="C5" s="3"/>
      <c r="D5" s="7" t="s">
        <v>34</v>
      </c>
      <c r="E5" s="7" t="s">
        <v>34</v>
      </c>
      <c r="F5" s="7" t="s">
        <v>34</v>
      </c>
      <c r="G5" s="7" t="s">
        <v>34</v>
      </c>
      <c r="H5" s="7" t="s">
        <v>34</v>
      </c>
      <c r="I5" s="7" t="s">
        <v>34</v>
      </c>
      <c r="J5" s="7" t="s">
        <v>34</v>
      </c>
      <c r="K5" s="7" t="s">
        <v>34</v>
      </c>
      <c r="L5" s="7" t="s">
        <v>34</v>
      </c>
      <c r="M5" s="7" t="s">
        <v>34</v>
      </c>
      <c r="N5" s="7" t="s">
        <v>34</v>
      </c>
      <c r="O5" s="7" t="s">
        <v>34</v>
      </c>
      <c r="P5" s="7" t="s">
        <v>34</v>
      </c>
      <c r="Q5" s="7" t="s">
        <v>34</v>
      </c>
      <c r="R5" s="7" t="s">
        <v>34</v>
      </c>
      <c r="S5" s="6"/>
      <c r="T5" s="6"/>
      <c r="U5" s="6"/>
      <c r="V5" s="6"/>
    </row>
    <row r="6" spans="2:22" ht="12">
      <c r="B6" s="22" t="s">
        <v>3</v>
      </c>
      <c r="C6" s="23"/>
      <c r="D6" s="6">
        <f>SUM(M6,P6)</f>
        <v>858291</v>
      </c>
      <c r="E6" s="6">
        <f>SUM(N6,Q6,)</f>
        <v>438787</v>
      </c>
      <c r="F6" s="6">
        <f>SUM(O6,R6)</f>
        <v>1297078</v>
      </c>
      <c r="G6" s="6">
        <f>SUM(G7,G10,G13,G15)</f>
        <v>849009</v>
      </c>
      <c r="H6" s="6">
        <f>SUM(H7,H10,H13,H15)</f>
        <v>421584</v>
      </c>
      <c r="I6" s="6">
        <f>SUM(G6:H6)</f>
        <v>1270593</v>
      </c>
      <c r="J6" s="6">
        <f>SUM(J7,J10,J13,J15)</f>
        <v>8368</v>
      </c>
      <c r="K6" s="6">
        <f>SUM(K7,K10,K13,K15)</f>
        <v>11405</v>
      </c>
      <c r="L6" s="6">
        <f>SUM(J6:K6)</f>
        <v>19773</v>
      </c>
      <c r="M6" s="6">
        <f>SUM(G6,J6)</f>
        <v>857377</v>
      </c>
      <c r="N6" s="6">
        <f>SUM(H6,K6)</f>
        <v>432989</v>
      </c>
      <c r="O6" s="6">
        <f>SUM(I6,L6)</f>
        <v>1290366</v>
      </c>
      <c r="P6" s="6">
        <f>SUM(P7,P10,P13,P15)</f>
        <v>914</v>
      </c>
      <c r="Q6" s="6">
        <f>SUM(Q7,Q10,Q13,Q15)</f>
        <v>5798</v>
      </c>
      <c r="R6" s="6">
        <f>SUM(P6:Q6)</f>
        <v>6712</v>
      </c>
      <c r="S6" s="8">
        <v>66.4</v>
      </c>
      <c r="T6" s="8">
        <v>33.6</v>
      </c>
      <c r="U6" s="8">
        <v>66.2</v>
      </c>
      <c r="V6" s="8">
        <v>33.8</v>
      </c>
    </row>
    <row r="7" spans="2:22" ht="16.5" customHeight="1">
      <c r="B7" s="15" t="s">
        <v>6</v>
      </c>
      <c r="C7" s="4" t="s">
        <v>3</v>
      </c>
      <c r="D7" s="6">
        <f aca="true" t="shared" si="0" ref="D7:D34">SUM(M7,P7)</f>
        <v>40904</v>
      </c>
      <c r="E7" s="6">
        <f aca="true" t="shared" si="1" ref="E7:E34">SUM(N7,Q7,)</f>
        <v>173685</v>
      </c>
      <c r="F7" s="6">
        <f aca="true" t="shared" si="2" ref="F7:F34">SUM(O7,R7)</f>
        <v>214589</v>
      </c>
      <c r="G7" s="6">
        <f>SUM(G8:G9)</f>
        <v>39998</v>
      </c>
      <c r="H7" s="6">
        <f>SUM(H8:H9)</f>
        <v>166258</v>
      </c>
      <c r="I7" s="6">
        <f aca="true" t="shared" si="3" ref="I7:I34">SUM(G7:H7)</f>
        <v>206256</v>
      </c>
      <c r="J7" s="6">
        <f>SUM(J8:J9)</f>
        <v>54</v>
      </c>
      <c r="K7" s="6">
        <f>SUM(K8:K9)</f>
        <v>4548</v>
      </c>
      <c r="L7" s="6">
        <f aca="true" t="shared" si="4" ref="L7:L34">SUM(J7:K7)</f>
        <v>4602</v>
      </c>
      <c r="M7" s="6">
        <f aca="true" t="shared" si="5" ref="M7:M34">SUM(G7,J7)</f>
        <v>40052</v>
      </c>
      <c r="N7" s="6">
        <f aca="true" t="shared" si="6" ref="N7:N34">SUM(H7,K7)</f>
        <v>170806</v>
      </c>
      <c r="O7" s="6">
        <f aca="true" t="shared" si="7" ref="O7:O34">SUM(I7,L7)</f>
        <v>210858</v>
      </c>
      <c r="P7" s="6">
        <f>SUM(P8:P9)</f>
        <v>852</v>
      </c>
      <c r="Q7" s="6">
        <f>SUM(Q8:Q9)</f>
        <v>2879</v>
      </c>
      <c r="R7" s="6">
        <f aca="true" t="shared" si="8" ref="R7:R34">SUM(P7:Q7)</f>
        <v>3731</v>
      </c>
      <c r="S7" s="8">
        <v>18.9</v>
      </c>
      <c r="T7" s="8">
        <v>81.1</v>
      </c>
      <c r="U7" s="8">
        <v>19.1</v>
      </c>
      <c r="V7" s="8">
        <v>80.9</v>
      </c>
    </row>
    <row r="8" spans="2:22" ht="15" customHeight="1">
      <c r="B8" s="16"/>
      <c r="C8" s="4" t="s">
        <v>4</v>
      </c>
      <c r="D8" s="6">
        <f t="shared" si="0"/>
        <v>31232</v>
      </c>
      <c r="E8" s="6">
        <f t="shared" si="1"/>
        <v>154827</v>
      </c>
      <c r="F8" s="6">
        <f t="shared" si="2"/>
        <v>186059</v>
      </c>
      <c r="G8" s="6">
        <v>30326</v>
      </c>
      <c r="H8" s="6">
        <v>148172</v>
      </c>
      <c r="I8" s="6">
        <f t="shared" si="3"/>
        <v>178498</v>
      </c>
      <c r="J8" s="6">
        <v>54</v>
      </c>
      <c r="K8" s="6">
        <v>3776</v>
      </c>
      <c r="L8" s="6">
        <f t="shared" si="4"/>
        <v>3830</v>
      </c>
      <c r="M8" s="6">
        <f t="shared" si="5"/>
        <v>30380</v>
      </c>
      <c r="N8" s="6">
        <f t="shared" si="6"/>
        <v>151948</v>
      </c>
      <c r="O8" s="6">
        <f t="shared" si="7"/>
        <v>182328</v>
      </c>
      <c r="P8" s="6">
        <v>852</v>
      </c>
      <c r="Q8" s="6">
        <v>2879</v>
      </c>
      <c r="R8" s="6">
        <f t="shared" si="8"/>
        <v>3731</v>
      </c>
      <c r="S8" s="8">
        <v>16.6</v>
      </c>
      <c r="T8" s="8">
        <v>83.4</v>
      </c>
      <c r="U8" s="8">
        <v>16.7</v>
      </c>
      <c r="V8" s="8">
        <v>83.3</v>
      </c>
    </row>
    <row r="9" spans="2:22" ht="14.25" customHeight="1">
      <c r="B9" s="17"/>
      <c r="C9" s="4" t="s">
        <v>5</v>
      </c>
      <c r="D9" s="6">
        <f t="shared" si="0"/>
        <v>9672</v>
      </c>
      <c r="E9" s="6">
        <f t="shared" si="1"/>
        <v>18858</v>
      </c>
      <c r="F9" s="6">
        <f t="shared" si="2"/>
        <v>28530</v>
      </c>
      <c r="G9" s="6">
        <v>9672</v>
      </c>
      <c r="H9" s="6">
        <v>18086</v>
      </c>
      <c r="I9" s="6">
        <f t="shared" si="3"/>
        <v>27758</v>
      </c>
      <c r="J9" s="7" t="s">
        <v>35</v>
      </c>
      <c r="K9" s="6">
        <v>772</v>
      </c>
      <c r="L9" s="6">
        <f t="shared" si="4"/>
        <v>772</v>
      </c>
      <c r="M9" s="6">
        <f t="shared" si="5"/>
        <v>9672</v>
      </c>
      <c r="N9" s="6">
        <f t="shared" si="6"/>
        <v>18858</v>
      </c>
      <c r="O9" s="6">
        <f t="shared" si="7"/>
        <v>28530</v>
      </c>
      <c r="P9" s="9" t="s">
        <v>35</v>
      </c>
      <c r="Q9" s="9" t="s">
        <v>35</v>
      </c>
      <c r="R9" s="9" t="s">
        <v>35</v>
      </c>
      <c r="S9" s="8">
        <v>33.9</v>
      </c>
      <c r="T9" s="8">
        <v>66.1</v>
      </c>
      <c r="U9" s="8">
        <v>33.9</v>
      </c>
      <c r="V9" s="8">
        <v>66.1</v>
      </c>
    </row>
    <row r="10" spans="2:22" ht="12">
      <c r="B10" s="15" t="s">
        <v>7</v>
      </c>
      <c r="C10" s="4" t="s">
        <v>3</v>
      </c>
      <c r="D10" s="6">
        <f t="shared" si="0"/>
        <v>229269</v>
      </c>
      <c r="E10" s="6">
        <f t="shared" si="1"/>
        <v>205306</v>
      </c>
      <c r="F10" s="6">
        <f t="shared" si="2"/>
        <v>434575</v>
      </c>
      <c r="G10" s="6">
        <f>SUM(G11:G12)</f>
        <v>227120</v>
      </c>
      <c r="H10" s="6">
        <f>SUM(H11:H12)</f>
        <v>196977</v>
      </c>
      <c r="I10" s="6">
        <f t="shared" si="3"/>
        <v>424097</v>
      </c>
      <c r="J10" s="6">
        <f>SUM(J11:J12)</f>
        <v>2149</v>
      </c>
      <c r="K10" s="6">
        <f>SUM(K11:K12)</f>
        <v>5430</v>
      </c>
      <c r="L10" s="6">
        <f t="shared" si="4"/>
        <v>7579</v>
      </c>
      <c r="M10" s="6">
        <f t="shared" si="5"/>
        <v>229269</v>
      </c>
      <c r="N10" s="6">
        <f t="shared" si="6"/>
        <v>202407</v>
      </c>
      <c r="O10" s="6">
        <f t="shared" si="7"/>
        <v>431676</v>
      </c>
      <c r="P10" s="9" t="s">
        <v>35</v>
      </c>
      <c r="Q10" s="6">
        <f>SUM(Q11:Q12)</f>
        <v>2899</v>
      </c>
      <c r="R10" s="6">
        <f t="shared" si="8"/>
        <v>2899</v>
      </c>
      <c r="S10" s="8">
        <v>53.1</v>
      </c>
      <c r="T10" s="8">
        <v>46.9</v>
      </c>
      <c r="U10" s="8">
        <v>52.8</v>
      </c>
      <c r="V10" s="8">
        <v>47.2</v>
      </c>
    </row>
    <row r="11" spans="2:22" ht="12">
      <c r="B11" s="16"/>
      <c r="C11" s="4" t="s">
        <v>4</v>
      </c>
      <c r="D11" s="6">
        <f t="shared" si="0"/>
        <v>229269</v>
      </c>
      <c r="E11" s="6">
        <f t="shared" si="1"/>
        <v>192097</v>
      </c>
      <c r="F11" s="6">
        <f t="shared" si="2"/>
        <v>421366</v>
      </c>
      <c r="G11" s="6">
        <v>227120</v>
      </c>
      <c r="H11" s="6">
        <v>184540</v>
      </c>
      <c r="I11" s="6">
        <f t="shared" si="3"/>
        <v>411660</v>
      </c>
      <c r="J11" s="6">
        <v>2149</v>
      </c>
      <c r="K11" s="6">
        <v>4658</v>
      </c>
      <c r="L11" s="6">
        <f t="shared" si="4"/>
        <v>6807</v>
      </c>
      <c r="M11" s="6">
        <f t="shared" si="5"/>
        <v>229269</v>
      </c>
      <c r="N11" s="6">
        <f t="shared" si="6"/>
        <v>189198</v>
      </c>
      <c r="O11" s="6">
        <f t="shared" si="7"/>
        <v>418467</v>
      </c>
      <c r="P11" s="9" t="s">
        <v>35</v>
      </c>
      <c r="Q11" s="6">
        <v>2899</v>
      </c>
      <c r="R11" s="6">
        <f t="shared" si="8"/>
        <v>2899</v>
      </c>
      <c r="S11" s="8">
        <v>54.8</v>
      </c>
      <c r="T11" s="8">
        <v>45.2</v>
      </c>
      <c r="U11" s="8">
        <v>54.4</v>
      </c>
      <c r="V11" s="8">
        <v>45.6</v>
      </c>
    </row>
    <row r="12" spans="2:22" ht="12">
      <c r="B12" s="17"/>
      <c r="C12" s="4" t="s">
        <v>5</v>
      </c>
      <c r="D12" s="7" t="s">
        <v>35</v>
      </c>
      <c r="E12" s="6">
        <f t="shared" si="1"/>
        <v>13209</v>
      </c>
      <c r="F12" s="6">
        <f t="shared" si="2"/>
        <v>13209</v>
      </c>
      <c r="G12" s="9" t="s">
        <v>35</v>
      </c>
      <c r="H12" s="6">
        <v>12437</v>
      </c>
      <c r="I12" s="6">
        <f t="shared" si="3"/>
        <v>12437</v>
      </c>
      <c r="J12" s="9" t="s">
        <v>35</v>
      </c>
      <c r="K12" s="6">
        <v>772</v>
      </c>
      <c r="L12" s="6">
        <f t="shared" si="4"/>
        <v>772</v>
      </c>
      <c r="M12" s="6">
        <f t="shared" si="5"/>
        <v>0</v>
      </c>
      <c r="N12" s="6">
        <f t="shared" si="6"/>
        <v>13209</v>
      </c>
      <c r="O12" s="6">
        <f t="shared" si="7"/>
        <v>13209</v>
      </c>
      <c r="P12" s="9" t="s">
        <v>35</v>
      </c>
      <c r="Q12" s="9" t="s">
        <v>35</v>
      </c>
      <c r="R12" s="9" t="s">
        <v>35</v>
      </c>
      <c r="S12" s="10" t="s">
        <v>35</v>
      </c>
      <c r="T12" s="8">
        <v>100</v>
      </c>
      <c r="U12" s="10" t="s">
        <v>35</v>
      </c>
      <c r="V12" s="8">
        <v>100</v>
      </c>
    </row>
    <row r="13" spans="2:22" ht="20.25" customHeight="1">
      <c r="B13" s="15" t="s">
        <v>8</v>
      </c>
      <c r="C13" s="4" t="s">
        <v>3</v>
      </c>
      <c r="D13" s="6">
        <f t="shared" si="0"/>
        <v>561728</v>
      </c>
      <c r="E13" s="6">
        <f t="shared" si="1"/>
        <v>56405</v>
      </c>
      <c r="F13" s="6">
        <f t="shared" si="2"/>
        <v>618133</v>
      </c>
      <c r="G13" s="6">
        <f>SUM(G14)</f>
        <v>556803</v>
      </c>
      <c r="H13" s="6">
        <f>SUM(H14)</f>
        <v>55436</v>
      </c>
      <c r="I13" s="6">
        <f t="shared" si="3"/>
        <v>612239</v>
      </c>
      <c r="J13" s="6">
        <f>SUM(J14)</f>
        <v>4920</v>
      </c>
      <c r="K13" s="6">
        <f>SUM(K14)</f>
        <v>949</v>
      </c>
      <c r="L13" s="6">
        <f t="shared" si="4"/>
        <v>5869</v>
      </c>
      <c r="M13" s="6">
        <f t="shared" si="5"/>
        <v>561723</v>
      </c>
      <c r="N13" s="6">
        <f t="shared" si="6"/>
        <v>56385</v>
      </c>
      <c r="O13" s="6">
        <f t="shared" si="7"/>
        <v>618108</v>
      </c>
      <c r="P13" s="6">
        <f>SUM(P14)</f>
        <v>5</v>
      </c>
      <c r="Q13" s="6">
        <f>SUM(Q14)</f>
        <v>20</v>
      </c>
      <c r="R13" s="6">
        <f t="shared" si="8"/>
        <v>25</v>
      </c>
      <c r="S13" s="8">
        <v>90.8</v>
      </c>
      <c r="T13" s="8">
        <v>9.2</v>
      </c>
      <c r="U13" s="8">
        <v>90.9</v>
      </c>
      <c r="V13" s="8">
        <v>9.1</v>
      </c>
    </row>
    <row r="14" spans="2:22" ht="21.75" customHeight="1">
      <c r="B14" s="16"/>
      <c r="C14" s="4" t="s">
        <v>4</v>
      </c>
      <c r="D14" s="6">
        <f t="shared" si="0"/>
        <v>561728</v>
      </c>
      <c r="E14" s="6">
        <f t="shared" si="1"/>
        <v>56405</v>
      </c>
      <c r="F14" s="6">
        <f t="shared" si="2"/>
        <v>618133</v>
      </c>
      <c r="G14" s="6">
        <v>556803</v>
      </c>
      <c r="H14" s="6">
        <v>55436</v>
      </c>
      <c r="I14" s="6">
        <f t="shared" si="3"/>
        <v>612239</v>
      </c>
      <c r="J14" s="6">
        <v>4920</v>
      </c>
      <c r="K14" s="6">
        <v>949</v>
      </c>
      <c r="L14" s="6">
        <f t="shared" si="4"/>
        <v>5869</v>
      </c>
      <c r="M14" s="6">
        <f t="shared" si="5"/>
        <v>561723</v>
      </c>
      <c r="N14" s="6">
        <f t="shared" si="6"/>
        <v>56385</v>
      </c>
      <c r="O14" s="6">
        <f t="shared" si="7"/>
        <v>618108</v>
      </c>
      <c r="P14" s="6">
        <v>5</v>
      </c>
      <c r="Q14" s="6">
        <v>20</v>
      </c>
      <c r="R14" s="6">
        <f t="shared" si="8"/>
        <v>25</v>
      </c>
      <c r="S14" s="8">
        <v>90.8</v>
      </c>
      <c r="T14" s="8">
        <v>9.2</v>
      </c>
      <c r="U14" s="8">
        <v>90.9</v>
      </c>
      <c r="V14" s="8">
        <v>9.1</v>
      </c>
    </row>
    <row r="15" spans="2:22" ht="12">
      <c r="B15" s="15" t="s">
        <v>9</v>
      </c>
      <c r="C15" s="4" t="s">
        <v>3</v>
      </c>
      <c r="D15" s="6">
        <f t="shared" si="0"/>
        <v>26390</v>
      </c>
      <c r="E15" s="6">
        <f t="shared" si="1"/>
        <v>3391</v>
      </c>
      <c r="F15" s="6">
        <f t="shared" si="2"/>
        <v>29781</v>
      </c>
      <c r="G15" s="6">
        <f>SUM(G16:G17)</f>
        <v>25088</v>
      </c>
      <c r="H15" s="6">
        <f>SUM(H16:H17)</f>
        <v>2913</v>
      </c>
      <c r="I15" s="6">
        <f t="shared" si="3"/>
        <v>28001</v>
      </c>
      <c r="J15" s="6">
        <f>SUM(J16:J17)</f>
        <v>1245</v>
      </c>
      <c r="K15" s="6">
        <f>SUM(K16:K17)</f>
        <v>478</v>
      </c>
      <c r="L15" s="6">
        <f t="shared" si="4"/>
        <v>1723</v>
      </c>
      <c r="M15" s="6">
        <f t="shared" si="5"/>
        <v>26333</v>
      </c>
      <c r="N15" s="6">
        <f t="shared" si="6"/>
        <v>3391</v>
      </c>
      <c r="O15" s="6">
        <f t="shared" si="7"/>
        <v>29724</v>
      </c>
      <c r="P15" s="6">
        <f>SUM(P16:P17)</f>
        <v>57</v>
      </c>
      <c r="Q15" s="9" t="s">
        <v>35</v>
      </c>
      <c r="R15" s="6">
        <f t="shared" si="8"/>
        <v>57</v>
      </c>
      <c r="S15" s="8">
        <v>88.6</v>
      </c>
      <c r="T15" s="8">
        <v>11.4</v>
      </c>
      <c r="U15" s="8">
        <v>88.6</v>
      </c>
      <c r="V15" s="8">
        <v>11.4</v>
      </c>
    </row>
    <row r="16" spans="2:22" ht="12">
      <c r="B16" s="16"/>
      <c r="C16" s="4" t="s">
        <v>4</v>
      </c>
      <c r="D16" s="6">
        <f t="shared" si="0"/>
        <v>7949</v>
      </c>
      <c r="E16" s="6">
        <f t="shared" si="1"/>
        <v>2101</v>
      </c>
      <c r="F16" s="6">
        <f t="shared" si="2"/>
        <v>10050</v>
      </c>
      <c r="G16" s="6">
        <v>6704</v>
      </c>
      <c r="H16" s="6">
        <v>1623</v>
      </c>
      <c r="I16" s="6">
        <f t="shared" si="3"/>
        <v>8327</v>
      </c>
      <c r="J16" s="6">
        <v>1245</v>
      </c>
      <c r="K16" s="6">
        <v>478</v>
      </c>
      <c r="L16" s="6">
        <f t="shared" si="4"/>
        <v>1723</v>
      </c>
      <c r="M16" s="6">
        <f t="shared" si="5"/>
        <v>7949</v>
      </c>
      <c r="N16" s="6">
        <f t="shared" si="6"/>
        <v>2101</v>
      </c>
      <c r="O16" s="6">
        <f t="shared" si="7"/>
        <v>10050</v>
      </c>
      <c r="P16" s="9" t="s">
        <v>35</v>
      </c>
      <c r="Q16" s="9" t="s">
        <v>35</v>
      </c>
      <c r="R16" s="9" t="s">
        <v>35</v>
      </c>
      <c r="S16" s="8">
        <v>79.1</v>
      </c>
      <c r="T16" s="8">
        <v>20.9</v>
      </c>
      <c r="U16" s="8">
        <v>79.1</v>
      </c>
      <c r="V16" s="8">
        <v>20.9</v>
      </c>
    </row>
    <row r="17" spans="2:22" ht="12">
      <c r="B17" s="17"/>
      <c r="C17" s="4" t="s">
        <v>5</v>
      </c>
      <c r="D17" s="6">
        <f t="shared" si="0"/>
        <v>18441</v>
      </c>
      <c r="E17" s="6">
        <f t="shared" si="1"/>
        <v>1290</v>
      </c>
      <c r="F17" s="6">
        <f t="shared" si="2"/>
        <v>19731</v>
      </c>
      <c r="G17" s="6">
        <v>18384</v>
      </c>
      <c r="H17" s="6">
        <v>1290</v>
      </c>
      <c r="I17" s="6">
        <f t="shared" si="3"/>
        <v>19674</v>
      </c>
      <c r="J17" s="9" t="s">
        <v>35</v>
      </c>
      <c r="K17" s="9" t="s">
        <v>35</v>
      </c>
      <c r="L17" s="9" t="s">
        <v>35</v>
      </c>
      <c r="M17" s="6">
        <f t="shared" si="5"/>
        <v>18384</v>
      </c>
      <c r="N17" s="6">
        <f t="shared" si="6"/>
        <v>1290</v>
      </c>
      <c r="O17" s="6">
        <f t="shared" si="7"/>
        <v>19674</v>
      </c>
      <c r="P17" s="6">
        <v>57</v>
      </c>
      <c r="Q17" s="9" t="s">
        <v>35</v>
      </c>
      <c r="R17" s="6">
        <f t="shared" si="8"/>
        <v>57</v>
      </c>
      <c r="S17" s="8">
        <v>93.4</v>
      </c>
      <c r="T17" s="8">
        <v>6.6</v>
      </c>
      <c r="U17" s="8">
        <v>93.5</v>
      </c>
      <c r="V17" s="8">
        <v>6.5</v>
      </c>
    </row>
    <row r="18" spans="2:22" ht="12">
      <c r="B18" s="11" t="s">
        <v>26</v>
      </c>
      <c r="C18" s="4" t="s">
        <v>3</v>
      </c>
      <c r="D18" s="6">
        <f t="shared" si="0"/>
        <v>40904</v>
      </c>
      <c r="E18" s="6">
        <f t="shared" si="1"/>
        <v>173665</v>
      </c>
      <c r="F18" s="6">
        <f t="shared" si="2"/>
        <v>214569</v>
      </c>
      <c r="G18" s="6">
        <f>SUM(G19:G34)</f>
        <v>39998</v>
      </c>
      <c r="H18" s="6">
        <f>SUM(H19:H34)</f>
        <v>166238</v>
      </c>
      <c r="I18" s="6">
        <f t="shared" si="3"/>
        <v>206236</v>
      </c>
      <c r="J18" s="6">
        <f>SUM(J19:J34)</f>
        <v>54</v>
      </c>
      <c r="K18" s="6">
        <f>SUM(K19:K34)</f>
        <v>4548</v>
      </c>
      <c r="L18" s="6">
        <f t="shared" si="4"/>
        <v>4602</v>
      </c>
      <c r="M18" s="6">
        <f t="shared" si="5"/>
        <v>40052</v>
      </c>
      <c r="N18" s="6">
        <f t="shared" si="6"/>
        <v>170786</v>
      </c>
      <c r="O18" s="6">
        <f t="shared" si="7"/>
        <v>210838</v>
      </c>
      <c r="P18" s="6">
        <f>SUM(P19:P34)</f>
        <v>852</v>
      </c>
      <c r="Q18" s="6">
        <f>SUM(Q19:Q34)</f>
        <v>2879</v>
      </c>
      <c r="R18" s="6">
        <f t="shared" si="8"/>
        <v>3731</v>
      </c>
      <c r="S18" s="8">
        <v>19</v>
      </c>
      <c r="T18" s="8">
        <v>81</v>
      </c>
      <c r="U18" s="8">
        <v>19.1</v>
      </c>
      <c r="V18" s="8">
        <v>80.9</v>
      </c>
    </row>
    <row r="19" spans="2:22" ht="12">
      <c r="B19" s="12"/>
      <c r="C19" s="4" t="s">
        <v>10</v>
      </c>
      <c r="D19" s="6">
        <f t="shared" si="0"/>
        <v>6458</v>
      </c>
      <c r="E19" s="6">
        <f t="shared" si="1"/>
        <v>28442</v>
      </c>
      <c r="F19" s="6">
        <f t="shared" si="2"/>
        <v>34900</v>
      </c>
      <c r="G19" s="6">
        <v>6458</v>
      </c>
      <c r="H19" s="6">
        <v>27670</v>
      </c>
      <c r="I19" s="6">
        <f t="shared" si="3"/>
        <v>34128</v>
      </c>
      <c r="J19" s="9" t="s">
        <v>35</v>
      </c>
      <c r="K19" s="6">
        <v>772</v>
      </c>
      <c r="L19" s="6">
        <f t="shared" si="4"/>
        <v>772</v>
      </c>
      <c r="M19" s="6">
        <f t="shared" si="5"/>
        <v>6458</v>
      </c>
      <c r="N19" s="6">
        <f t="shared" si="6"/>
        <v>28442</v>
      </c>
      <c r="O19" s="6">
        <f t="shared" si="7"/>
        <v>34900</v>
      </c>
      <c r="P19" s="9" t="s">
        <v>35</v>
      </c>
      <c r="Q19" s="9" t="s">
        <v>35</v>
      </c>
      <c r="R19" s="9" t="s">
        <v>35</v>
      </c>
      <c r="S19" s="8">
        <v>18.5</v>
      </c>
      <c r="T19" s="8">
        <v>81.5</v>
      </c>
      <c r="U19" s="8">
        <v>18.5</v>
      </c>
      <c r="V19" s="8">
        <v>81.5</v>
      </c>
    </row>
    <row r="20" spans="2:22" ht="12">
      <c r="B20" s="12"/>
      <c r="C20" s="4" t="s">
        <v>11</v>
      </c>
      <c r="D20" s="9" t="s">
        <v>35</v>
      </c>
      <c r="E20" s="6">
        <f t="shared" si="1"/>
        <v>37243</v>
      </c>
      <c r="F20" s="6">
        <f t="shared" si="2"/>
        <v>37243</v>
      </c>
      <c r="G20" s="9" t="s">
        <v>35</v>
      </c>
      <c r="H20" s="6">
        <v>37153</v>
      </c>
      <c r="I20" s="6">
        <f t="shared" si="3"/>
        <v>37153</v>
      </c>
      <c r="J20" s="9" t="s">
        <v>35</v>
      </c>
      <c r="K20" s="6">
        <v>90</v>
      </c>
      <c r="L20" s="6">
        <f t="shared" si="4"/>
        <v>90</v>
      </c>
      <c r="M20" s="9" t="s">
        <v>35</v>
      </c>
      <c r="N20" s="6">
        <f t="shared" si="6"/>
        <v>37243</v>
      </c>
      <c r="O20" s="6">
        <f t="shared" si="7"/>
        <v>37243</v>
      </c>
      <c r="P20" s="9" t="s">
        <v>35</v>
      </c>
      <c r="Q20" s="9" t="s">
        <v>35</v>
      </c>
      <c r="R20" s="9" t="s">
        <v>35</v>
      </c>
      <c r="S20" s="10" t="s">
        <v>35</v>
      </c>
      <c r="T20" s="8">
        <v>100</v>
      </c>
      <c r="U20" s="10" t="s">
        <v>35</v>
      </c>
      <c r="V20" s="8">
        <v>100</v>
      </c>
    </row>
    <row r="21" spans="2:22" ht="12">
      <c r="B21" s="12"/>
      <c r="C21" s="4" t="s">
        <v>12</v>
      </c>
      <c r="D21" s="6">
        <f t="shared" si="0"/>
        <v>2521</v>
      </c>
      <c r="E21" s="6">
        <f t="shared" si="1"/>
        <v>17252</v>
      </c>
      <c r="F21" s="6">
        <f t="shared" si="2"/>
        <v>19773</v>
      </c>
      <c r="G21" s="6">
        <v>2521</v>
      </c>
      <c r="H21" s="6">
        <v>16658</v>
      </c>
      <c r="I21" s="6">
        <f t="shared" si="3"/>
        <v>19179</v>
      </c>
      <c r="J21" s="9" t="s">
        <v>35</v>
      </c>
      <c r="K21" s="9" t="s">
        <v>35</v>
      </c>
      <c r="L21" s="9" t="s">
        <v>35</v>
      </c>
      <c r="M21" s="6">
        <f t="shared" si="5"/>
        <v>2521</v>
      </c>
      <c r="N21" s="6">
        <f t="shared" si="6"/>
        <v>16658</v>
      </c>
      <c r="O21" s="6">
        <f t="shared" si="7"/>
        <v>19179</v>
      </c>
      <c r="P21" s="9" t="s">
        <v>35</v>
      </c>
      <c r="Q21" s="6">
        <v>594</v>
      </c>
      <c r="R21" s="6">
        <f t="shared" si="8"/>
        <v>594</v>
      </c>
      <c r="S21" s="8">
        <v>13.1</v>
      </c>
      <c r="T21" s="8">
        <v>86.9</v>
      </c>
      <c r="U21" s="8">
        <v>12.7</v>
      </c>
      <c r="V21" s="8">
        <v>87.3</v>
      </c>
    </row>
    <row r="22" spans="2:22" ht="12">
      <c r="B22" s="12"/>
      <c r="C22" s="4" t="s">
        <v>13</v>
      </c>
      <c r="D22" s="6">
        <f t="shared" si="0"/>
        <v>3850</v>
      </c>
      <c r="E22" s="6">
        <f t="shared" si="1"/>
        <v>16139</v>
      </c>
      <c r="F22" s="6">
        <f t="shared" si="2"/>
        <v>19989</v>
      </c>
      <c r="G22" s="6">
        <v>3850</v>
      </c>
      <c r="H22" s="6">
        <v>14199</v>
      </c>
      <c r="I22" s="6">
        <f t="shared" si="3"/>
        <v>18049</v>
      </c>
      <c r="J22" s="9" t="s">
        <v>35</v>
      </c>
      <c r="K22" s="9" t="s">
        <v>35</v>
      </c>
      <c r="L22" s="9" t="s">
        <v>35</v>
      </c>
      <c r="M22" s="6">
        <f t="shared" si="5"/>
        <v>3850</v>
      </c>
      <c r="N22" s="6">
        <f t="shared" si="6"/>
        <v>14199</v>
      </c>
      <c r="O22" s="6">
        <f t="shared" si="7"/>
        <v>18049</v>
      </c>
      <c r="P22" s="9" t="s">
        <v>35</v>
      </c>
      <c r="Q22" s="6">
        <v>1940</v>
      </c>
      <c r="R22" s="6">
        <f t="shared" si="8"/>
        <v>1940</v>
      </c>
      <c r="S22" s="8">
        <v>21.3</v>
      </c>
      <c r="T22" s="8">
        <v>78.7</v>
      </c>
      <c r="U22" s="8">
        <v>19.2</v>
      </c>
      <c r="V22" s="8">
        <v>80.8</v>
      </c>
    </row>
    <row r="23" spans="2:22" ht="12">
      <c r="B23" s="12"/>
      <c r="C23" s="4" t="s">
        <v>14</v>
      </c>
      <c r="D23" s="6">
        <f t="shared" si="0"/>
        <v>130</v>
      </c>
      <c r="E23" s="6">
        <f t="shared" si="1"/>
        <v>10864</v>
      </c>
      <c r="F23" s="6">
        <f t="shared" si="2"/>
        <v>10994</v>
      </c>
      <c r="G23" s="6">
        <v>130</v>
      </c>
      <c r="H23" s="6">
        <v>10864</v>
      </c>
      <c r="I23" s="6">
        <f t="shared" si="3"/>
        <v>10994</v>
      </c>
      <c r="J23" s="9" t="s">
        <v>35</v>
      </c>
      <c r="K23" s="9" t="s">
        <v>35</v>
      </c>
      <c r="L23" s="9" t="s">
        <v>35</v>
      </c>
      <c r="M23" s="6">
        <f t="shared" si="5"/>
        <v>130</v>
      </c>
      <c r="N23" s="6">
        <f t="shared" si="6"/>
        <v>10864</v>
      </c>
      <c r="O23" s="6">
        <f t="shared" si="7"/>
        <v>10994</v>
      </c>
      <c r="P23" s="9" t="s">
        <v>35</v>
      </c>
      <c r="Q23" s="9" t="s">
        <v>35</v>
      </c>
      <c r="R23" s="9" t="s">
        <v>35</v>
      </c>
      <c r="S23" s="8">
        <v>1.2</v>
      </c>
      <c r="T23" s="8">
        <v>98.8</v>
      </c>
      <c r="U23" s="8">
        <v>1.2</v>
      </c>
      <c r="V23" s="8">
        <v>98.8</v>
      </c>
    </row>
    <row r="24" spans="2:22" ht="12">
      <c r="B24" s="12"/>
      <c r="C24" s="4" t="s">
        <v>15</v>
      </c>
      <c r="D24" s="6">
        <f t="shared" si="0"/>
        <v>4524</v>
      </c>
      <c r="E24" s="9" t="s">
        <v>35</v>
      </c>
      <c r="F24" s="6">
        <f t="shared" si="2"/>
        <v>4524</v>
      </c>
      <c r="G24" s="6">
        <v>4524</v>
      </c>
      <c r="H24" s="9" t="s">
        <v>35</v>
      </c>
      <c r="I24" s="6">
        <f t="shared" si="3"/>
        <v>4524</v>
      </c>
      <c r="J24" s="9" t="s">
        <v>35</v>
      </c>
      <c r="K24" s="9" t="s">
        <v>35</v>
      </c>
      <c r="L24" s="9" t="s">
        <v>35</v>
      </c>
      <c r="M24" s="6">
        <f t="shared" si="5"/>
        <v>4524</v>
      </c>
      <c r="N24" s="9" t="s">
        <v>35</v>
      </c>
      <c r="O24" s="6">
        <f t="shared" si="7"/>
        <v>4524</v>
      </c>
      <c r="P24" s="9" t="s">
        <v>35</v>
      </c>
      <c r="Q24" s="9" t="s">
        <v>35</v>
      </c>
      <c r="R24" s="9" t="s">
        <v>35</v>
      </c>
      <c r="S24" s="8">
        <v>100</v>
      </c>
      <c r="T24" s="10" t="s">
        <v>35</v>
      </c>
      <c r="U24" s="8">
        <v>100</v>
      </c>
      <c r="V24" s="10" t="s">
        <v>35</v>
      </c>
    </row>
    <row r="25" spans="2:22" ht="12">
      <c r="B25" s="12"/>
      <c r="C25" s="4" t="s">
        <v>16</v>
      </c>
      <c r="D25" s="9" t="s">
        <v>35</v>
      </c>
      <c r="E25" s="6">
        <f t="shared" si="1"/>
        <v>9406</v>
      </c>
      <c r="F25" s="6">
        <f t="shared" si="2"/>
        <v>9406</v>
      </c>
      <c r="G25" s="9" t="s">
        <v>35</v>
      </c>
      <c r="H25" s="6">
        <v>9235</v>
      </c>
      <c r="I25" s="6">
        <f t="shared" si="3"/>
        <v>9235</v>
      </c>
      <c r="J25" s="9" t="s">
        <v>35</v>
      </c>
      <c r="K25" s="6">
        <v>171</v>
      </c>
      <c r="L25" s="6">
        <f t="shared" si="4"/>
        <v>171</v>
      </c>
      <c r="M25" s="9" t="s">
        <v>35</v>
      </c>
      <c r="N25" s="6">
        <f t="shared" si="6"/>
        <v>9406</v>
      </c>
      <c r="O25" s="6">
        <f t="shared" si="7"/>
        <v>9406</v>
      </c>
      <c r="P25" s="9" t="s">
        <v>35</v>
      </c>
      <c r="Q25" s="9" t="s">
        <v>35</v>
      </c>
      <c r="R25" s="9" t="s">
        <v>35</v>
      </c>
      <c r="S25" s="10" t="s">
        <v>35</v>
      </c>
      <c r="T25" s="8">
        <v>100</v>
      </c>
      <c r="U25" s="10" t="s">
        <v>35</v>
      </c>
      <c r="V25" s="8">
        <v>100</v>
      </c>
    </row>
    <row r="26" spans="2:22" ht="12">
      <c r="B26" s="12"/>
      <c r="C26" s="4" t="s">
        <v>17</v>
      </c>
      <c r="D26" s="6">
        <f t="shared" si="0"/>
        <v>417</v>
      </c>
      <c r="E26" s="6">
        <f t="shared" si="1"/>
        <v>6435</v>
      </c>
      <c r="F26" s="6">
        <f t="shared" si="2"/>
        <v>6852</v>
      </c>
      <c r="G26" s="6">
        <v>417</v>
      </c>
      <c r="H26" s="6">
        <v>6435</v>
      </c>
      <c r="I26" s="6">
        <f t="shared" si="3"/>
        <v>6852</v>
      </c>
      <c r="J26" s="9" t="s">
        <v>35</v>
      </c>
      <c r="K26" s="9" t="s">
        <v>35</v>
      </c>
      <c r="L26" s="9" t="s">
        <v>35</v>
      </c>
      <c r="M26" s="6">
        <f t="shared" si="5"/>
        <v>417</v>
      </c>
      <c r="N26" s="6">
        <f t="shared" si="6"/>
        <v>6435</v>
      </c>
      <c r="O26" s="6">
        <f t="shared" si="7"/>
        <v>6852</v>
      </c>
      <c r="P26" s="9" t="s">
        <v>35</v>
      </c>
      <c r="Q26" s="9" t="s">
        <v>35</v>
      </c>
      <c r="R26" s="9" t="s">
        <v>35</v>
      </c>
      <c r="S26" s="8">
        <v>6.1</v>
      </c>
      <c r="T26" s="8">
        <v>83.9</v>
      </c>
      <c r="U26" s="8">
        <v>6.1</v>
      </c>
      <c r="V26" s="8">
        <v>83.9</v>
      </c>
    </row>
    <row r="27" spans="2:22" ht="12">
      <c r="B27" s="12"/>
      <c r="C27" s="4" t="s">
        <v>18</v>
      </c>
      <c r="D27" s="6">
        <f t="shared" si="0"/>
        <v>2397</v>
      </c>
      <c r="E27" s="6">
        <f t="shared" si="1"/>
        <v>10037</v>
      </c>
      <c r="F27" s="6">
        <f t="shared" si="2"/>
        <v>12434</v>
      </c>
      <c r="G27" s="6">
        <v>2397</v>
      </c>
      <c r="H27" s="6">
        <v>10037</v>
      </c>
      <c r="I27" s="6">
        <f t="shared" si="3"/>
        <v>12434</v>
      </c>
      <c r="J27" s="9" t="s">
        <v>35</v>
      </c>
      <c r="K27" s="9" t="s">
        <v>35</v>
      </c>
      <c r="L27" s="9" t="s">
        <v>35</v>
      </c>
      <c r="M27" s="6">
        <f t="shared" si="5"/>
        <v>2397</v>
      </c>
      <c r="N27" s="6">
        <f t="shared" si="6"/>
        <v>10037</v>
      </c>
      <c r="O27" s="6">
        <f t="shared" si="7"/>
        <v>12434</v>
      </c>
      <c r="P27" s="9" t="s">
        <v>35</v>
      </c>
      <c r="Q27" s="9" t="s">
        <v>35</v>
      </c>
      <c r="R27" s="9" t="s">
        <v>35</v>
      </c>
      <c r="S27" s="8">
        <v>19.2</v>
      </c>
      <c r="T27" s="8">
        <v>80.8</v>
      </c>
      <c r="U27" s="8">
        <v>19.2</v>
      </c>
      <c r="V27" s="8">
        <v>80.8</v>
      </c>
    </row>
    <row r="28" spans="2:22" ht="12">
      <c r="B28" s="12"/>
      <c r="C28" s="4" t="s">
        <v>19</v>
      </c>
      <c r="D28" s="9" t="s">
        <v>35</v>
      </c>
      <c r="E28" s="6">
        <f t="shared" si="1"/>
        <v>9488</v>
      </c>
      <c r="F28" s="6">
        <f t="shared" si="2"/>
        <v>9488</v>
      </c>
      <c r="G28" s="9" t="s">
        <v>35</v>
      </c>
      <c r="H28" s="6">
        <v>9488</v>
      </c>
      <c r="I28" s="6">
        <f t="shared" si="3"/>
        <v>9488</v>
      </c>
      <c r="J28" s="9" t="s">
        <v>35</v>
      </c>
      <c r="K28" s="9" t="s">
        <v>35</v>
      </c>
      <c r="L28" s="9" t="s">
        <v>35</v>
      </c>
      <c r="M28" s="9" t="s">
        <v>35</v>
      </c>
      <c r="N28" s="6">
        <f t="shared" si="6"/>
        <v>9488</v>
      </c>
      <c r="O28" s="6">
        <f t="shared" si="7"/>
        <v>9488</v>
      </c>
      <c r="P28" s="9" t="s">
        <v>35</v>
      </c>
      <c r="Q28" s="9" t="s">
        <v>35</v>
      </c>
      <c r="R28" s="9" t="s">
        <v>35</v>
      </c>
      <c r="S28" s="10" t="s">
        <v>35</v>
      </c>
      <c r="T28" s="8">
        <v>100</v>
      </c>
      <c r="U28" s="10" t="s">
        <v>35</v>
      </c>
      <c r="V28" s="8">
        <v>100</v>
      </c>
    </row>
    <row r="29" spans="2:22" ht="12">
      <c r="B29" s="12"/>
      <c r="C29" s="4" t="s">
        <v>20</v>
      </c>
      <c r="D29" s="6">
        <f t="shared" si="0"/>
        <v>4913</v>
      </c>
      <c r="E29" s="6">
        <f t="shared" si="1"/>
        <v>2508</v>
      </c>
      <c r="F29" s="6">
        <f t="shared" si="2"/>
        <v>7421</v>
      </c>
      <c r="G29" s="6">
        <v>4852</v>
      </c>
      <c r="H29" s="6">
        <v>2508</v>
      </c>
      <c r="I29" s="6">
        <f t="shared" si="3"/>
        <v>7360</v>
      </c>
      <c r="J29" s="6">
        <v>18</v>
      </c>
      <c r="K29" s="9" t="s">
        <v>35</v>
      </c>
      <c r="L29" s="6">
        <f t="shared" si="4"/>
        <v>18</v>
      </c>
      <c r="M29" s="6">
        <f t="shared" si="5"/>
        <v>4870</v>
      </c>
      <c r="N29" s="6">
        <f t="shared" si="6"/>
        <v>2508</v>
      </c>
      <c r="O29" s="6">
        <f t="shared" si="7"/>
        <v>7378</v>
      </c>
      <c r="P29" s="6">
        <v>43</v>
      </c>
      <c r="Q29" s="9" t="s">
        <v>35</v>
      </c>
      <c r="R29" s="6">
        <f t="shared" si="8"/>
        <v>43</v>
      </c>
      <c r="S29" s="8">
        <v>66</v>
      </c>
      <c r="T29" s="8">
        <v>34</v>
      </c>
      <c r="U29" s="8">
        <v>66.2</v>
      </c>
      <c r="V29" s="8">
        <v>33.8</v>
      </c>
    </row>
    <row r="30" spans="2:22" ht="12">
      <c r="B30" s="12"/>
      <c r="C30" s="4" t="s">
        <v>21</v>
      </c>
      <c r="D30" s="6">
        <f t="shared" si="0"/>
        <v>4258</v>
      </c>
      <c r="E30" s="6">
        <f t="shared" si="1"/>
        <v>16109</v>
      </c>
      <c r="F30" s="6">
        <f t="shared" si="2"/>
        <v>20367</v>
      </c>
      <c r="G30" s="6">
        <v>4258</v>
      </c>
      <c r="H30" s="6">
        <v>12249</v>
      </c>
      <c r="I30" s="6">
        <f t="shared" si="3"/>
        <v>16507</v>
      </c>
      <c r="J30" s="9" t="s">
        <v>35</v>
      </c>
      <c r="K30" s="6">
        <v>3515</v>
      </c>
      <c r="L30" s="6">
        <f t="shared" si="4"/>
        <v>3515</v>
      </c>
      <c r="M30" s="6">
        <f t="shared" si="5"/>
        <v>4258</v>
      </c>
      <c r="N30" s="6">
        <f t="shared" si="6"/>
        <v>15764</v>
      </c>
      <c r="O30" s="6">
        <f t="shared" si="7"/>
        <v>20022</v>
      </c>
      <c r="P30" s="9" t="s">
        <v>35</v>
      </c>
      <c r="Q30" s="6">
        <v>345</v>
      </c>
      <c r="R30" s="6">
        <f t="shared" si="8"/>
        <v>345</v>
      </c>
      <c r="S30" s="8">
        <v>21.3</v>
      </c>
      <c r="T30" s="8">
        <v>78.7</v>
      </c>
      <c r="U30" s="8">
        <v>20.9</v>
      </c>
      <c r="V30" s="8">
        <v>79.1</v>
      </c>
    </row>
    <row r="31" spans="2:22" ht="12">
      <c r="B31" s="12"/>
      <c r="C31" s="4" t="s">
        <v>22</v>
      </c>
      <c r="D31" s="9" t="s">
        <v>35</v>
      </c>
      <c r="E31" s="6">
        <f t="shared" si="1"/>
        <v>2351</v>
      </c>
      <c r="F31" s="6">
        <f t="shared" si="2"/>
        <v>2351</v>
      </c>
      <c r="G31" s="9" t="s">
        <v>35</v>
      </c>
      <c r="H31" s="6">
        <v>2351</v>
      </c>
      <c r="I31" s="6">
        <f t="shared" si="3"/>
        <v>2351</v>
      </c>
      <c r="J31" s="9" t="s">
        <v>35</v>
      </c>
      <c r="K31" s="9" t="s">
        <v>35</v>
      </c>
      <c r="L31" s="9" t="s">
        <v>35</v>
      </c>
      <c r="M31" s="9" t="s">
        <v>35</v>
      </c>
      <c r="N31" s="6">
        <f t="shared" si="6"/>
        <v>2351</v>
      </c>
      <c r="O31" s="6">
        <f t="shared" si="7"/>
        <v>2351</v>
      </c>
      <c r="P31" s="9" t="s">
        <v>35</v>
      </c>
      <c r="Q31" s="9" t="s">
        <v>35</v>
      </c>
      <c r="R31" s="9" t="s">
        <v>35</v>
      </c>
      <c r="S31" s="10" t="s">
        <v>35</v>
      </c>
      <c r="T31" s="8">
        <v>100</v>
      </c>
      <c r="U31" s="10" t="s">
        <v>35</v>
      </c>
      <c r="V31" s="8">
        <v>100</v>
      </c>
    </row>
    <row r="32" spans="2:22" ht="12">
      <c r="B32" s="12"/>
      <c r="C32" s="4" t="s">
        <v>23</v>
      </c>
      <c r="D32" s="6">
        <f t="shared" si="0"/>
        <v>1590</v>
      </c>
      <c r="E32" s="6">
        <f t="shared" si="1"/>
        <v>193</v>
      </c>
      <c r="F32" s="6">
        <f t="shared" si="2"/>
        <v>1783</v>
      </c>
      <c r="G32" s="6">
        <v>1590</v>
      </c>
      <c r="H32" s="6">
        <v>193</v>
      </c>
      <c r="I32" s="6">
        <f t="shared" si="3"/>
        <v>1783</v>
      </c>
      <c r="J32" s="9" t="s">
        <v>35</v>
      </c>
      <c r="K32" s="9" t="s">
        <v>35</v>
      </c>
      <c r="L32" s="9" t="s">
        <v>35</v>
      </c>
      <c r="M32" s="6">
        <f t="shared" si="5"/>
        <v>1590</v>
      </c>
      <c r="N32" s="6">
        <f t="shared" si="6"/>
        <v>193</v>
      </c>
      <c r="O32" s="6">
        <f t="shared" si="7"/>
        <v>1783</v>
      </c>
      <c r="P32" s="9" t="s">
        <v>35</v>
      </c>
      <c r="Q32" s="9" t="s">
        <v>35</v>
      </c>
      <c r="R32" s="9" t="s">
        <v>35</v>
      </c>
      <c r="S32" s="8">
        <v>89.2</v>
      </c>
      <c r="T32" s="8">
        <v>10.8</v>
      </c>
      <c r="U32" s="8">
        <v>89.2</v>
      </c>
      <c r="V32" s="8">
        <v>10.8</v>
      </c>
    </row>
    <row r="33" spans="2:22" ht="12">
      <c r="B33" s="12"/>
      <c r="C33" s="4" t="s">
        <v>24</v>
      </c>
      <c r="D33" s="6">
        <f t="shared" si="0"/>
        <v>2984</v>
      </c>
      <c r="E33" s="6">
        <f t="shared" si="1"/>
        <v>778</v>
      </c>
      <c r="F33" s="6">
        <f t="shared" si="2"/>
        <v>3762</v>
      </c>
      <c r="G33" s="6">
        <v>2984</v>
      </c>
      <c r="H33" s="6">
        <v>778</v>
      </c>
      <c r="I33" s="6">
        <f t="shared" si="3"/>
        <v>3762</v>
      </c>
      <c r="J33" s="9" t="s">
        <v>35</v>
      </c>
      <c r="K33" s="9" t="s">
        <v>35</v>
      </c>
      <c r="L33" s="9" t="s">
        <v>35</v>
      </c>
      <c r="M33" s="6">
        <f t="shared" si="5"/>
        <v>2984</v>
      </c>
      <c r="N33" s="6">
        <f t="shared" si="6"/>
        <v>778</v>
      </c>
      <c r="O33" s="6">
        <f t="shared" si="7"/>
        <v>3762</v>
      </c>
      <c r="P33" s="9" t="s">
        <v>35</v>
      </c>
      <c r="Q33" s="9" t="s">
        <v>35</v>
      </c>
      <c r="R33" s="9" t="s">
        <v>35</v>
      </c>
      <c r="S33" s="8">
        <v>79.3</v>
      </c>
      <c r="T33" s="8">
        <v>20.7</v>
      </c>
      <c r="U33" s="8">
        <v>79.3</v>
      </c>
      <c r="V33" s="8">
        <v>20.7</v>
      </c>
    </row>
    <row r="34" spans="2:22" ht="12">
      <c r="B34" s="13"/>
      <c r="C34" s="4" t="s">
        <v>25</v>
      </c>
      <c r="D34" s="6">
        <f t="shared" si="0"/>
        <v>6862</v>
      </c>
      <c r="E34" s="6">
        <f t="shared" si="1"/>
        <v>6420</v>
      </c>
      <c r="F34" s="6">
        <f t="shared" si="2"/>
        <v>13282</v>
      </c>
      <c r="G34" s="6">
        <v>6017</v>
      </c>
      <c r="H34" s="6">
        <v>6420</v>
      </c>
      <c r="I34" s="6">
        <f t="shared" si="3"/>
        <v>12437</v>
      </c>
      <c r="J34" s="6">
        <v>36</v>
      </c>
      <c r="K34" s="9" t="s">
        <v>35</v>
      </c>
      <c r="L34" s="6">
        <f t="shared" si="4"/>
        <v>36</v>
      </c>
      <c r="M34" s="6">
        <f t="shared" si="5"/>
        <v>6053</v>
      </c>
      <c r="N34" s="6">
        <f t="shared" si="6"/>
        <v>6420</v>
      </c>
      <c r="O34" s="6">
        <f t="shared" si="7"/>
        <v>12473</v>
      </c>
      <c r="P34" s="6">
        <v>809</v>
      </c>
      <c r="Q34" s="9" t="s">
        <v>35</v>
      </c>
      <c r="R34" s="6">
        <f t="shared" si="8"/>
        <v>809</v>
      </c>
      <c r="S34" s="8">
        <v>48.5</v>
      </c>
      <c r="T34" s="8">
        <v>51.5</v>
      </c>
      <c r="U34" s="8">
        <v>51.7</v>
      </c>
      <c r="V34" s="8">
        <v>48.3</v>
      </c>
    </row>
    <row r="35" spans="2:22" ht="12">
      <c r="B35" s="11" t="s">
        <v>7</v>
      </c>
      <c r="C35" s="4" t="s">
        <v>3</v>
      </c>
      <c r="D35" s="6">
        <f>SUM(M35,P35)</f>
        <v>229269</v>
      </c>
      <c r="E35" s="6">
        <f>SUM(N35,Q35,)</f>
        <v>205306</v>
      </c>
      <c r="F35" s="6">
        <f>SUM(O35,R35)</f>
        <v>434575</v>
      </c>
      <c r="G35" s="6">
        <f>SUM(G36:G51)</f>
        <v>227120</v>
      </c>
      <c r="H35" s="6">
        <f>SUM(H36:H51)</f>
        <v>196977</v>
      </c>
      <c r="I35" s="6">
        <f aca="true" t="shared" si="9" ref="I35:I85">SUM(G35:H35)</f>
        <v>424097</v>
      </c>
      <c r="J35" s="6">
        <f>SUM(J36:J51)</f>
        <v>2149</v>
      </c>
      <c r="K35" s="6">
        <f>SUM(K36:K51)</f>
        <v>5430</v>
      </c>
      <c r="L35" s="6">
        <f aca="true" t="shared" si="10" ref="L35:L48">SUM(J35:K35)</f>
        <v>7579</v>
      </c>
      <c r="M35" s="6">
        <f aca="true" t="shared" si="11" ref="M35:M49">SUM(G35,J35)</f>
        <v>229269</v>
      </c>
      <c r="N35" s="6">
        <f aca="true" t="shared" si="12" ref="N35:N43">SUM(H35,K35)</f>
        <v>202407</v>
      </c>
      <c r="O35" s="6">
        <f aca="true" t="shared" si="13" ref="O35:O85">SUM(I35,L35)</f>
        <v>431676</v>
      </c>
      <c r="P35" s="9" t="s">
        <v>35</v>
      </c>
      <c r="Q35" s="6">
        <f>SUM(Q36:Q51)</f>
        <v>2899</v>
      </c>
      <c r="R35" s="6">
        <f>SUM(P35:Q35)</f>
        <v>2899</v>
      </c>
      <c r="S35" s="8">
        <v>53.1</v>
      </c>
      <c r="T35" s="8">
        <v>46.9</v>
      </c>
      <c r="U35" s="8">
        <v>52.8</v>
      </c>
      <c r="V35" s="8">
        <v>47.2</v>
      </c>
    </row>
    <row r="36" spans="2:22" ht="12">
      <c r="B36" s="12"/>
      <c r="C36" s="4" t="s">
        <v>10</v>
      </c>
      <c r="D36" s="6">
        <f aca="true" t="shared" si="14" ref="D36:D85">SUM(M36,P36)</f>
        <v>7933</v>
      </c>
      <c r="E36" s="6">
        <f aca="true" t="shared" si="15" ref="E36:E85">SUM(N36,Q36,)</f>
        <v>28982</v>
      </c>
      <c r="F36" s="6">
        <f aca="true" t="shared" si="16" ref="F36:F85">SUM(O36,R36)</f>
        <v>36915</v>
      </c>
      <c r="G36" s="6">
        <v>7933</v>
      </c>
      <c r="H36" s="6">
        <v>28210</v>
      </c>
      <c r="I36" s="6">
        <f t="shared" si="9"/>
        <v>36143</v>
      </c>
      <c r="J36" s="7" t="s">
        <v>35</v>
      </c>
      <c r="K36" s="6">
        <v>772</v>
      </c>
      <c r="L36" s="6">
        <f t="shared" si="10"/>
        <v>772</v>
      </c>
      <c r="M36" s="6">
        <f t="shared" si="11"/>
        <v>7933</v>
      </c>
      <c r="N36" s="6">
        <f t="shared" si="12"/>
        <v>28982</v>
      </c>
      <c r="O36" s="6">
        <f t="shared" si="13"/>
        <v>36915</v>
      </c>
      <c r="P36" s="9" t="s">
        <v>35</v>
      </c>
      <c r="Q36" s="9" t="s">
        <v>35</v>
      </c>
      <c r="R36" s="9" t="s">
        <v>35</v>
      </c>
      <c r="S36" s="8">
        <v>21.5</v>
      </c>
      <c r="T36" s="8">
        <v>78.5</v>
      </c>
      <c r="U36" s="8">
        <v>21.5</v>
      </c>
      <c r="V36" s="8">
        <v>78.5</v>
      </c>
    </row>
    <row r="37" spans="2:22" ht="12">
      <c r="B37" s="12"/>
      <c r="C37" s="4" t="s">
        <v>11</v>
      </c>
      <c r="D37" s="6">
        <f t="shared" si="14"/>
        <v>11108</v>
      </c>
      <c r="E37" s="6">
        <f t="shared" si="15"/>
        <v>31385</v>
      </c>
      <c r="F37" s="6">
        <f t="shared" si="16"/>
        <v>42493</v>
      </c>
      <c r="G37" s="9">
        <v>11108</v>
      </c>
      <c r="H37" s="6">
        <v>31340</v>
      </c>
      <c r="I37" s="6">
        <f t="shared" si="9"/>
        <v>42448</v>
      </c>
      <c r="J37" s="9" t="s">
        <v>35</v>
      </c>
      <c r="K37" s="6">
        <v>45</v>
      </c>
      <c r="L37" s="6">
        <f t="shared" si="10"/>
        <v>45</v>
      </c>
      <c r="M37" s="6">
        <f t="shared" si="11"/>
        <v>11108</v>
      </c>
      <c r="N37" s="6">
        <f t="shared" si="12"/>
        <v>31385</v>
      </c>
      <c r="O37" s="6">
        <f t="shared" si="13"/>
        <v>42493</v>
      </c>
      <c r="P37" s="9" t="s">
        <v>35</v>
      </c>
      <c r="Q37" s="9" t="s">
        <v>35</v>
      </c>
      <c r="R37" s="9" t="s">
        <v>35</v>
      </c>
      <c r="S37" s="10">
        <v>26.1</v>
      </c>
      <c r="T37" s="8">
        <v>73.9</v>
      </c>
      <c r="U37" s="10">
        <v>26.1</v>
      </c>
      <c r="V37" s="8">
        <v>73.9</v>
      </c>
    </row>
    <row r="38" spans="2:22" ht="12">
      <c r="B38" s="12"/>
      <c r="C38" s="4" t="s">
        <v>12</v>
      </c>
      <c r="D38" s="6">
        <f t="shared" si="14"/>
        <v>8025</v>
      </c>
      <c r="E38" s="6">
        <f t="shared" si="15"/>
        <v>27759</v>
      </c>
      <c r="F38" s="6">
        <f t="shared" si="16"/>
        <v>35784</v>
      </c>
      <c r="G38" s="6">
        <v>8025</v>
      </c>
      <c r="H38" s="6">
        <v>27165</v>
      </c>
      <c r="I38" s="6">
        <f t="shared" si="9"/>
        <v>35190</v>
      </c>
      <c r="J38" s="9" t="s">
        <v>35</v>
      </c>
      <c r="K38" s="9" t="s">
        <v>35</v>
      </c>
      <c r="L38" s="9" t="s">
        <v>35</v>
      </c>
      <c r="M38" s="6">
        <f t="shared" si="11"/>
        <v>8025</v>
      </c>
      <c r="N38" s="6">
        <f t="shared" si="12"/>
        <v>27165</v>
      </c>
      <c r="O38" s="6">
        <f t="shared" si="13"/>
        <v>35190</v>
      </c>
      <c r="P38" s="9" t="s">
        <v>35</v>
      </c>
      <c r="Q38" s="6">
        <v>594</v>
      </c>
      <c r="R38" s="6">
        <f>SUM(P38:Q38)</f>
        <v>594</v>
      </c>
      <c r="S38" s="8">
        <v>22.8</v>
      </c>
      <c r="T38" s="8">
        <v>77.2</v>
      </c>
      <c r="U38" s="8">
        <v>22.4</v>
      </c>
      <c r="V38" s="8">
        <v>77.6</v>
      </c>
    </row>
    <row r="39" spans="2:22" ht="12">
      <c r="B39" s="12"/>
      <c r="C39" s="4" t="s">
        <v>13</v>
      </c>
      <c r="D39" s="6">
        <f t="shared" si="14"/>
        <v>4911</v>
      </c>
      <c r="E39" s="6">
        <f t="shared" si="15"/>
        <v>16315</v>
      </c>
      <c r="F39" s="6">
        <f t="shared" si="16"/>
        <v>21226</v>
      </c>
      <c r="G39" s="6">
        <v>4911</v>
      </c>
      <c r="H39" s="6">
        <v>14375</v>
      </c>
      <c r="I39" s="6">
        <f t="shared" si="9"/>
        <v>19286</v>
      </c>
      <c r="J39" s="9" t="s">
        <v>35</v>
      </c>
      <c r="K39" s="9" t="s">
        <v>35</v>
      </c>
      <c r="L39" s="9" t="s">
        <v>35</v>
      </c>
      <c r="M39" s="6">
        <f t="shared" si="11"/>
        <v>4911</v>
      </c>
      <c r="N39" s="6">
        <f t="shared" si="12"/>
        <v>14375</v>
      </c>
      <c r="O39" s="6">
        <f t="shared" si="13"/>
        <v>19286</v>
      </c>
      <c r="P39" s="9" t="s">
        <v>35</v>
      </c>
      <c r="Q39" s="6">
        <v>1940</v>
      </c>
      <c r="R39" s="6">
        <f>SUM(P39:Q39)</f>
        <v>1940</v>
      </c>
      <c r="S39" s="8">
        <v>25.5</v>
      </c>
      <c r="T39" s="8">
        <v>74.5</v>
      </c>
      <c r="U39" s="8">
        <v>23.1</v>
      </c>
      <c r="V39" s="8">
        <v>76.9</v>
      </c>
    </row>
    <row r="40" spans="2:22" ht="12">
      <c r="B40" s="12"/>
      <c r="C40" s="4" t="s">
        <v>14</v>
      </c>
      <c r="D40" s="6">
        <f t="shared" si="14"/>
        <v>5827</v>
      </c>
      <c r="E40" s="6">
        <f t="shared" si="15"/>
        <v>11652</v>
      </c>
      <c r="F40" s="6">
        <f t="shared" si="16"/>
        <v>17479</v>
      </c>
      <c r="G40" s="6">
        <v>5827</v>
      </c>
      <c r="H40" s="6">
        <v>11652</v>
      </c>
      <c r="I40" s="6">
        <f t="shared" si="9"/>
        <v>17479</v>
      </c>
      <c r="J40" s="9" t="s">
        <v>35</v>
      </c>
      <c r="K40" s="9" t="s">
        <v>35</v>
      </c>
      <c r="L40" s="9" t="s">
        <v>35</v>
      </c>
      <c r="M40" s="6">
        <f t="shared" si="11"/>
        <v>5827</v>
      </c>
      <c r="N40" s="6">
        <f t="shared" si="12"/>
        <v>11652</v>
      </c>
      <c r="O40" s="6">
        <f t="shared" si="13"/>
        <v>17479</v>
      </c>
      <c r="P40" s="9" t="s">
        <v>35</v>
      </c>
      <c r="Q40" s="9" t="s">
        <v>35</v>
      </c>
      <c r="R40" s="9" t="s">
        <v>35</v>
      </c>
      <c r="S40" s="8">
        <v>33.3</v>
      </c>
      <c r="T40" s="8">
        <v>66.7</v>
      </c>
      <c r="U40" s="8">
        <v>33.3</v>
      </c>
      <c r="V40" s="8">
        <v>66.7</v>
      </c>
    </row>
    <row r="41" spans="2:22" ht="12">
      <c r="B41" s="12"/>
      <c r="C41" s="4" t="s">
        <v>15</v>
      </c>
      <c r="D41" s="6">
        <f t="shared" si="14"/>
        <v>23329</v>
      </c>
      <c r="E41" s="6">
        <f t="shared" si="15"/>
        <v>4241</v>
      </c>
      <c r="F41" s="6">
        <f t="shared" si="16"/>
        <v>27550</v>
      </c>
      <c r="G41" s="6">
        <v>22528</v>
      </c>
      <c r="H41" s="9">
        <v>4165</v>
      </c>
      <c r="I41" s="6">
        <f t="shared" si="9"/>
        <v>26693</v>
      </c>
      <c r="J41" s="9">
        <v>801</v>
      </c>
      <c r="K41" s="9">
        <v>56</v>
      </c>
      <c r="L41" s="6">
        <f t="shared" si="10"/>
        <v>857</v>
      </c>
      <c r="M41" s="6">
        <f t="shared" si="11"/>
        <v>23329</v>
      </c>
      <c r="N41" s="6">
        <f t="shared" si="12"/>
        <v>4221</v>
      </c>
      <c r="O41" s="6">
        <f t="shared" si="13"/>
        <v>27550</v>
      </c>
      <c r="P41" s="9" t="s">
        <v>35</v>
      </c>
      <c r="Q41" s="9">
        <v>20</v>
      </c>
      <c r="R41" s="9" t="s">
        <v>35</v>
      </c>
      <c r="S41" s="8">
        <v>84.7</v>
      </c>
      <c r="T41" s="10">
        <v>15.3</v>
      </c>
      <c r="U41" s="8">
        <v>84.6</v>
      </c>
      <c r="V41" s="10">
        <v>15.4</v>
      </c>
    </row>
    <row r="42" spans="2:22" ht="12">
      <c r="B42" s="12"/>
      <c r="C42" s="4" t="s">
        <v>16</v>
      </c>
      <c r="D42" s="6">
        <f t="shared" si="14"/>
        <v>31017</v>
      </c>
      <c r="E42" s="6">
        <f t="shared" si="15"/>
        <v>15014</v>
      </c>
      <c r="F42" s="6">
        <f t="shared" si="16"/>
        <v>46031</v>
      </c>
      <c r="G42" s="9">
        <v>31017</v>
      </c>
      <c r="H42" s="6">
        <v>14843</v>
      </c>
      <c r="I42" s="6">
        <f t="shared" si="9"/>
        <v>45860</v>
      </c>
      <c r="J42" s="9" t="s">
        <v>35</v>
      </c>
      <c r="K42" s="6">
        <v>171</v>
      </c>
      <c r="L42" s="6">
        <f t="shared" si="10"/>
        <v>171</v>
      </c>
      <c r="M42" s="6">
        <f t="shared" si="11"/>
        <v>31017</v>
      </c>
      <c r="N42" s="6">
        <f t="shared" si="12"/>
        <v>15014</v>
      </c>
      <c r="O42" s="6">
        <f t="shared" si="13"/>
        <v>46031</v>
      </c>
      <c r="P42" s="9" t="s">
        <v>35</v>
      </c>
      <c r="Q42" s="9" t="s">
        <v>35</v>
      </c>
      <c r="R42" s="9" t="s">
        <v>35</v>
      </c>
      <c r="S42" s="10">
        <v>67.4</v>
      </c>
      <c r="T42" s="8">
        <v>32.6</v>
      </c>
      <c r="U42" s="10">
        <v>67.4</v>
      </c>
      <c r="V42" s="8">
        <v>32.6</v>
      </c>
    </row>
    <row r="43" spans="2:22" ht="12">
      <c r="B43" s="12"/>
      <c r="C43" s="4" t="s">
        <v>17</v>
      </c>
      <c r="D43" s="6">
        <f t="shared" si="14"/>
        <v>13640</v>
      </c>
      <c r="E43" s="6">
        <f t="shared" si="15"/>
        <v>11984</v>
      </c>
      <c r="F43" s="6">
        <f t="shared" si="16"/>
        <v>25624</v>
      </c>
      <c r="G43" s="6">
        <v>13640</v>
      </c>
      <c r="H43" s="6">
        <v>11984</v>
      </c>
      <c r="I43" s="6">
        <f t="shared" si="9"/>
        <v>25624</v>
      </c>
      <c r="J43" s="9" t="s">
        <v>35</v>
      </c>
      <c r="K43" s="9" t="s">
        <v>35</v>
      </c>
      <c r="L43" s="9" t="s">
        <v>35</v>
      </c>
      <c r="M43" s="6">
        <f t="shared" si="11"/>
        <v>13640</v>
      </c>
      <c r="N43" s="6">
        <f t="shared" si="12"/>
        <v>11984</v>
      </c>
      <c r="O43" s="6">
        <f t="shared" si="13"/>
        <v>25624</v>
      </c>
      <c r="P43" s="9" t="s">
        <v>35</v>
      </c>
      <c r="Q43" s="9" t="s">
        <v>35</v>
      </c>
      <c r="R43" s="9" t="s">
        <v>35</v>
      </c>
      <c r="S43" s="8">
        <v>53.2</v>
      </c>
      <c r="T43" s="8">
        <v>46.8</v>
      </c>
      <c r="U43" s="8">
        <v>53.2</v>
      </c>
      <c r="V43" s="8">
        <v>46.8</v>
      </c>
    </row>
    <row r="44" spans="2:22" ht="12">
      <c r="B44" s="12"/>
      <c r="C44" s="4" t="s">
        <v>18</v>
      </c>
      <c r="D44" s="6">
        <f t="shared" si="14"/>
        <v>16583</v>
      </c>
      <c r="E44" s="6">
        <f t="shared" si="15"/>
        <v>12737</v>
      </c>
      <c r="F44" s="6">
        <f t="shared" si="16"/>
        <v>29320</v>
      </c>
      <c r="G44" s="6">
        <v>16583</v>
      </c>
      <c r="H44" s="6">
        <v>12737</v>
      </c>
      <c r="I44" s="6">
        <f t="shared" si="9"/>
        <v>29320</v>
      </c>
      <c r="J44" s="9" t="s">
        <v>35</v>
      </c>
      <c r="K44" s="9" t="s">
        <v>35</v>
      </c>
      <c r="L44" s="9" t="s">
        <v>35</v>
      </c>
      <c r="M44" s="6">
        <f t="shared" si="11"/>
        <v>16583</v>
      </c>
      <c r="N44" s="6">
        <f aca="true" t="shared" si="17" ref="N44:N53">SUM(H44,K44)</f>
        <v>12737</v>
      </c>
      <c r="O44" s="6">
        <f t="shared" si="13"/>
        <v>29320</v>
      </c>
      <c r="P44" s="9" t="s">
        <v>35</v>
      </c>
      <c r="Q44" s="9" t="s">
        <v>35</v>
      </c>
      <c r="R44" s="9" t="s">
        <v>35</v>
      </c>
      <c r="S44" s="8">
        <v>56.6</v>
      </c>
      <c r="T44" s="8">
        <v>43.4</v>
      </c>
      <c r="U44" s="8">
        <v>56.6</v>
      </c>
      <c r="V44" s="8">
        <v>43.4</v>
      </c>
    </row>
    <row r="45" spans="2:22" ht="12">
      <c r="B45" s="12"/>
      <c r="C45" s="4" t="s">
        <v>19</v>
      </c>
      <c r="D45" s="6">
        <f t="shared" si="14"/>
        <v>15005</v>
      </c>
      <c r="E45" s="6">
        <f t="shared" si="15"/>
        <v>12511</v>
      </c>
      <c r="F45" s="6">
        <f t="shared" si="16"/>
        <v>27516</v>
      </c>
      <c r="G45" s="9">
        <v>14985</v>
      </c>
      <c r="H45" s="6">
        <v>12511</v>
      </c>
      <c r="I45" s="6">
        <f t="shared" si="9"/>
        <v>27496</v>
      </c>
      <c r="J45" s="9">
        <v>20</v>
      </c>
      <c r="K45" s="9" t="s">
        <v>35</v>
      </c>
      <c r="L45" s="6">
        <f t="shared" si="10"/>
        <v>20</v>
      </c>
      <c r="M45" s="6">
        <f t="shared" si="11"/>
        <v>15005</v>
      </c>
      <c r="N45" s="6">
        <f t="shared" si="17"/>
        <v>12511</v>
      </c>
      <c r="O45" s="6">
        <f t="shared" si="13"/>
        <v>27516</v>
      </c>
      <c r="P45" s="9" t="s">
        <v>35</v>
      </c>
      <c r="Q45" s="9" t="s">
        <v>35</v>
      </c>
      <c r="R45" s="9" t="s">
        <v>35</v>
      </c>
      <c r="S45" s="10">
        <v>54.5</v>
      </c>
      <c r="T45" s="8">
        <v>45.5</v>
      </c>
      <c r="U45" s="10">
        <v>54.5</v>
      </c>
      <c r="V45" s="8">
        <v>45.5</v>
      </c>
    </row>
    <row r="46" spans="2:22" ht="12">
      <c r="B46" s="12"/>
      <c r="C46" s="4" t="s">
        <v>20</v>
      </c>
      <c r="D46" s="6">
        <f t="shared" si="14"/>
        <v>16606</v>
      </c>
      <c r="E46" s="6">
        <f t="shared" si="15"/>
        <v>4064</v>
      </c>
      <c r="F46" s="6">
        <f t="shared" si="16"/>
        <v>20670</v>
      </c>
      <c r="G46" s="6">
        <v>16606</v>
      </c>
      <c r="H46" s="6">
        <v>4064</v>
      </c>
      <c r="I46" s="6">
        <f t="shared" si="9"/>
        <v>20670</v>
      </c>
      <c r="J46" s="9" t="s">
        <v>35</v>
      </c>
      <c r="K46" s="9" t="s">
        <v>35</v>
      </c>
      <c r="L46" s="9" t="s">
        <v>35</v>
      </c>
      <c r="M46" s="6">
        <f t="shared" si="11"/>
        <v>16606</v>
      </c>
      <c r="N46" s="6">
        <f t="shared" si="17"/>
        <v>4064</v>
      </c>
      <c r="O46" s="6">
        <f t="shared" si="13"/>
        <v>20670</v>
      </c>
      <c r="P46" s="9" t="s">
        <v>35</v>
      </c>
      <c r="Q46" s="9" t="s">
        <v>35</v>
      </c>
      <c r="R46" s="9" t="s">
        <v>35</v>
      </c>
      <c r="S46" s="8">
        <v>80.3</v>
      </c>
      <c r="T46" s="8">
        <v>19.7</v>
      </c>
      <c r="U46" s="8">
        <v>80.3</v>
      </c>
      <c r="V46" s="8">
        <v>19.7</v>
      </c>
    </row>
    <row r="47" spans="2:22" ht="12">
      <c r="B47" s="12"/>
      <c r="C47" s="4" t="s">
        <v>21</v>
      </c>
      <c r="D47" s="6">
        <f t="shared" si="14"/>
        <v>23240</v>
      </c>
      <c r="E47" s="6">
        <f t="shared" si="15"/>
        <v>12112</v>
      </c>
      <c r="F47" s="6">
        <f t="shared" si="16"/>
        <v>35352</v>
      </c>
      <c r="G47" s="6">
        <v>23240</v>
      </c>
      <c r="H47" s="6">
        <v>8252</v>
      </c>
      <c r="I47" s="6">
        <f t="shared" si="9"/>
        <v>31492</v>
      </c>
      <c r="J47" s="9" t="s">
        <v>35</v>
      </c>
      <c r="K47" s="6">
        <v>3515</v>
      </c>
      <c r="L47" s="6">
        <f t="shared" si="10"/>
        <v>3515</v>
      </c>
      <c r="M47" s="6">
        <f t="shared" si="11"/>
        <v>23240</v>
      </c>
      <c r="N47" s="6">
        <f t="shared" si="17"/>
        <v>11767</v>
      </c>
      <c r="O47" s="6">
        <f t="shared" si="13"/>
        <v>35007</v>
      </c>
      <c r="P47" s="9" t="s">
        <v>35</v>
      </c>
      <c r="Q47" s="6">
        <v>345</v>
      </c>
      <c r="R47" s="6">
        <f>SUM(P47:Q47)</f>
        <v>345</v>
      </c>
      <c r="S47" s="8">
        <v>66.4</v>
      </c>
      <c r="T47" s="8">
        <v>33.9</v>
      </c>
      <c r="U47" s="8">
        <v>65.7</v>
      </c>
      <c r="V47" s="8">
        <v>34.3</v>
      </c>
    </row>
    <row r="48" spans="2:22" ht="12">
      <c r="B48" s="12"/>
      <c r="C48" s="4" t="s">
        <v>22</v>
      </c>
      <c r="D48" s="6">
        <f t="shared" si="14"/>
        <v>15619</v>
      </c>
      <c r="E48" s="6">
        <f t="shared" si="15"/>
        <v>2675</v>
      </c>
      <c r="F48" s="6">
        <f t="shared" si="16"/>
        <v>18294</v>
      </c>
      <c r="G48" s="9">
        <v>14291</v>
      </c>
      <c r="H48" s="6">
        <v>1804</v>
      </c>
      <c r="I48" s="6">
        <f t="shared" si="9"/>
        <v>16095</v>
      </c>
      <c r="J48" s="9">
        <v>1328</v>
      </c>
      <c r="K48" s="9">
        <v>871</v>
      </c>
      <c r="L48" s="6">
        <f t="shared" si="10"/>
        <v>2199</v>
      </c>
      <c r="M48" s="6">
        <f t="shared" si="11"/>
        <v>15619</v>
      </c>
      <c r="N48" s="6">
        <f t="shared" si="17"/>
        <v>2675</v>
      </c>
      <c r="O48" s="6">
        <f t="shared" si="13"/>
        <v>18294</v>
      </c>
      <c r="P48" s="9" t="s">
        <v>35</v>
      </c>
      <c r="Q48" s="9" t="s">
        <v>35</v>
      </c>
      <c r="R48" s="9" t="s">
        <v>35</v>
      </c>
      <c r="S48" s="10">
        <v>85.3</v>
      </c>
      <c r="T48" s="8">
        <v>14.7</v>
      </c>
      <c r="U48" s="10">
        <v>85.3</v>
      </c>
      <c r="V48" s="8">
        <v>14.7</v>
      </c>
    </row>
    <row r="49" spans="2:22" ht="12">
      <c r="B49" s="12"/>
      <c r="C49" s="4" t="s">
        <v>23</v>
      </c>
      <c r="D49" s="6">
        <f t="shared" si="14"/>
        <v>10707</v>
      </c>
      <c r="E49" s="6">
        <f t="shared" si="15"/>
        <v>2543</v>
      </c>
      <c r="F49" s="6">
        <f t="shared" si="16"/>
        <v>13250</v>
      </c>
      <c r="G49" s="6">
        <v>10707</v>
      </c>
      <c r="H49" s="6">
        <v>2543</v>
      </c>
      <c r="I49" s="6">
        <f t="shared" si="9"/>
        <v>13250</v>
      </c>
      <c r="J49" s="9" t="s">
        <v>35</v>
      </c>
      <c r="K49" s="9" t="s">
        <v>35</v>
      </c>
      <c r="L49" s="9" t="s">
        <v>35</v>
      </c>
      <c r="M49" s="6">
        <f t="shared" si="11"/>
        <v>10707</v>
      </c>
      <c r="N49" s="6">
        <f t="shared" si="17"/>
        <v>2543</v>
      </c>
      <c r="O49" s="6">
        <f t="shared" si="13"/>
        <v>13250</v>
      </c>
      <c r="P49" s="9" t="s">
        <v>35</v>
      </c>
      <c r="Q49" s="9" t="s">
        <v>35</v>
      </c>
      <c r="R49" s="9" t="s">
        <v>35</v>
      </c>
      <c r="S49" s="8">
        <v>80.8</v>
      </c>
      <c r="T49" s="8">
        <v>19.2</v>
      </c>
      <c r="U49" s="8">
        <v>80.8</v>
      </c>
      <c r="V49" s="8">
        <v>19.2</v>
      </c>
    </row>
    <row r="50" spans="2:22" ht="12">
      <c r="B50" s="12"/>
      <c r="C50" s="4" t="s">
        <v>24</v>
      </c>
      <c r="D50" s="6">
        <f t="shared" si="14"/>
        <v>7493</v>
      </c>
      <c r="E50" s="6">
        <f t="shared" si="15"/>
        <v>980</v>
      </c>
      <c r="F50" s="6">
        <f t="shared" si="16"/>
        <v>8473</v>
      </c>
      <c r="G50" s="6">
        <v>7493</v>
      </c>
      <c r="H50" s="6">
        <v>980</v>
      </c>
      <c r="I50" s="6">
        <f t="shared" si="9"/>
        <v>8473</v>
      </c>
      <c r="J50" s="9" t="s">
        <v>35</v>
      </c>
      <c r="K50" s="9" t="s">
        <v>35</v>
      </c>
      <c r="L50" s="9" t="s">
        <v>35</v>
      </c>
      <c r="M50" s="6">
        <f>SUM(G50,J50)</f>
        <v>7493</v>
      </c>
      <c r="N50" s="6">
        <f t="shared" si="17"/>
        <v>980</v>
      </c>
      <c r="O50" s="6">
        <f t="shared" si="13"/>
        <v>8473</v>
      </c>
      <c r="P50" s="9" t="s">
        <v>35</v>
      </c>
      <c r="Q50" s="9" t="s">
        <v>35</v>
      </c>
      <c r="R50" s="9" t="s">
        <v>35</v>
      </c>
      <c r="S50" s="8">
        <v>88.4</v>
      </c>
      <c r="T50" s="8">
        <v>11.6</v>
      </c>
      <c r="U50" s="8">
        <v>88.4</v>
      </c>
      <c r="V50" s="8">
        <v>11.6</v>
      </c>
    </row>
    <row r="51" spans="2:22" ht="12">
      <c r="B51" s="13"/>
      <c r="C51" s="4" t="s">
        <v>25</v>
      </c>
      <c r="D51" s="6">
        <f t="shared" si="14"/>
        <v>18226</v>
      </c>
      <c r="E51" s="6">
        <f t="shared" si="15"/>
        <v>10352</v>
      </c>
      <c r="F51" s="6">
        <f t="shared" si="16"/>
        <v>28578</v>
      </c>
      <c r="G51" s="6">
        <v>18226</v>
      </c>
      <c r="H51" s="6">
        <v>10352</v>
      </c>
      <c r="I51" s="6">
        <f t="shared" si="9"/>
        <v>28578</v>
      </c>
      <c r="J51" s="9" t="s">
        <v>35</v>
      </c>
      <c r="K51" s="9" t="s">
        <v>35</v>
      </c>
      <c r="L51" s="9" t="s">
        <v>35</v>
      </c>
      <c r="M51" s="6">
        <f>SUM(G51,J51)</f>
        <v>18226</v>
      </c>
      <c r="N51" s="6">
        <f t="shared" si="17"/>
        <v>10352</v>
      </c>
      <c r="O51" s="6">
        <f t="shared" si="13"/>
        <v>28578</v>
      </c>
      <c r="P51" s="9" t="s">
        <v>35</v>
      </c>
      <c r="Q51" s="9" t="s">
        <v>35</v>
      </c>
      <c r="R51" s="9" t="s">
        <v>35</v>
      </c>
      <c r="S51" s="8">
        <v>63.8</v>
      </c>
      <c r="T51" s="8">
        <v>36.2</v>
      </c>
      <c r="U51" s="8">
        <v>63.8</v>
      </c>
      <c r="V51" s="8">
        <v>36.2</v>
      </c>
    </row>
    <row r="52" spans="2:22" ht="12">
      <c r="B52" s="11" t="s">
        <v>8</v>
      </c>
      <c r="C52" s="4" t="s">
        <v>3</v>
      </c>
      <c r="D52" s="6">
        <f t="shared" si="14"/>
        <v>561728</v>
      </c>
      <c r="E52" s="6">
        <f t="shared" si="15"/>
        <v>56405</v>
      </c>
      <c r="F52" s="6">
        <f t="shared" si="16"/>
        <v>618133</v>
      </c>
      <c r="G52" s="6">
        <f>SUM(G53:G68)</f>
        <v>556803</v>
      </c>
      <c r="H52" s="6">
        <f>SUM(H53:H68)</f>
        <v>55436</v>
      </c>
      <c r="I52" s="6">
        <f t="shared" si="9"/>
        <v>612239</v>
      </c>
      <c r="J52" s="6">
        <f>SUM(J53:J68)</f>
        <v>4920</v>
      </c>
      <c r="K52" s="6">
        <f>SUM(K53:K68)</f>
        <v>949</v>
      </c>
      <c r="L52" s="6">
        <f>SUM(J52:K52)</f>
        <v>5869</v>
      </c>
      <c r="M52" s="6">
        <f>SUM(G52,J52)</f>
        <v>561723</v>
      </c>
      <c r="N52" s="6">
        <f t="shared" si="17"/>
        <v>56385</v>
      </c>
      <c r="O52" s="6">
        <f t="shared" si="13"/>
        <v>618108</v>
      </c>
      <c r="P52" s="6">
        <f>SUM(P53:P68)</f>
        <v>5</v>
      </c>
      <c r="Q52" s="6">
        <f>SUM(Q53:Q68)</f>
        <v>20</v>
      </c>
      <c r="R52" s="6">
        <f>SUM(P52:Q52)</f>
        <v>25</v>
      </c>
      <c r="S52" s="8">
        <v>90.9</v>
      </c>
      <c r="T52" s="8">
        <v>9.1</v>
      </c>
      <c r="U52" s="8">
        <v>90.9</v>
      </c>
      <c r="V52" s="8">
        <v>9.1</v>
      </c>
    </row>
    <row r="53" spans="2:22" ht="12">
      <c r="B53" s="12"/>
      <c r="C53" s="4" t="s">
        <v>10</v>
      </c>
      <c r="D53" s="6">
        <f t="shared" si="14"/>
        <v>14774</v>
      </c>
      <c r="E53" s="6">
        <f t="shared" si="15"/>
        <v>2430</v>
      </c>
      <c r="F53" s="6">
        <f t="shared" si="16"/>
        <v>17204</v>
      </c>
      <c r="G53" s="6">
        <v>14774</v>
      </c>
      <c r="H53" s="6">
        <v>2430</v>
      </c>
      <c r="I53" s="6">
        <f t="shared" si="9"/>
        <v>17204</v>
      </c>
      <c r="J53" s="9" t="s">
        <v>35</v>
      </c>
      <c r="K53" s="9" t="s">
        <v>35</v>
      </c>
      <c r="L53" s="9" t="s">
        <v>35</v>
      </c>
      <c r="M53" s="6">
        <f>SUM(G53,J53)</f>
        <v>14774</v>
      </c>
      <c r="N53" s="6">
        <f t="shared" si="17"/>
        <v>2430</v>
      </c>
      <c r="O53" s="6">
        <f t="shared" si="13"/>
        <v>17204</v>
      </c>
      <c r="P53" s="9" t="s">
        <v>35</v>
      </c>
      <c r="Q53" s="9" t="s">
        <v>35</v>
      </c>
      <c r="R53" s="9" t="s">
        <v>35</v>
      </c>
      <c r="S53" s="8">
        <v>85.9</v>
      </c>
      <c r="T53" s="8">
        <v>14.1</v>
      </c>
      <c r="U53" s="8">
        <v>85.9</v>
      </c>
      <c r="V53" s="8">
        <v>14.1</v>
      </c>
    </row>
    <row r="54" spans="2:22" ht="12">
      <c r="B54" s="12"/>
      <c r="C54" s="4" t="s">
        <v>11</v>
      </c>
      <c r="D54" s="6">
        <f t="shared" si="14"/>
        <v>27616</v>
      </c>
      <c r="E54" s="9" t="s">
        <v>35</v>
      </c>
      <c r="F54" s="6">
        <f t="shared" si="16"/>
        <v>27616</v>
      </c>
      <c r="G54" s="9">
        <v>27616</v>
      </c>
      <c r="H54" s="9" t="s">
        <v>35</v>
      </c>
      <c r="I54" s="6">
        <f t="shared" si="9"/>
        <v>27616</v>
      </c>
      <c r="J54" s="9" t="s">
        <v>35</v>
      </c>
      <c r="K54" s="9" t="s">
        <v>35</v>
      </c>
      <c r="L54" s="9" t="s">
        <v>35</v>
      </c>
      <c r="M54" s="6">
        <f aca="true" t="shared" si="18" ref="M54:M67">SUM(G54,J54)</f>
        <v>27616</v>
      </c>
      <c r="N54" s="9" t="s">
        <v>35</v>
      </c>
      <c r="O54" s="6">
        <f t="shared" si="13"/>
        <v>27616</v>
      </c>
      <c r="P54" s="9" t="s">
        <v>35</v>
      </c>
      <c r="Q54" s="9" t="s">
        <v>35</v>
      </c>
      <c r="R54" s="9" t="s">
        <v>35</v>
      </c>
      <c r="S54" s="10">
        <v>100</v>
      </c>
      <c r="T54" s="10" t="s">
        <v>35</v>
      </c>
      <c r="U54" s="10">
        <v>100</v>
      </c>
      <c r="V54" s="10" t="s">
        <v>35</v>
      </c>
    </row>
    <row r="55" spans="2:22" ht="12">
      <c r="B55" s="12"/>
      <c r="C55" s="4" t="s">
        <v>12</v>
      </c>
      <c r="D55" s="6">
        <f t="shared" si="14"/>
        <v>21869</v>
      </c>
      <c r="E55" s="6">
        <f t="shared" si="15"/>
        <v>9155</v>
      </c>
      <c r="F55" s="6">
        <f t="shared" si="16"/>
        <v>31024</v>
      </c>
      <c r="G55" s="6">
        <v>21342</v>
      </c>
      <c r="H55" s="6">
        <v>9148</v>
      </c>
      <c r="I55" s="6">
        <f t="shared" si="9"/>
        <v>30490</v>
      </c>
      <c r="J55" s="9">
        <v>527</v>
      </c>
      <c r="K55" s="9">
        <v>7</v>
      </c>
      <c r="L55" s="6">
        <f>SUM(J55:K55)</f>
        <v>534</v>
      </c>
      <c r="M55" s="6">
        <f t="shared" si="18"/>
        <v>21869</v>
      </c>
      <c r="N55" s="6">
        <f aca="true" t="shared" si="19" ref="N55:N67">SUM(H55,K55)</f>
        <v>9155</v>
      </c>
      <c r="O55" s="6">
        <f t="shared" si="13"/>
        <v>31024</v>
      </c>
      <c r="P55" s="9" t="s">
        <v>35</v>
      </c>
      <c r="Q55" s="9" t="s">
        <v>35</v>
      </c>
      <c r="R55" s="9" t="s">
        <v>35</v>
      </c>
      <c r="S55" s="8">
        <v>70.5</v>
      </c>
      <c r="T55" s="8">
        <v>29.5</v>
      </c>
      <c r="U55" s="8">
        <v>70.5</v>
      </c>
      <c r="V55" s="8">
        <v>29.5</v>
      </c>
    </row>
    <row r="56" spans="2:22" ht="12">
      <c r="B56" s="12"/>
      <c r="C56" s="4" t="s">
        <v>13</v>
      </c>
      <c r="D56" s="6">
        <f t="shared" si="14"/>
        <v>11501</v>
      </c>
      <c r="E56" s="6">
        <f t="shared" si="15"/>
        <v>801</v>
      </c>
      <c r="F56" s="6">
        <f t="shared" si="16"/>
        <v>12302</v>
      </c>
      <c r="G56" s="6">
        <v>11501</v>
      </c>
      <c r="H56" s="6">
        <v>801</v>
      </c>
      <c r="I56" s="6">
        <f t="shared" si="9"/>
        <v>12302</v>
      </c>
      <c r="J56" s="9" t="s">
        <v>35</v>
      </c>
      <c r="K56" s="9" t="s">
        <v>35</v>
      </c>
      <c r="L56" s="9" t="s">
        <v>35</v>
      </c>
      <c r="M56" s="6">
        <f t="shared" si="18"/>
        <v>11501</v>
      </c>
      <c r="N56" s="6">
        <f t="shared" si="19"/>
        <v>801</v>
      </c>
      <c r="O56" s="6">
        <f t="shared" si="13"/>
        <v>12302</v>
      </c>
      <c r="P56" s="9" t="s">
        <v>35</v>
      </c>
      <c r="Q56" s="9" t="s">
        <v>35</v>
      </c>
      <c r="R56" s="9" t="s">
        <v>35</v>
      </c>
      <c r="S56" s="8">
        <v>93.5</v>
      </c>
      <c r="T56" s="8">
        <v>6.5</v>
      </c>
      <c r="U56" s="8">
        <v>93.5</v>
      </c>
      <c r="V56" s="8">
        <v>6.5</v>
      </c>
    </row>
    <row r="57" spans="2:22" ht="12">
      <c r="B57" s="12"/>
      <c r="C57" s="4" t="s">
        <v>14</v>
      </c>
      <c r="D57" s="6">
        <f t="shared" si="14"/>
        <v>18720</v>
      </c>
      <c r="E57" s="6">
        <f t="shared" si="15"/>
        <v>866</v>
      </c>
      <c r="F57" s="6">
        <f t="shared" si="16"/>
        <v>19586</v>
      </c>
      <c r="G57" s="6">
        <v>18128</v>
      </c>
      <c r="H57" s="6">
        <v>866</v>
      </c>
      <c r="I57" s="6">
        <f t="shared" si="9"/>
        <v>18994</v>
      </c>
      <c r="J57" s="9">
        <v>592</v>
      </c>
      <c r="K57" s="9" t="s">
        <v>35</v>
      </c>
      <c r="L57" s="6">
        <f>SUM(J57:K57)</f>
        <v>592</v>
      </c>
      <c r="M57" s="6">
        <f t="shared" si="18"/>
        <v>18720</v>
      </c>
      <c r="N57" s="6">
        <f t="shared" si="19"/>
        <v>866</v>
      </c>
      <c r="O57" s="6">
        <f t="shared" si="13"/>
        <v>19586</v>
      </c>
      <c r="P57" s="9" t="s">
        <v>35</v>
      </c>
      <c r="Q57" s="9" t="s">
        <v>35</v>
      </c>
      <c r="R57" s="9" t="s">
        <v>35</v>
      </c>
      <c r="S57" s="8">
        <v>95.6</v>
      </c>
      <c r="T57" s="8">
        <v>4.4</v>
      </c>
      <c r="U57" s="8">
        <v>95.6</v>
      </c>
      <c r="V57" s="8">
        <v>4.4</v>
      </c>
    </row>
    <row r="58" spans="2:22" ht="12">
      <c r="B58" s="12"/>
      <c r="C58" s="4" t="s">
        <v>15</v>
      </c>
      <c r="D58" s="6">
        <f t="shared" si="14"/>
        <v>69532</v>
      </c>
      <c r="E58" s="6">
        <f t="shared" si="15"/>
        <v>3836</v>
      </c>
      <c r="F58" s="6">
        <f t="shared" si="16"/>
        <v>73348</v>
      </c>
      <c r="G58" s="6">
        <v>68488</v>
      </c>
      <c r="H58" s="9">
        <v>3760</v>
      </c>
      <c r="I58" s="6">
        <f t="shared" si="9"/>
        <v>72248</v>
      </c>
      <c r="J58" s="9">
        <v>1044</v>
      </c>
      <c r="K58" s="9">
        <v>56</v>
      </c>
      <c r="L58" s="6">
        <f>SUM(J58:K58)</f>
        <v>1100</v>
      </c>
      <c r="M58" s="6">
        <f t="shared" si="18"/>
        <v>69532</v>
      </c>
      <c r="N58" s="6">
        <f t="shared" si="19"/>
        <v>3816</v>
      </c>
      <c r="O58" s="6">
        <f t="shared" si="13"/>
        <v>73348</v>
      </c>
      <c r="P58" s="9" t="s">
        <v>35</v>
      </c>
      <c r="Q58" s="9">
        <v>20</v>
      </c>
      <c r="R58" s="9" t="s">
        <v>35</v>
      </c>
      <c r="S58" s="8">
        <v>94.7</v>
      </c>
      <c r="T58" s="10">
        <v>5.3</v>
      </c>
      <c r="U58" s="8">
        <v>94.8</v>
      </c>
      <c r="V58" s="10">
        <v>5.2</v>
      </c>
    </row>
    <row r="59" spans="2:22" ht="12">
      <c r="B59" s="12"/>
      <c r="C59" s="4" t="s">
        <v>16</v>
      </c>
      <c r="D59" s="6">
        <f t="shared" si="14"/>
        <v>64971</v>
      </c>
      <c r="E59" s="6">
        <f t="shared" si="15"/>
        <v>5491</v>
      </c>
      <c r="F59" s="6">
        <f t="shared" si="16"/>
        <v>70462</v>
      </c>
      <c r="G59" s="9">
        <v>62384</v>
      </c>
      <c r="H59" s="6">
        <v>5491</v>
      </c>
      <c r="I59" s="6">
        <f t="shared" si="9"/>
        <v>67875</v>
      </c>
      <c r="J59" s="9">
        <v>2587</v>
      </c>
      <c r="K59" s="9" t="s">
        <v>35</v>
      </c>
      <c r="L59" s="6">
        <f>SUM(J59:K59)</f>
        <v>2587</v>
      </c>
      <c r="M59" s="6">
        <f t="shared" si="18"/>
        <v>64971</v>
      </c>
      <c r="N59" s="6">
        <f t="shared" si="19"/>
        <v>5491</v>
      </c>
      <c r="O59" s="6">
        <f t="shared" si="13"/>
        <v>70462</v>
      </c>
      <c r="P59" s="9" t="s">
        <v>35</v>
      </c>
      <c r="Q59" s="9" t="s">
        <v>35</v>
      </c>
      <c r="R59" s="9" t="s">
        <v>35</v>
      </c>
      <c r="S59" s="10">
        <v>92.2</v>
      </c>
      <c r="T59" s="8">
        <v>7.8</v>
      </c>
      <c r="U59" s="10">
        <v>92.2</v>
      </c>
      <c r="V59" s="8">
        <v>7.8</v>
      </c>
    </row>
    <row r="60" spans="2:22" ht="12">
      <c r="B60" s="12"/>
      <c r="C60" s="4" t="s">
        <v>17</v>
      </c>
      <c r="D60" s="6">
        <f t="shared" si="14"/>
        <v>33157</v>
      </c>
      <c r="E60" s="6">
        <f t="shared" si="15"/>
        <v>8732</v>
      </c>
      <c r="F60" s="6">
        <f t="shared" si="16"/>
        <v>41889</v>
      </c>
      <c r="G60" s="6">
        <v>33157</v>
      </c>
      <c r="H60" s="6">
        <v>8732</v>
      </c>
      <c r="I60" s="6">
        <f t="shared" si="9"/>
        <v>41889</v>
      </c>
      <c r="J60" s="9" t="s">
        <v>35</v>
      </c>
      <c r="K60" s="9" t="s">
        <v>35</v>
      </c>
      <c r="L60" s="9" t="s">
        <v>35</v>
      </c>
      <c r="M60" s="6">
        <f t="shared" si="18"/>
        <v>33157</v>
      </c>
      <c r="N60" s="6">
        <f t="shared" si="19"/>
        <v>8732</v>
      </c>
      <c r="O60" s="6">
        <f t="shared" si="13"/>
        <v>41889</v>
      </c>
      <c r="P60" s="9" t="s">
        <v>35</v>
      </c>
      <c r="Q60" s="9" t="s">
        <v>35</v>
      </c>
      <c r="R60" s="9" t="s">
        <v>35</v>
      </c>
      <c r="S60" s="8">
        <v>79.2</v>
      </c>
      <c r="T60" s="8">
        <v>20.8</v>
      </c>
      <c r="U60" s="8">
        <v>79.2</v>
      </c>
      <c r="V60" s="8">
        <v>20.8</v>
      </c>
    </row>
    <row r="61" spans="2:22" ht="12">
      <c r="B61" s="12"/>
      <c r="C61" s="4" t="s">
        <v>18</v>
      </c>
      <c r="D61" s="6">
        <f t="shared" si="14"/>
        <v>36851</v>
      </c>
      <c r="E61" s="6">
        <f t="shared" si="15"/>
        <v>4591</v>
      </c>
      <c r="F61" s="6">
        <f t="shared" si="16"/>
        <v>41442</v>
      </c>
      <c r="G61" s="6">
        <v>36851</v>
      </c>
      <c r="H61" s="6">
        <v>4591</v>
      </c>
      <c r="I61" s="6">
        <f t="shared" si="9"/>
        <v>41442</v>
      </c>
      <c r="J61" s="9" t="s">
        <v>35</v>
      </c>
      <c r="K61" s="9" t="s">
        <v>35</v>
      </c>
      <c r="L61" s="9" t="s">
        <v>35</v>
      </c>
      <c r="M61" s="6">
        <f t="shared" si="18"/>
        <v>36851</v>
      </c>
      <c r="N61" s="6">
        <f t="shared" si="19"/>
        <v>4591</v>
      </c>
      <c r="O61" s="6">
        <f t="shared" si="13"/>
        <v>41442</v>
      </c>
      <c r="P61" s="9" t="s">
        <v>35</v>
      </c>
      <c r="Q61" s="9" t="s">
        <v>35</v>
      </c>
      <c r="R61" s="9" t="s">
        <v>35</v>
      </c>
      <c r="S61" s="8">
        <v>88.9</v>
      </c>
      <c r="T61" s="8">
        <v>11.1</v>
      </c>
      <c r="U61" s="8">
        <v>88.9</v>
      </c>
      <c r="V61" s="8">
        <v>11.1</v>
      </c>
    </row>
    <row r="62" spans="2:22" ht="12">
      <c r="B62" s="12"/>
      <c r="C62" s="4" t="s">
        <v>19</v>
      </c>
      <c r="D62" s="6">
        <f t="shared" si="14"/>
        <v>35321</v>
      </c>
      <c r="E62" s="6">
        <f t="shared" si="15"/>
        <v>2793</v>
      </c>
      <c r="F62" s="6">
        <f t="shared" si="16"/>
        <v>38114</v>
      </c>
      <c r="G62" s="9">
        <v>35321</v>
      </c>
      <c r="H62" s="6">
        <v>2793</v>
      </c>
      <c r="I62" s="6">
        <f t="shared" si="9"/>
        <v>38114</v>
      </c>
      <c r="J62" s="9" t="s">
        <v>35</v>
      </c>
      <c r="K62" s="9" t="s">
        <v>35</v>
      </c>
      <c r="L62" s="9" t="s">
        <v>35</v>
      </c>
      <c r="M62" s="6">
        <f t="shared" si="18"/>
        <v>35321</v>
      </c>
      <c r="N62" s="6">
        <f t="shared" si="19"/>
        <v>2793</v>
      </c>
      <c r="O62" s="6">
        <f t="shared" si="13"/>
        <v>38114</v>
      </c>
      <c r="P62" s="9" t="s">
        <v>35</v>
      </c>
      <c r="Q62" s="9" t="s">
        <v>35</v>
      </c>
      <c r="R62" s="9" t="s">
        <v>35</v>
      </c>
      <c r="S62" s="10">
        <v>92.7</v>
      </c>
      <c r="T62" s="8">
        <v>7.3</v>
      </c>
      <c r="U62" s="10">
        <v>92.7</v>
      </c>
      <c r="V62" s="8">
        <v>7.3</v>
      </c>
    </row>
    <row r="63" spans="2:22" ht="12">
      <c r="B63" s="12"/>
      <c r="C63" s="4" t="s">
        <v>20</v>
      </c>
      <c r="D63" s="6">
        <f t="shared" si="14"/>
        <v>37264</v>
      </c>
      <c r="E63" s="6">
        <f t="shared" si="15"/>
        <v>2485</v>
      </c>
      <c r="F63" s="6">
        <f t="shared" si="16"/>
        <v>39749</v>
      </c>
      <c r="G63" s="6">
        <v>37264</v>
      </c>
      <c r="H63" s="6">
        <v>2485</v>
      </c>
      <c r="I63" s="6">
        <f t="shared" si="9"/>
        <v>39749</v>
      </c>
      <c r="J63" s="9" t="s">
        <v>35</v>
      </c>
      <c r="K63" s="9" t="s">
        <v>35</v>
      </c>
      <c r="L63" s="9" t="s">
        <v>35</v>
      </c>
      <c r="M63" s="6">
        <f t="shared" si="18"/>
        <v>37264</v>
      </c>
      <c r="N63" s="6">
        <f t="shared" si="19"/>
        <v>2485</v>
      </c>
      <c r="O63" s="6">
        <f t="shared" si="13"/>
        <v>39749</v>
      </c>
      <c r="P63" s="9" t="s">
        <v>35</v>
      </c>
      <c r="Q63" s="9" t="s">
        <v>35</v>
      </c>
      <c r="R63" s="9" t="s">
        <v>35</v>
      </c>
      <c r="S63" s="8">
        <v>93.7</v>
      </c>
      <c r="T63" s="8">
        <v>6.3</v>
      </c>
      <c r="U63" s="8">
        <v>93.7</v>
      </c>
      <c r="V63" s="8">
        <v>6.3</v>
      </c>
    </row>
    <row r="64" spans="2:22" ht="12">
      <c r="B64" s="12"/>
      <c r="C64" s="4" t="s">
        <v>21</v>
      </c>
      <c r="D64" s="6">
        <f t="shared" si="14"/>
        <v>52033</v>
      </c>
      <c r="E64" s="6">
        <f t="shared" si="15"/>
        <v>5289</v>
      </c>
      <c r="F64" s="6">
        <f t="shared" si="16"/>
        <v>57322</v>
      </c>
      <c r="G64" s="6">
        <v>52028</v>
      </c>
      <c r="H64" s="6">
        <v>5289</v>
      </c>
      <c r="I64" s="6">
        <f t="shared" si="9"/>
        <v>57317</v>
      </c>
      <c r="J64" s="9" t="s">
        <v>35</v>
      </c>
      <c r="K64" s="9" t="s">
        <v>35</v>
      </c>
      <c r="L64" s="9" t="s">
        <v>35</v>
      </c>
      <c r="M64" s="6">
        <f t="shared" si="18"/>
        <v>52028</v>
      </c>
      <c r="N64" s="6">
        <f t="shared" si="19"/>
        <v>5289</v>
      </c>
      <c r="O64" s="6">
        <f t="shared" si="13"/>
        <v>57317</v>
      </c>
      <c r="P64" s="9">
        <v>5</v>
      </c>
      <c r="Q64" s="9" t="s">
        <v>35</v>
      </c>
      <c r="R64" s="6">
        <f>SUM(P64:Q64)</f>
        <v>5</v>
      </c>
      <c r="S64" s="8">
        <v>90.8</v>
      </c>
      <c r="T64" s="8">
        <v>9.2</v>
      </c>
      <c r="U64" s="8">
        <v>90.8</v>
      </c>
      <c r="V64" s="8">
        <v>9.2</v>
      </c>
    </row>
    <row r="65" spans="2:22" ht="12">
      <c r="B65" s="12"/>
      <c r="C65" s="4" t="s">
        <v>22</v>
      </c>
      <c r="D65" s="6">
        <f t="shared" si="14"/>
        <v>34999</v>
      </c>
      <c r="E65" s="6">
        <f t="shared" si="15"/>
        <v>4502</v>
      </c>
      <c r="F65" s="6">
        <f t="shared" si="16"/>
        <v>39501</v>
      </c>
      <c r="G65" s="9">
        <v>34829</v>
      </c>
      <c r="H65" s="6">
        <v>3616</v>
      </c>
      <c r="I65" s="6">
        <f t="shared" si="9"/>
        <v>38445</v>
      </c>
      <c r="J65" s="9">
        <v>170</v>
      </c>
      <c r="K65" s="9">
        <v>886</v>
      </c>
      <c r="L65" s="6">
        <f>SUM(J65:K65)</f>
        <v>1056</v>
      </c>
      <c r="M65" s="6">
        <f t="shared" si="18"/>
        <v>34999</v>
      </c>
      <c r="N65" s="6">
        <f t="shared" si="19"/>
        <v>4502</v>
      </c>
      <c r="O65" s="6">
        <f t="shared" si="13"/>
        <v>39501</v>
      </c>
      <c r="P65" s="9" t="s">
        <v>35</v>
      </c>
      <c r="Q65" s="9" t="s">
        <v>35</v>
      </c>
      <c r="R65" s="9" t="s">
        <v>35</v>
      </c>
      <c r="S65" s="10">
        <v>88.6</v>
      </c>
      <c r="T65" s="8">
        <v>11.4</v>
      </c>
      <c r="U65" s="10">
        <v>88.6</v>
      </c>
      <c r="V65" s="8">
        <v>11.4</v>
      </c>
    </row>
    <row r="66" spans="2:22" ht="12">
      <c r="B66" s="12"/>
      <c r="C66" s="4" t="s">
        <v>23</v>
      </c>
      <c r="D66" s="6">
        <f t="shared" si="14"/>
        <v>30779</v>
      </c>
      <c r="E66" s="6">
        <f t="shared" si="15"/>
        <v>403</v>
      </c>
      <c r="F66" s="6">
        <f t="shared" si="16"/>
        <v>31182</v>
      </c>
      <c r="G66" s="6">
        <v>30779</v>
      </c>
      <c r="H66" s="6">
        <v>403</v>
      </c>
      <c r="I66" s="6">
        <f t="shared" si="9"/>
        <v>31182</v>
      </c>
      <c r="J66" s="9" t="s">
        <v>35</v>
      </c>
      <c r="K66" s="9" t="s">
        <v>35</v>
      </c>
      <c r="L66" s="9" t="s">
        <v>35</v>
      </c>
      <c r="M66" s="6">
        <f t="shared" si="18"/>
        <v>30779</v>
      </c>
      <c r="N66" s="6">
        <f t="shared" si="19"/>
        <v>403</v>
      </c>
      <c r="O66" s="6">
        <f t="shared" si="13"/>
        <v>31182</v>
      </c>
      <c r="P66" s="9" t="s">
        <v>35</v>
      </c>
      <c r="Q66" s="9" t="s">
        <v>35</v>
      </c>
      <c r="R66" s="9" t="s">
        <v>35</v>
      </c>
      <c r="S66" s="8">
        <v>98.7</v>
      </c>
      <c r="T66" s="8">
        <v>1.3</v>
      </c>
      <c r="U66" s="8">
        <v>98.7</v>
      </c>
      <c r="V66" s="8">
        <v>1.3</v>
      </c>
    </row>
    <row r="67" spans="2:22" ht="12">
      <c r="B67" s="12"/>
      <c r="C67" s="4" t="s">
        <v>24</v>
      </c>
      <c r="D67" s="6">
        <f t="shared" si="14"/>
        <v>19833</v>
      </c>
      <c r="E67" s="6">
        <f t="shared" si="15"/>
        <v>1124</v>
      </c>
      <c r="F67" s="6">
        <f t="shared" si="16"/>
        <v>20957</v>
      </c>
      <c r="G67" s="6">
        <v>19833</v>
      </c>
      <c r="H67" s="6">
        <v>1124</v>
      </c>
      <c r="I67" s="6">
        <f t="shared" si="9"/>
        <v>20957</v>
      </c>
      <c r="J67" s="9" t="s">
        <v>35</v>
      </c>
      <c r="K67" s="9" t="s">
        <v>35</v>
      </c>
      <c r="L67" s="9" t="s">
        <v>35</v>
      </c>
      <c r="M67" s="6">
        <f t="shared" si="18"/>
        <v>19833</v>
      </c>
      <c r="N67" s="6">
        <f t="shared" si="19"/>
        <v>1124</v>
      </c>
      <c r="O67" s="6">
        <f t="shared" si="13"/>
        <v>20957</v>
      </c>
      <c r="P67" s="9" t="s">
        <v>35</v>
      </c>
      <c r="Q67" s="9" t="s">
        <v>35</v>
      </c>
      <c r="R67" s="9" t="s">
        <v>35</v>
      </c>
      <c r="S67" s="8">
        <v>94.6</v>
      </c>
      <c r="T67" s="8">
        <v>5.4</v>
      </c>
      <c r="U67" s="8">
        <v>94.6</v>
      </c>
      <c r="V67" s="8">
        <v>5.4</v>
      </c>
    </row>
    <row r="68" spans="2:22" ht="12">
      <c r="B68" s="13"/>
      <c r="C68" s="4" t="s">
        <v>25</v>
      </c>
      <c r="D68" s="6">
        <f t="shared" si="14"/>
        <v>52508</v>
      </c>
      <c r="E68" s="6">
        <f t="shared" si="15"/>
        <v>3907</v>
      </c>
      <c r="F68" s="6">
        <f t="shared" si="16"/>
        <v>56415</v>
      </c>
      <c r="G68" s="6">
        <v>52508</v>
      </c>
      <c r="H68" s="6">
        <v>3907</v>
      </c>
      <c r="I68" s="6">
        <f t="shared" si="9"/>
        <v>56415</v>
      </c>
      <c r="J68" s="9" t="s">
        <v>35</v>
      </c>
      <c r="K68" s="9" t="s">
        <v>35</v>
      </c>
      <c r="L68" s="9" t="s">
        <v>35</v>
      </c>
      <c r="M68" s="6">
        <f aca="true" t="shared" si="20" ref="M68:N70">SUM(G68,J68)</f>
        <v>52508</v>
      </c>
      <c r="N68" s="6">
        <f t="shared" si="20"/>
        <v>3907</v>
      </c>
      <c r="O68" s="6">
        <f t="shared" si="13"/>
        <v>56415</v>
      </c>
      <c r="P68" s="9" t="s">
        <v>35</v>
      </c>
      <c r="Q68" s="9" t="s">
        <v>35</v>
      </c>
      <c r="R68" s="9" t="s">
        <v>35</v>
      </c>
      <c r="S68" s="8">
        <v>93.1</v>
      </c>
      <c r="T68" s="8">
        <v>6.9</v>
      </c>
      <c r="U68" s="8">
        <v>93.1</v>
      </c>
      <c r="V68" s="8">
        <v>6.9</v>
      </c>
    </row>
    <row r="69" spans="2:22" ht="12">
      <c r="B69" s="11" t="s">
        <v>9</v>
      </c>
      <c r="C69" s="4" t="s">
        <v>3</v>
      </c>
      <c r="D69" s="6">
        <f t="shared" si="14"/>
        <v>26390</v>
      </c>
      <c r="E69" s="6">
        <f t="shared" si="15"/>
        <v>3391</v>
      </c>
      <c r="F69" s="6">
        <f t="shared" si="16"/>
        <v>29781</v>
      </c>
      <c r="G69" s="6">
        <f>SUM(G70:G85)</f>
        <v>25088</v>
      </c>
      <c r="H69" s="6">
        <f>SUM(H70:H85)</f>
        <v>2913</v>
      </c>
      <c r="I69" s="6">
        <f t="shared" si="9"/>
        <v>28001</v>
      </c>
      <c r="J69" s="6">
        <f>SUM(J70:J85)</f>
        <v>1245</v>
      </c>
      <c r="K69" s="6">
        <f>SUM(K70:K85)</f>
        <v>478</v>
      </c>
      <c r="L69" s="6">
        <f>SUM(J69:K69)</f>
        <v>1723</v>
      </c>
      <c r="M69" s="6">
        <f t="shared" si="20"/>
        <v>26333</v>
      </c>
      <c r="N69" s="6">
        <f t="shared" si="20"/>
        <v>3391</v>
      </c>
      <c r="O69" s="6">
        <f t="shared" si="13"/>
        <v>29724</v>
      </c>
      <c r="P69" s="6">
        <f>SUM(P70:P85)</f>
        <v>57</v>
      </c>
      <c r="Q69" s="9" t="s">
        <v>35</v>
      </c>
      <c r="R69" s="6">
        <f>SUM(P69:Q69)</f>
        <v>57</v>
      </c>
      <c r="S69" s="8">
        <v>88.6</v>
      </c>
      <c r="T69" s="8">
        <v>11.4</v>
      </c>
      <c r="U69" s="8">
        <v>88.6</v>
      </c>
      <c r="V69" s="8">
        <v>11.4</v>
      </c>
    </row>
    <row r="70" spans="2:22" ht="12">
      <c r="B70" s="12"/>
      <c r="C70" s="4" t="s">
        <v>10</v>
      </c>
      <c r="D70" s="6">
        <f t="shared" si="14"/>
        <v>11679</v>
      </c>
      <c r="E70" s="6">
        <f t="shared" si="15"/>
        <v>957</v>
      </c>
      <c r="F70" s="6">
        <f t="shared" si="16"/>
        <v>12636</v>
      </c>
      <c r="G70" s="6">
        <v>10377</v>
      </c>
      <c r="H70" s="6">
        <v>479</v>
      </c>
      <c r="I70" s="6">
        <f t="shared" si="9"/>
        <v>10856</v>
      </c>
      <c r="J70" s="9">
        <v>1245</v>
      </c>
      <c r="K70" s="6">
        <v>478</v>
      </c>
      <c r="L70" s="6">
        <f>SUM(J70:K70)</f>
        <v>1723</v>
      </c>
      <c r="M70" s="6">
        <f t="shared" si="20"/>
        <v>11622</v>
      </c>
      <c r="N70" s="6">
        <f t="shared" si="20"/>
        <v>957</v>
      </c>
      <c r="O70" s="6">
        <f t="shared" si="13"/>
        <v>12579</v>
      </c>
      <c r="P70" s="9">
        <v>57</v>
      </c>
      <c r="Q70" s="9" t="s">
        <v>35</v>
      </c>
      <c r="R70" s="6">
        <f>SUM(P70:Q70)</f>
        <v>57</v>
      </c>
      <c r="S70" s="8">
        <v>92.4</v>
      </c>
      <c r="T70" s="8">
        <v>7.6</v>
      </c>
      <c r="U70" s="8">
        <v>82.4</v>
      </c>
      <c r="V70" s="8">
        <v>7.6</v>
      </c>
    </row>
    <row r="71" spans="2:22" ht="12">
      <c r="B71" s="12"/>
      <c r="C71" s="4" t="s">
        <v>11</v>
      </c>
      <c r="D71" s="6">
        <f t="shared" si="14"/>
        <v>3166</v>
      </c>
      <c r="E71" s="9" t="s">
        <v>35</v>
      </c>
      <c r="F71" s="6">
        <f t="shared" si="16"/>
        <v>3166</v>
      </c>
      <c r="G71" s="9">
        <v>3166</v>
      </c>
      <c r="H71" s="9" t="s">
        <v>35</v>
      </c>
      <c r="I71" s="6">
        <f t="shared" si="9"/>
        <v>3166</v>
      </c>
      <c r="J71" s="9" t="s">
        <v>35</v>
      </c>
      <c r="K71" s="9" t="s">
        <v>35</v>
      </c>
      <c r="L71" s="9" t="s">
        <v>35</v>
      </c>
      <c r="M71" s="6">
        <f aca="true" t="shared" si="21" ref="M71:M85">SUM(G71,J71)</f>
        <v>3166</v>
      </c>
      <c r="N71" s="9" t="s">
        <v>35</v>
      </c>
      <c r="O71" s="6">
        <f t="shared" si="13"/>
        <v>3166</v>
      </c>
      <c r="P71" s="9" t="s">
        <v>35</v>
      </c>
      <c r="Q71" s="9" t="s">
        <v>35</v>
      </c>
      <c r="R71" s="9" t="s">
        <v>35</v>
      </c>
      <c r="S71" s="10">
        <v>100</v>
      </c>
      <c r="T71" s="10" t="s">
        <v>35</v>
      </c>
      <c r="U71" s="10">
        <v>100</v>
      </c>
      <c r="V71" s="10" t="s">
        <v>35</v>
      </c>
    </row>
    <row r="72" spans="2:22" ht="12">
      <c r="B72" s="12"/>
      <c r="C72" s="4" t="s">
        <v>12</v>
      </c>
      <c r="D72" s="6">
        <f t="shared" si="14"/>
        <v>1723</v>
      </c>
      <c r="E72" s="6">
        <f t="shared" si="15"/>
        <v>320</v>
      </c>
      <c r="F72" s="6">
        <f t="shared" si="16"/>
        <v>2043</v>
      </c>
      <c r="G72" s="6">
        <v>1723</v>
      </c>
      <c r="H72" s="6">
        <v>320</v>
      </c>
      <c r="I72" s="6">
        <f t="shared" si="9"/>
        <v>2043</v>
      </c>
      <c r="J72" s="9" t="s">
        <v>35</v>
      </c>
      <c r="K72" s="9" t="s">
        <v>35</v>
      </c>
      <c r="L72" s="9" t="s">
        <v>35</v>
      </c>
      <c r="M72" s="6">
        <f t="shared" si="21"/>
        <v>1723</v>
      </c>
      <c r="N72" s="6">
        <f>SUM(H72,K72)</f>
        <v>320</v>
      </c>
      <c r="O72" s="6">
        <f t="shared" si="13"/>
        <v>2043</v>
      </c>
      <c r="P72" s="9" t="s">
        <v>35</v>
      </c>
      <c r="Q72" s="9" t="s">
        <v>35</v>
      </c>
      <c r="R72" s="9" t="s">
        <v>35</v>
      </c>
      <c r="S72" s="8">
        <v>84.3</v>
      </c>
      <c r="T72" s="8">
        <v>15.7</v>
      </c>
      <c r="U72" s="8">
        <v>84.3</v>
      </c>
      <c r="V72" s="8">
        <v>15.7</v>
      </c>
    </row>
    <row r="73" spans="2:22" ht="12">
      <c r="B73" s="12"/>
      <c r="C73" s="4" t="s">
        <v>13</v>
      </c>
      <c r="D73" s="6">
        <f t="shared" si="14"/>
        <v>1348</v>
      </c>
      <c r="E73" s="6">
        <f t="shared" si="15"/>
        <v>828</v>
      </c>
      <c r="F73" s="6">
        <f t="shared" si="16"/>
        <v>2176</v>
      </c>
      <c r="G73" s="6">
        <v>1348</v>
      </c>
      <c r="H73" s="6">
        <v>828</v>
      </c>
      <c r="I73" s="6">
        <f t="shared" si="9"/>
        <v>2176</v>
      </c>
      <c r="J73" s="9" t="s">
        <v>35</v>
      </c>
      <c r="K73" s="9" t="s">
        <v>35</v>
      </c>
      <c r="L73" s="9" t="s">
        <v>35</v>
      </c>
      <c r="M73" s="6">
        <f t="shared" si="21"/>
        <v>1348</v>
      </c>
      <c r="N73" s="6">
        <f>SUM(H73,K73)</f>
        <v>828</v>
      </c>
      <c r="O73" s="6">
        <f t="shared" si="13"/>
        <v>2176</v>
      </c>
      <c r="P73" s="9" t="s">
        <v>35</v>
      </c>
      <c r="Q73" s="9" t="s">
        <v>35</v>
      </c>
      <c r="R73" s="9" t="s">
        <v>35</v>
      </c>
      <c r="S73" s="8">
        <v>61.9</v>
      </c>
      <c r="T73" s="8">
        <v>38.1</v>
      </c>
      <c r="U73" s="8">
        <v>61.9</v>
      </c>
      <c r="V73" s="8">
        <v>38.1</v>
      </c>
    </row>
    <row r="74" spans="2:22" ht="12">
      <c r="B74" s="12"/>
      <c r="C74" s="4" t="s">
        <v>14</v>
      </c>
      <c r="D74" s="6">
        <f t="shared" si="14"/>
        <v>3009</v>
      </c>
      <c r="E74" s="9" t="s">
        <v>35</v>
      </c>
      <c r="F74" s="6">
        <f t="shared" si="16"/>
        <v>3009</v>
      </c>
      <c r="G74" s="6">
        <v>3009</v>
      </c>
      <c r="H74" s="9" t="s">
        <v>35</v>
      </c>
      <c r="I74" s="6">
        <f t="shared" si="9"/>
        <v>3009</v>
      </c>
      <c r="J74" s="9" t="s">
        <v>35</v>
      </c>
      <c r="K74" s="9" t="s">
        <v>35</v>
      </c>
      <c r="L74" s="9" t="s">
        <v>35</v>
      </c>
      <c r="M74" s="6">
        <f t="shared" si="21"/>
        <v>3009</v>
      </c>
      <c r="N74" s="9" t="s">
        <v>35</v>
      </c>
      <c r="O74" s="6">
        <f t="shared" si="13"/>
        <v>3009</v>
      </c>
      <c r="P74" s="9" t="s">
        <v>35</v>
      </c>
      <c r="Q74" s="9" t="s">
        <v>35</v>
      </c>
      <c r="R74" s="9" t="s">
        <v>35</v>
      </c>
      <c r="S74" s="8">
        <v>100</v>
      </c>
      <c r="T74" s="10" t="s">
        <v>35</v>
      </c>
      <c r="U74" s="8">
        <v>100</v>
      </c>
      <c r="V74" s="10" t="s">
        <v>35</v>
      </c>
    </row>
    <row r="75" spans="2:22" ht="12">
      <c r="B75" s="12"/>
      <c r="C75" s="4" t="s">
        <v>15</v>
      </c>
      <c r="D75" s="9" t="s">
        <v>35</v>
      </c>
      <c r="E75" s="6">
        <f t="shared" si="15"/>
        <v>860</v>
      </c>
      <c r="F75" s="6">
        <f t="shared" si="16"/>
        <v>860</v>
      </c>
      <c r="G75" s="9" t="s">
        <v>35</v>
      </c>
      <c r="H75" s="9">
        <v>860</v>
      </c>
      <c r="I75" s="6">
        <f t="shared" si="9"/>
        <v>860</v>
      </c>
      <c r="J75" s="9" t="s">
        <v>35</v>
      </c>
      <c r="K75" s="9" t="s">
        <v>35</v>
      </c>
      <c r="L75" s="9" t="s">
        <v>35</v>
      </c>
      <c r="M75" s="9" t="s">
        <v>35</v>
      </c>
      <c r="N75" s="6">
        <f>SUM(H75,K75)</f>
        <v>860</v>
      </c>
      <c r="O75" s="6">
        <f t="shared" si="13"/>
        <v>860</v>
      </c>
      <c r="P75" s="9" t="s">
        <v>35</v>
      </c>
      <c r="Q75" s="9" t="s">
        <v>35</v>
      </c>
      <c r="R75" s="9" t="s">
        <v>35</v>
      </c>
      <c r="S75" s="10" t="s">
        <v>35</v>
      </c>
      <c r="T75" s="10">
        <v>100</v>
      </c>
      <c r="U75" s="10" t="s">
        <v>35</v>
      </c>
      <c r="V75" s="10">
        <v>100</v>
      </c>
    </row>
    <row r="76" spans="2:22" ht="12">
      <c r="B76" s="12"/>
      <c r="C76" s="4" t="s">
        <v>16</v>
      </c>
      <c r="D76" s="6">
        <f t="shared" si="14"/>
        <v>1415</v>
      </c>
      <c r="E76" s="6">
        <f t="shared" si="15"/>
        <v>110</v>
      </c>
      <c r="F76" s="6">
        <f t="shared" si="16"/>
        <v>1525</v>
      </c>
      <c r="G76" s="9">
        <v>1415</v>
      </c>
      <c r="H76" s="6">
        <v>110</v>
      </c>
      <c r="I76" s="6">
        <f t="shared" si="9"/>
        <v>1525</v>
      </c>
      <c r="J76" s="9" t="s">
        <v>35</v>
      </c>
      <c r="K76" s="9" t="s">
        <v>35</v>
      </c>
      <c r="L76" s="9" t="s">
        <v>35</v>
      </c>
      <c r="M76" s="6">
        <f t="shared" si="21"/>
        <v>1415</v>
      </c>
      <c r="N76" s="6">
        <f>SUM(H76,K76)</f>
        <v>110</v>
      </c>
      <c r="O76" s="6">
        <f t="shared" si="13"/>
        <v>1525</v>
      </c>
      <c r="P76" s="9" t="s">
        <v>35</v>
      </c>
      <c r="Q76" s="9" t="s">
        <v>35</v>
      </c>
      <c r="R76" s="9" t="s">
        <v>35</v>
      </c>
      <c r="S76" s="10">
        <v>92.8</v>
      </c>
      <c r="T76" s="8">
        <v>7.2</v>
      </c>
      <c r="U76" s="10">
        <v>92.8</v>
      </c>
      <c r="V76" s="8">
        <v>7.2</v>
      </c>
    </row>
    <row r="77" spans="2:22" ht="12">
      <c r="B77" s="12"/>
      <c r="C77" s="4" t="s">
        <v>17</v>
      </c>
      <c r="D77" s="6">
        <f t="shared" si="14"/>
        <v>157</v>
      </c>
      <c r="E77" s="9" t="s">
        <v>35</v>
      </c>
      <c r="F77" s="6">
        <f t="shared" si="16"/>
        <v>157</v>
      </c>
      <c r="G77" s="6">
        <v>157</v>
      </c>
      <c r="H77" s="9" t="s">
        <v>35</v>
      </c>
      <c r="I77" s="6">
        <f t="shared" si="9"/>
        <v>157</v>
      </c>
      <c r="J77" s="9" t="s">
        <v>35</v>
      </c>
      <c r="K77" s="9" t="s">
        <v>35</v>
      </c>
      <c r="L77" s="9" t="s">
        <v>35</v>
      </c>
      <c r="M77" s="6">
        <f t="shared" si="21"/>
        <v>157</v>
      </c>
      <c r="N77" s="9" t="s">
        <v>35</v>
      </c>
      <c r="O77" s="6">
        <f t="shared" si="13"/>
        <v>157</v>
      </c>
      <c r="P77" s="9" t="s">
        <v>35</v>
      </c>
      <c r="Q77" s="9" t="s">
        <v>35</v>
      </c>
      <c r="R77" s="9" t="s">
        <v>35</v>
      </c>
      <c r="S77" s="8">
        <v>100</v>
      </c>
      <c r="T77" s="10" t="s">
        <v>35</v>
      </c>
      <c r="U77" s="8">
        <v>100</v>
      </c>
      <c r="V77" s="10" t="s">
        <v>35</v>
      </c>
    </row>
    <row r="78" spans="2:22" ht="12">
      <c r="B78" s="12"/>
      <c r="C78" s="4" t="s">
        <v>18</v>
      </c>
      <c r="D78" s="6">
        <f t="shared" si="14"/>
        <v>378</v>
      </c>
      <c r="E78" s="9" t="s">
        <v>35</v>
      </c>
      <c r="F78" s="6">
        <f t="shared" si="16"/>
        <v>378</v>
      </c>
      <c r="G78" s="6">
        <v>378</v>
      </c>
      <c r="H78" s="9" t="s">
        <v>35</v>
      </c>
      <c r="I78" s="6">
        <f t="shared" si="9"/>
        <v>378</v>
      </c>
      <c r="J78" s="9" t="s">
        <v>35</v>
      </c>
      <c r="K78" s="9" t="s">
        <v>35</v>
      </c>
      <c r="L78" s="9" t="s">
        <v>35</v>
      </c>
      <c r="M78" s="6">
        <f t="shared" si="21"/>
        <v>378</v>
      </c>
      <c r="N78" s="9" t="s">
        <v>35</v>
      </c>
      <c r="O78" s="6">
        <f t="shared" si="13"/>
        <v>378</v>
      </c>
      <c r="P78" s="9" t="s">
        <v>35</v>
      </c>
      <c r="Q78" s="9" t="s">
        <v>35</v>
      </c>
      <c r="R78" s="9" t="s">
        <v>35</v>
      </c>
      <c r="S78" s="8">
        <v>100</v>
      </c>
      <c r="T78" s="10" t="s">
        <v>35</v>
      </c>
      <c r="U78" s="8">
        <v>100</v>
      </c>
      <c r="V78" s="10" t="s">
        <v>35</v>
      </c>
    </row>
    <row r="79" spans="2:22" ht="12">
      <c r="B79" s="12"/>
      <c r="C79" s="4" t="s">
        <v>19</v>
      </c>
      <c r="D79" s="6">
        <f t="shared" si="14"/>
        <v>1185</v>
      </c>
      <c r="E79" s="9" t="s">
        <v>35</v>
      </c>
      <c r="F79" s="6">
        <f t="shared" si="16"/>
        <v>1185</v>
      </c>
      <c r="G79" s="9">
        <v>1185</v>
      </c>
      <c r="H79" s="9" t="s">
        <v>35</v>
      </c>
      <c r="I79" s="6">
        <f t="shared" si="9"/>
        <v>1185</v>
      </c>
      <c r="J79" s="9" t="s">
        <v>35</v>
      </c>
      <c r="K79" s="9" t="s">
        <v>35</v>
      </c>
      <c r="L79" s="9" t="s">
        <v>35</v>
      </c>
      <c r="M79" s="6">
        <f t="shared" si="21"/>
        <v>1185</v>
      </c>
      <c r="N79" s="9" t="s">
        <v>35</v>
      </c>
      <c r="O79" s="6">
        <f t="shared" si="13"/>
        <v>1185</v>
      </c>
      <c r="P79" s="9" t="s">
        <v>35</v>
      </c>
      <c r="Q79" s="9" t="s">
        <v>35</v>
      </c>
      <c r="R79" s="9" t="s">
        <v>35</v>
      </c>
      <c r="S79" s="10">
        <v>100</v>
      </c>
      <c r="T79" s="10" t="s">
        <v>35</v>
      </c>
      <c r="U79" s="10">
        <v>100</v>
      </c>
      <c r="V79" s="10" t="s">
        <v>35</v>
      </c>
    </row>
    <row r="80" spans="2:22" ht="12">
      <c r="B80" s="12"/>
      <c r="C80" s="4" t="s">
        <v>20</v>
      </c>
      <c r="D80" s="9" t="s">
        <v>35</v>
      </c>
      <c r="E80" s="9" t="s">
        <v>35</v>
      </c>
      <c r="F80" s="9" t="s">
        <v>35</v>
      </c>
      <c r="G80" s="9" t="s">
        <v>35</v>
      </c>
      <c r="H80" s="9" t="s">
        <v>35</v>
      </c>
      <c r="I80" s="9" t="s">
        <v>35</v>
      </c>
      <c r="J80" s="9" t="s">
        <v>35</v>
      </c>
      <c r="K80" s="9" t="s">
        <v>35</v>
      </c>
      <c r="L80" s="9" t="s">
        <v>35</v>
      </c>
      <c r="M80" s="9" t="s">
        <v>35</v>
      </c>
      <c r="N80" s="9" t="s">
        <v>35</v>
      </c>
      <c r="O80" s="9" t="s">
        <v>35</v>
      </c>
      <c r="P80" s="9" t="s">
        <v>35</v>
      </c>
      <c r="Q80" s="9" t="s">
        <v>35</v>
      </c>
      <c r="R80" s="9" t="s">
        <v>35</v>
      </c>
      <c r="S80" s="10" t="s">
        <v>35</v>
      </c>
      <c r="T80" s="10" t="s">
        <v>35</v>
      </c>
      <c r="U80" s="10" t="s">
        <v>35</v>
      </c>
      <c r="V80" s="10" t="s">
        <v>35</v>
      </c>
    </row>
    <row r="81" spans="2:22" ht="12">
      <c r="B81" s="12"/>
      <c r="C81" s="4" t="s">
        <v>21</v>
      </c>
      <c r="D81" s="6">
        <f t="shared" si="14"/>
        <v>955</v>
      </c>
      <c r="E81" s="9" t="s">
        <v>35</v>
      </c>
      <c r="F81" s="6">
        <f t="shared" si="16"/>
        <v>955</v>
      </c>
      <c r="G81" s="6">
        <v>955</v>
      </c>
      <c r="H81" s="9" t="s">
        <v>35</v>
      </c>
      <c r="I81" s="6">
        <f t="shared" si="9"/>
        <v>955</v>
      </c>
      <c r="J81" s="9" t="s">
        <v>35</v>
      </c>
      <c r="K81" s="9" t="s">
        <v>35</v>
      </c>
      <c r="L81" s="9" t="s">
        <v>35</v>
      </c>
      <c r="M81" s="6">
        <f t="shared" si="21"/>
        <v>955</v>
      </c>
      <c r="N81" s="9" t="s">
        <v>35</v>
      </c>
      <c r="O81" s="6">
        <f t="shared" si="13"/>
        <v>955</v>
      </c>
      <c r="P81" s="9" t="s">
        <v>35</v>
      </c>
      <c r="Q81" s="9" t="s">
        <v>35</v>
      </c>
      <c r="R81" s="9" t="s">
        <v>35</v>
      </c>
      <c r="S81" s="8">
        <v>100</v>
      </c>
      <c r="T81" s="10" t="s">
        <v>35</v>
      </c>
      <c r="U81" s="8">
        <v>100</v>
      </c>
      <c r="V81" s="10" t="s">
        <v>35</v>
      </c>
    </row>
    <row r="82" spans="2:22" ht="12">
      <c r="B82" s="12"/>
      <c r="C82" s="4" t="s">
        <v>22</v>
      </c>
      <c r="D82" s="6">
        <f t="shared" si="14"/>
        <v>339</v>
      </c>
      <c r="E82" s="6">
        <f t="shared" si="15"/>
        <v>284</v>
      </c>
      <c r="F82" s="6">
        <f t="shared" si="16"/>
        <v>623</v>
      </c>
      <c r="G82" s="9">
        <v>339</v>
      </c>
      <c r="H82" s="6">
        <v>284</v>
      </c>
      <c r="I82" s="6">
        <f t="shared" si="9"/>
        <v>623</v>
      </c>
      <c r="J82" s="9" t="s">
        <v>35</v>
      </c>
      <c r="K82" s="9" t="s">
        <v>35</v>
      </c>
      <c r="L82" s="9" t="s">
        <v>35</v>
      </c>
      <c r="M82" s="6">
        <f t="shared" si="21"/>
        <v>339</v>
      </c>
      <c r="N82" s="6">
        <f>SUM(H82,K82)</f>
        <v>284</v>
      </c>
      <c r="O82" s="6">
        <f t="shared" si="13"/>
        <v>623</v>
      </c>
      <c r="P82" s="9" t="s">
        <v>35</v>
      </c>
      <c r="Q82" s="9" t="s">
        <v>35</v>
      </c>
      <c r="R82" s="9" t="s">
        <v>35</v>
      </c>
      <c r="S82" s="10">
        <v>54.5</v>
      </c>
      <c r="T82" s="8">
        <v>45.5</v>
      </c>
      <c r="U82" s="10">
        <v>54.5</v>
      </c>
      <c r="V82" s="8">
        <v>45.5</v>
      </c>
    </row>
    <row r="83" spans="2:22" ht="12">
      <c r="B83" s="12"/>
      <c r="C83" s="4" t="s">
        <v>23</v>
      </c>
      <c r="D83" s="6">
        <f t="shared" si="14"/>
        <v>149</v>
      </c>
      <c r="E83" s="9" t="s">
        <v>35</v>
      </c>
      <c r="F83" s="6">
        <f t="shared" si="16"/>
        <v>149</v>
      </c>
      <c r="G83" s="6">
        <v>149</v>
      </c>
      <c r="H83" s="9" t="s">
        <v>35</v>
      </c>
      <c r="I83" s="6">
        <f t="shared" si="9"/>
        <v>149</v>
      </c>
      <c r="J83" s="9" t="s">
        <v>35</v>
      </c>
      <c r="K83" s="9" t="s">
        <v>35</v>
      </c>
      <c r="L83" s="9" t="s">
        <v>35</v>
      </c>
      <c r="M83" s="6">
        <f t="shared" si="21"/>
        <v>149</v>
      </c>
      <c r="N83" s="9" t="s">
        <v>35</v>
      </c>
      <c r="O83" s="6">
        <f t="shared" si="13"/>
        <v>149</v>
      </c>
      <c r="P83" s="9" t="s">
        <v>35</v>
      </c>
      <c r="Q83" s="9" t="s">
        <v>35</v>
      </c>
      <c r="R83" s="9" t="s">
        <v>35</v>
      </c>
      <c r="S83" s="8">
        <v>100</v>
      </c>
      <c r="T83" s="10" t="s">
        <v>35</v>
      </c>
      <c r="U83" s="8">
        <v>100</v>
      </c>
      <c r="V83" s="10" t="s">
        <v>35</v>
      </c>
    </row>
    <row r="84" spans="2:22" ht="12">
      <c r="B84" s="12"/>
      <c r="C84" s="4" t="s">
        <v>24</v>
      </c>
      <c r="D84" s="6">
        <f t="shared" si="14"/>
        <v>267</v>
      </c>
      <c r="E84" s="9" t="s">
        <v>35</v>
      </c>
      <c r="F84" s="6">
        <f t="shared" si="16"/>
        <v>267</v>
      </c>
      <c r="G84" s="6">
        <v>267</v>
      </c>
      <c r="H84" s="9" t="s">
        <v>35</v>
      </c>
      <c r="I84" s="6">
        <f t="shared" si="9"/>
        <v>267</v>
      </c>
      <c r="J84" s="9" t="s">
        <v>35</v>
      </c>
      <c r="K84" s="9" t="s">
        <v>35</v>
      </c>
      <c r="L84" s="9" t="s">
        <v>35</v>
      </c>
      <c r="M84" s="6">
        <f t="shared" si="21"/>
        <v>267</v>
      </c>
      <c r="N84" s="9" t="s">
        <v>35</v>
      </c>
      <c r="O84" s="6">
        <f t="shared" si="13"/>
        <v>267</v>
      </c>
      <c r="P84" s="9" t="s">
        <v>35</v>
      </c>
      <c r="Q84" s="9" t="s">
        <v>35</v>
      </c>
      <c r="R84" s="9" t="s">
        <v>35</v>
      </c>
      <c r="S84" s="8">
        <v>100</v>
      </c>
      <c r="T84" s="10" t="s">
        <v>35</v>
      </c>
      <c r="U84" s="8">
        <v>100</v>
      </c>
      <c r="V84" s="10" t="s">
        <v>35</v>
      </c>
    </row>
    <row r="85" spans="2:22" ht="12">
      <c r="B85" s="13"/>
      <c r="C85" s="4" t="s">
        <v>25</v>
      </c>
      <c r="D85" s="6">
        <f t="shared" si="14"/>
        <v>620</v>
      </c>
      <c r="E85" s="6">
        <f t="shared" si="15"/>
        <v>32</v>
      </c>
      <c r="F85" s="6">
        <f t="shared" si="16"/>
        <v>652</v>
      </c>
      <c r="G85" s="6">
        <v>620</v>
      </c>
      <c r="H85" s="6">
        <v>32</v>
      </c>
      <c r="I85" s="6">
        <f t="shared" si="9"/>
        <v>652</v>
      </c>
      <c r="J85" s="9" t="s">
        <v>35</v>
      </c>
      <c r="K85" s="9" t="s">
        <v>35</v>
      </c>
      <c r="L85" s="9" t="s">
        <v>35</v>
      </c>
      <c r="M85" s="6">
        <f t="shared" si="21"/>
        <v>620</v>
      </c>
      <c r="N85" s="6">
        <f>SUM(H85,K85)</f>
        <v>32</v>
      </c>
      <c r="O85" s="6">
        <f t="shared" si="13"/>
        <v>652</v>
      </c>
      <c r="P85" s="9" t="s">
        <v>35</v>
      </c>
      <c r="Q85" s="9" t="s">
        <v>35</v>
      </c>
      <c r="R85" s="9" t="s">
        <v>35</v>
      </c>
      <c r="S85" s="8">
        <v>95.1</v>
      </c>
      <c r="T85" s="8">
        <v>4.9</v>
      </c>
      <c r="U85" s="8">
        <v>95.1</v>
      </c>
      <c r="V85" s="8">
        <v>4.9</v>
      </c>
    </row>
  </sheetData>
  <mergeCells count="17">
    <mergeCell ref="B15:B17"/>
    <mergeCell ref="B18:B34"/>
    <mergeCell ref="D3:F3"/>
    <mergeCell ref="B3:C4"/>
    <mergeCell ref="B6:C6"/>
    <mergeCell ref="B7:B9"/>
    <mergeCell ref="B10:B12"/>
    <mergeCell ref="B52:B68"/>
    <mergeCell ref="B69:B85"/>
    <mergeCell ref="S3:T3"/>
    <mergeCell ref="U3:V3"/>
    <mergeCell ref="B35:B51"/>
    <mergeCell ref="G3:I3"/>
    <mergeCell ref="J3:L3"/>
    <mergeCell ref="M3:O3"/>
    <mergeCell ref="P3:R3"/>
    <mergeCell ref="B13:B1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企画普及係</cp:lastModifiedBy>
  <dcterms:created xsi:type="dcterms:W3CDTF">2002-11-28T06:55:04Z</dcterms:created>
  <dcterms:modified xsi:type="dcterms:W3CDTF">2003-04-21T04:42:31Z</dcterms:modified>
  <cp:category/>
  <cp:version/>
  <cp:contentType/>
  <cp:contentStatus/>
</cp:coreProperties>
</file>