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郡別高等学校一覧" sheetId="1" r:id="rId1"/>
  </sheets>
  <definedNames>
    <definedName name="_xlnm.Print_Area" localSheetId="0">'市郡別高等学校一覧'!$A$1:$AC$35</definedName>
  </definedNames>
  <calcPr fullCalcOnLoad="1"/>
</workbook>
</file>

<file path=xl/sharedStrings.xml><?xml version="1.0" encoding="utf-8"?>
<sst xmlns="http://schemas.openxmlformats.org/spreadsheetml/2006/main" count="309" uniqueCount="48">
  <si>
    <t>区分</t>
  </si>
  <si>
    <t>前橋市</t>
  </si>
  <si>
    <t>人</t>
  </si>
  <si>
    <t>総数</t>
  </si>
  <si>
    <t>男</t>
  </si>
  <si>
    <t>女</t>
  </si>
  <si>
    <t>公立</t>
  </si>
  <si>
    <t>私立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</si>
  <si>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</si>
  <si>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</si>
  <si>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</si>
  <si>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</si>
  <si>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</si>
  <si>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</si>
  <si>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</si>
  <si>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</si>
  <si>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</si>
  <si>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</si>
  <si>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</si>
  <si>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</si>
  <si>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</si>
  <si>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</si>
  <si>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</si>
  <si>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</si>
  <si>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</si>
  <si>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</si>
  <si>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</si>
  <si>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</si>
  <si>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</si>
  <si>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</si>
  <si>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学校数</t>
  </si>
  <si>
    <t>職員数</t>
  </si>
  <si>
    <t>教員数（本務者）</t>
  </si>
  <si>
    <t>全日制生徒数</t>
  </si>
  <si>
    <t>１学年</t>
  </si>
  <si>
    <t>２学年</t>
  </si>
  <si>
    <t>３学年</t>
  </si>
  <si>
    <t>専攻科</t>
  </si>
  <si>
    <t>定時制生徒数</t>
  </si>
  <si>
    <t>４学年</t>
  </si>
  <si>
    <t>-</t>
  </si>
  <si>
    <t>平成15年度</t>
  </si>
  <si>
    <t>２２－５ 市郡別高等学校一覧(平成16年5月1日)</t>
  </si>
  <si>
    <t>平成16年度</t>
  </si>
  <si>
    <t>-</t>
  </si>
  <si>
    <t>資料：県統計課「平成16年度学校基本調査」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</si>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</sst>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38" fontId="1" fillId="0" borderId="1" xfId="16" applyFont="1" applyBorder="1" applyAlignment="1">
      <alignment/>
    </xf>
    <xf numFmtId="3" fontId="1" fillId="0" borderId="0" xfId="0" applyNumberFormat="1" applyFont="1" applyAlignment="1">
      <alignment vertical="center"/>
    </xf>
    <xf numFmtId="177" fontId="1" fillId="0" borderId="1" xfId="0" applyNumberFormat="1" applyFont="1" applyFill="1" applyBorder="1" applyAlignment="1">
      <alignment horizontal="right" vertical="center"/>
    </xf>
    <xf numFmtId="3" fontId="4" fillId="0" borderId="1" xfId="20" applyNumberFormat="1" applyFont="1" applyBorder="1" applyAlignment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1" xfId="20" applyNumberFormat="1" applyFont="1" applyBorder="1" applyAlignment="1">
      <alignment horizontal="right" vertical="center"/>
      <protection/>
    </xf>
    <xf numFmtId="38" fontId="1" fillId="0" borderId="0" xfId="0" applyNumberFormat="1" applyFont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1" fillId="0" borderId="1" xfId="0" applyNumberFormat="1" applyFont="1" applyBorder="1" applyAlignment="1">
      <alignment vertical="center"/>
    </xf>
    <xf numFmtId="38" fontId="1" fillId="0" borderId="1" xfId="16" applyFont="1" applyBorder="1" applyAlignment="1">
      <alignment horizontal="right"/>
    </xf>
    <xf numFmtId="0" fontId="7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３０表～６７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7"/>
  <sheetViews>
    <sheetView tabSelected="1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9.75390625" style="1" customWidth="1"/>
    <col min="3" max="3" width="6.25390625" style="1" bestFit="1" customWidth="1"/>
    <col min="4" max="5" width="7.625" style="1" bestFit="1" customWidth="1"/>
    <col min="6" max="6" width="6.375" style="1" customWidth="1"/>
    <col min="7" max="7" width="6.625" style="1" bestFit="1" customWidth="1"/>
    <col min="8" max="8" width="14.875" style="1" bestFit="1" customWidth="1"/>
    <col min="9" max="9" width="7.375" style="1" customWidth="1"/>
    <col min="10" max="11" width="8.625" style="1" bestFit="1" customWidth="1"/>
    <col min="12" max="14" width="8.125" style="1" bestFit="1" customWidth="1"/>
    <col min="15" max="15" width="8.625" style="1" bestFit="1" customWidth="1"/>
    <col min="16" max="16" width="8.125" style="1" bestFit="1" customWidth="1"/>
    <col min="17" max="18" width="3.25390625" style="1" customWidth="1"/>
    <col min="19" max="19" width="7.00390625" style="1" bestFit="1" customWidth="1"/>
    <col min="20" max="20" width="6.75390625" style="1" bestFit="1" customWidth="1"/>
    <col min="21" max="21" width="5.50390625" style="1" customWidth="1"/>
    <col min="22" max="28" width="5.00390625" style="1" bestFit="1" customWidth="1"/>
    <col min="29" max="29" width="4.375" style="1" customWidth="1"/>
    <col min="30" max="16384" width="9.00390625" style="1" customWidth="1"/>
  </cols>
  <sheetData>
    <row r="1" spans="2:11" ht="14.25">
      <c r="B1" s="2" t="s">
        <v>42</v>
      </c>
      <c r="H1" s="11"/>
      <c r="I1" s="11"/>
      <c r="J1" s="11"/>
      <c r="K1" s="11"/>
    </row>
    <row r="2" spans="3:30" ht="12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2:29" ht="12" customHeight="1">
      <c r="B3" s="28" t="s">
        <v>0</v>
      </c>
      <c r="C3" s="31" t="s">
        <v>30</v>
      </c>
      <c r="D3" s="25" t="s">
        <v>32</v>
      </c>
      <c r="E3" s="27"/>
      <c r="F3" s="26"/>
      <c r="G3" s="31" t="s">
        <v>31</v>
      </c>
      <c r="H3" s="25" t="s">
        <v>33</v>
      </c>
      <c r="I3" s="27"/>
      <c r="J3" s="27"/>
      <c r="K3" s="27"/>
      <c r="L3" s="27"/>
      <c r="M3" s="27"/>
      <c r="N3" s="27"/>
      <c r="O3" s="27"/>
      <c r="P3" s="27"/>
      <c r="Q3" s="27"/>
      <c r="R3" s="26"/>
      <c r="S3" s="25" t="s">
        <v>38</v>
      </c>
      <c r="T3" s="27"/>
      <c r="U3" s="27"/>
      <c r="V3" s="27"/>
      <c r="W3" s="27"/>
      <c r="X3" s="27"/>
      <c r="Y3" s="27"/>
      <c r="Z3" s="27"/>
      <c r="AA3" s="27"/>
      <c r="AB3" s="27"/>
      <c r="AC3" s="26"/>
    </row>
    <row r="4" spans="2:29" ht="12">
      <c r="B4" s="29"/>
      <c r="C4" s="32"/>
      <c r="D4" s="31" t="s">
        <v>3</v>
      </c>
      <c r="E4" s="31" t="s">
        <v>4</v>
      </c>
      <c r="F4" s="31" t="s">
        <v>5</v>
      </c>
      <c r="G4" s="32"/>
      <c r="H4" s="25" t="s">
        <v>3</v>
      </c>
      <c r="I4" s="27"/>
      <c r="J4" s="26"/>
      <c r="K4" s="25" t="s">
        <v>34</v>
      </c>
      <c r="L4" s="26"/>
      <c r="M4" s="25" t="s">
        <v>35</v>
      </c>
      <c r="N4" s="26"/>
      <c r="O4" s="25" t="s">
        <v>36</v>
      </c>
      <c r="P4" s="26"/>
      <c r="Q4" s="25" t="s">
        <v>37</v>
      </c>
      <c r="R4" s="26"/>
      <c r="S4" s="25" t="s">
        <v>3</v>
      </c>
      <c r="T4" s="27"/>
      <c r="U4" s="26"/>
      <c r="V4" s="25" t="s">
        <v>34</v>
      </c>
      <c r="W4" s="26"/>
      <c r="X4" s="25" t="s">
        <v>35</v>
      </c>
      <c r="Y4" s="26"/>
      <c r="Z4" s="25" t="s">
        <v>36</v>
      </c>
      <c r="AA4" s="26"/>
      <c r="AB4" s="25" t="s">
        <v>39</v>
      </c>
      <c r="AC4" s="26"/>
    </row>
    <row r="5" spans="2:29" ht="12">
      <c r="B5" s="30"/>
      <c r="C5" s="33"/>
      <c r="D5" s="33"/>
      <c r="E5" s="33"/>
      <c r="F5" s="33"/>
      <c r="G5" s="33"/>
      <c r="H5" s="10" t="s">
        <v>3</v>
      </c>
      <c r="I5" s="7" t="s">
        <v>4</v>
      </c>
      <c r="J5" s="7" t="s">
        <v>5</v>
      </c>
      <c r="K5" s="7" t="s">
        <v>4</v>
      </c>
      <c r="L5" s="7" t="s">
        <v>5</v>
      </c>
      <c r="M5" s="7" t="s">
        <v>4</v>
      </c>
      <c r="N5" s="7" t="s">
        <v>5</v>
      </c>
      <c r="O5" s="7" t="s">
        <v>4</v>
      </c>
      <c r="P5" s="7" t="s">
        <v>5</v>
      </c>
      <c r="Q5" s="7" t="s">
        <v>4</v>
      </c>
      <c r="R5" s="7" t="s">
        <v>5</v>
      </c>
      <c r="S5" s="10" t="s">
        <v>3</v>
      </c>
      <c r="T5" s="7" t="s">
        <v>4</v>
      </c>
      <c r="U5" s="7" t="s">
        <v>5</v>
      </c>
      <c r="V5" s="7" t="s">
        <v>4</v>
      </c>
      <c r="W5" s="7" t="s">
        <v>5</v>
      </c>
      <c r="X5" s="7" t="s">
        <v>4</v>
      </c>
      <c r="Y5" s="7" t="s">
        <v>5</v>
      </c>
      <c r="Z5" s="7" t="s">
        <v>4</v>
      </c>
      <c r="AA5" s="7" t="s">
        <v>5</v>
      </c>
      <c r="AB5" s="7" t="s">
        <v>4</v>
      </c>
      <c r="AC5" s="7" t="s">
        <v>5</v>
      </c>
    </row>
    <row r="6" spans="2:29" ht="12">
      <c r="B6" s="9"/>
      <c r="C6" s="3"/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4" t="s">
        <v>2</v>
      </c>
      <c r="K6" s="4" t="s">
        <v>2</v>
      </c>
      <c r="L6" s="4" t="s">
        <v>2</v>
      </c>
      <c r="M6" s="4" t="s">
        <v>2</v>
      </c>
      <c r="N6" s="4" t="s">
        <v>2</v>
      </c>
      <c r="O6" s="4" t="s">
        <v>2</v>
      </c>
      <c r="P6" s="4" t="s">
        <v>2</v>
      </c>
      <c r="Q6" s="4" t="s">
        <v>2</v>
      </c>
      <c r="R6" s="4" t="s">
        <v>2</v>
      </c>
      <c r="S6" s="4" t="s">
        <v>2</v>
      </c>
      <c r="T6" s="4" t="s">
        <v>2</v>
      </c>
      <c r="U6" s="4" t="s">
        <v>2</v>
      </c>
      <c r="V6" s="4" t="s">
        <v>2</v>
      </c>
      <c r="W6" s="4" t="s">
        <v>2</v>
      </c>
      <c r="X6" s="4" t="s">
        <v>2</v>
      </c>
      <c r="Y6" s="4" t="s">
        <v>2</v>
      </c>
      <c r="Z6" s="4" t="s">
        <v>2</v>
      </c>
      <c r="AA6" s="4" t="s">
        <v>2</v>
      </c>
      <c r="AB6" s="4" t="s">
        <v>2</v>
      </c>
      <c r="AC6" s="4" t="s">
        <v>2</v>
      </c>
    </row>
    <row r="7" spans="2:29" ht="12" customHeight="1">
      <c r="B7" s="5" t="s">
        <v>41</v>
      </c>
      <c r="C7" s="15">
        <v>87</v>
      </c>
      <c r="D7" s="19">
        <v>4148</v>
      </c>
      <c r="E7" s="19">
        <v>3145</v>
      </c>
      <c r="F7" s="19">
        <v>1003</v>
      </c>
      <c r="G7" s="19">
        <v>970</v>
      </c>
      <c r="H7" s="13">
        <v>59337</v>
      </c>
      <c r="I7" s="13">
        <v>30019</v>
      </c>
      <c r="J7" s="13">
        <v>29318</v>
      </c>
      <c r="K7" s="13">
        <v>10161</v>
      </c>
      <c r="L7" s="13">
        <v>9791</v>
      </c>
      <c r="M7" s="13">
        <v>9824</v>
      </c>
      <c r="N7" s="13">
        <v>9804</v>
      </c>
      <c r="O7" s="13">
        <v>10034</v>
      </c>
      <c r="P7" s="13">
        <v>9716</v>
      </c>
      <c r="Q7" s="15" t="s">
        <v>44</v>
      </c>
      <c r="R7" s="15">
        <v>7</v>
      </c>
      <c r="S7" s="13">
        <v>1378</v>
      </c>
      <c r="T7" s="13">
        <v>907</v>
      </c>
      <c r="U7" s="13">
        <v>471</v>
      </c>
      <c r="V7" s="13">
        <v>261</v>
      </c>
      <c r="W7" s="13">
        <v>174</v>
      </c>
      <c r="X7" s="13">
        <v>244</v>
      </c>
      <c r="Y7" s="13">
        <v>134</v>
      </c>
      <c r="Z7" s="13">
        <v>240</v>
      </c>
      <c r="AA7" s="13">
        <v>94</v>
      </c>
      <c r="AB7" s="13">
        <v>162</v>
      </c>
      <c r="AC7" s="13">
        <v>69</v>
      </c>
    </row>
    <row r="8" spans="2:29" ht="12" customHeight="1">
      <c r="B8" s="24" t="s">
        <v>43</v>
      </c>
      <c r="C8" s="21">
        <v>87</v>
      </c>
      <c r="D8" s="21">
        <v>4129</v>
      </c>
      <c r="E8" s="21">
        <v>3129</v>
      </c>
      <c r="F8" s="21">
        <v>1000</v>
      </c>
      <c r="G8" s="21">
        <v>969</v>
      </c>
      <c r="H8" s="21">
        <f aca="true" t="shared" si="0" ref="H8:P8">SUM(H11:H33)</f>
        <v>58178</v>
      </c>
      <c r="I8" s="21">
        <f t="shared" si="0"/>
        <v>29371</v>
      </c>
      <c r="J8" s="21">
        <f t="shared" si="0"/>
        <v>28807</v>
      </c>
      <c r="K8" s="21">
        <f t="shared" si="0"/>
        <v>10008</v>
      </c>
      <c r="L8" s="21">
        <f t="shared" si="0"/>
        <v>9841</v>
      </c>
      <c r="M8" s="21">
        <f t="shared" si="0"/>
        <v>9817</v>
      </c>
      <c r="N8" s="21">
        <f t="shared" si="0"/>
        <v>9462</v>
      </c>
      <c r="O8" s="21">
        <f t="shared" si="0"/>
        <v>9546</v>
      </c>
      <c r="P8" s="21">
        <f t="shared" si="0"/>
        <v>9499</v>
      </c>
      <c r="Q8" s="12" t="s">
        <v>40</v>
      </c>
      <c r="R8" s="21">
        <v>5</v>
      </c>
      <c r="S8" s="21">
        <f aca="true" t="shared" si="1" ref="S8:AC8">SUM(S11:S33)</f>
        <v>1379</v>
      </c>
      <c r="T8" s="21">
        <f t="shared" si="1"/>
        <v>879</v>
      </c>
      <c r="U8" s="21">
        <f t="shared" si="1"/>
        <v>500</v>
      </c>
      <c r="V8" s="21">
        <f t="shared" si="1"/>
        <v>262</v>
      </c>
      <c r="W8" s="21">
        <f t="shared" si="1"/>
        <v>182</v>
      </c>
      <c r="X8" s="21">
        <f t="shared" si="1"/>
        <v>217</v>
      </c>
      <c r="Y8" s="21">
        <f t="shared" si="1"/>
        <v>148</v>
      </c>
      <c r="Z8" s="21">
        <f t="shared" si="1"/>
        <v>226</v>
      </c>
      <c r="AA8" s="21">
        <f t="shared" si="1"/>
        <v>115</v>
      </c>
      <c r="AB8" s="21">
        <f t="shared" si="1"/>
        <v>174</v>
      </c>
      <c r="AC8" s="21">
        <f t="shared" si="1"/>
        <v>55</v>
      </c>
    </row>
    <row r="9" spans="2:29" ht="12">
      <c r="B9" s="6" t="s">
        <v>6</v>
      </c>
      <c r="C9" s="17">
        <v>74</v>
      </c>
      <c r="D9" s="16">
        <v>3435</v>
      </c>
      <c r="E9" s="16">
        <v>2629</v>
      </c>
      <c r="F9" s="16">
        <v>806</v>
      </c>
      <c r="G9" s="16">
        <v>827</v>
      </c>
      <c r="H9" s="12">
        <v>44073</v>
      </c>
      <c r="I9" s="12">
        <v>23209</v>
      </c>
      <c r="J9" s="12">
        <v>20864</v>
      </c>
      <c r="K9" s="12">
        <v>7880</v>
      </c>
      <c r="L9" s="12">
        <v>7116</v>
      </c>
      <c r="M9" s="12">
        <v>7701</v>
      </c>
      <c r="N9" s="12">
        <v>6865</v>
      </c>
      <c r="O9" s="12">
        <v>7628</v>
      </c>
      <c r="P9" s="12">
        <v>6883</v>
      </c>
      <c r="Q9" s="12" t="s">
        <v>40</v>
      </c>
      <c r="R9" s="12">
        <v>5</v>
      </c>
      <c r="S9" s="21">
        <v>1379</v>
      </c>
      <c r="T9" s="21">
        <v>879</v>
      </c>
      <c r="U9" s="21">
        <v>500</v>
      </c>
      <c r="V9" s="21">
        <v>262</v>
      </c>
      <c r="W9" s="21">
        <v>182</v>
      </c>
      <c r="X9" s="21">
        <v>217</v>
      </c>
      <c r="Y9" s="21">
        <v>148</v>
      </c>
      <c r="Z9" s="21">
        <v>226</v>
      </c>
      <c r="AA9" s="21">
        <v>115</v>
      </c>
      <c r="AB9" s="21">
        <v>174</v>
      </c>
      <c r="AC9" s="21">
        <v>55</v>
      </c>
    </row>
    <row r="10" spans="2:29" ht="12" customHeight="1">
      <c r="B10" s="6" t="s">
        <v>7</v>
      </c>
      <c r="C10" s="12">
        <v>13</v>
      </c>
      <c r="D10" s="16">
        <v>694</v>
      </c>
      <c r="E10" s="16">
        <v>500</v>
      </c>
      <c r="F10" s="16">
        <v>194</v>
      </c>
      <c r="G10" s="16">
        <v>142</v>
      </c>
      <c r="H10" s="12">
        <v>14105</v>
      </c>
      <c r="I10" s="12">
        <v>6162</v>
      </c>
      <c r="J10" s="12">
        <v>7943</v>
      </c>
      <c r="K10" s="12">
        <v>2128</v>
      </c>
      <c r="L10" s="12">
        <v>2725</v>
      </c>
      <c r="M10" s="12">
        <v>2116</v>
      </c>
      <c r="N10" s="12">
        <v>2597</v>
      </c>
      <c r="O10" s="12">
        <v>1918</v>
      </c>
      <c r="P10" s="12">
        <v>2616</v>
      </c>
      <c r="Q10" s="12" t="s">
        <v>40</v>
      </c>
      <c r="R10" s="12" t="s">
        <v>40</v>
      </c>
      <c r="S10" s="12" t="s">
        <v>47</v>
      </c>
      <c r="T10" s="12" t="s">
        <v>47</v>
      </c>
      <c r="U10" s="12" t="s">
        <v>47</v>
      </c>
      <c r="V10" s="12" t="s">
        <v>40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40</v>
      </c>
      <c r="AC10" s="12" t="s">
        <v>40</v>
      </c>
    </row>
    <row r="11" spans="2:29" ht="12" customHeight="1">
      <c r="B11" s="5" t="s">
        <v>1</v>
      </c>
      <c r="C11" s="18">
        <v>13</v>
      </c>
      <c r="D11" s="19">
        <v>727</v>
      </c>
      <c r="E11" s="19">
        <v>548</v>
      </c>
      <c r="F11" s="19">
        <v>179</v>
      </c>
      <c r="G11" s="19">
        <v>162</v>
      </c>
      <c r="H11" s="22">
        <v>10135</v>
      </c>
      <c r="I11" s="22">
        <v>5058</v>
      </c>
      <c r="J11" s="22">
        <v>5077</v>
      </c>
      <c r="K11" s="13">
        <v>1669</v>
      </c>
      <c r="L11" s="13">
        <v>1600</v>
      </c>
      <c r="M11" s="13">
        <v>1729</v>
      </c>
      <c r="N11" s="13">
        <v>1636</v>
      </c>
      <c r="O11" s="13">
        <v>1660</v>
      </c>
      <c r="P11" s="13">
        <v>1836</v>
      </c>
      <c r="Q11" s="15" t="s">
        <v>40</v>
      </c>
      <c r="R11" s="15" t="s">
        <v>40</v>
      </c>
      <c r="S11" s="22">
        <v>528</v>
      </c>
      <c r="T11" s="13">
        <v>282</v>
      </c>
      <c r="U11" s="22">
        <v>246</v>
      </c>
      <c r="V11" s="13">
        <v>106</v>
      </c>
      <c r="W11" s="13">
        <v>86</v>
      </c>
      <c r="X11" s="13">
        <v>65</v>
      </c>
      <c r="Y11" s="13">
        <v>81</v>
      </c>
      <c r="Z11" s="13">
        <v>75</v>
      </c>
      <c r="AA11" s="13">
        <v>57</v>
      </c>
      <c r="AB11" s="13">
        <v>36</v>
      </c>
      <c r="AC11" s="13">
        <v>22</v>
      </c>
    </row>
    <row r="12" spans="2:29" ht="12" customHeight="1">
      <c r="B12" s="5" t="s">
        <v>8</v>
      </c>
      <c r="C12" s="18">
        <v>10</v>
      </c>
      <c r="D12" s="19">
        <v>616</v>
      </c>
      <c r="E12" s="19">
        <v>479</v>
      </c>
      <c r="F12" s="19">
        <v>137</v>
      </c>
      <c r="G12" s="19">
        <v>131</v>
      </c>
      <c r="H12" s="22">
        <v>10912</v>
      </c>
      <c r="I12" s="22">
        <v>4779</v>
      </c>
      <c r="J12" s="22">
        <v>6133</v>
      </c>
      <c r="K12" s="13">
        <v>1571</v>
      </c>
      <c r="L12" s="13">
        <v>2056</v>
      </c>
      <c r="M12" s="13">
        <v>1621</v>
      </c>
      <c r="N12" s="13">
        <v>2058</v>
      </c>
      <c r="O12" s="13">
        <v>1587</v>
      </c>
      <c r="P12" s="13">
        <v>2019</v>
      </c>
      <c r="Q12" s="15" t="s">
        <v>40</v>
      </c>
      <c r="R12" s="15" t="s">
        <v>40</v>
      </c>
      <c r="S12" s="22">
        <v>202</v>
      </c>
      <c r="T12" s="13">
        <v>155</v>
      </c>
      <c r="U12" s="22">
        <v>47</v>
      </c>
      <c r="V12" s="13">
        <v>32</v>
      </c>
      <c r="W12" s="13">
        <v>12</v>
      </c>
      <c r="X12" s="13">
        <v>28</v>
      </c>
      <c r="Y12" s="13">
        <v>10</v>
      </c>
      <c r="Z12" s="13">
        <v>48</v>
      </c>
      <c r="AA12" s="13">
        <v>13</v>
      </c>
      <c r="AB12" s="13">
        <v>47</v>
      </c>
      <c r="AC12" s="13">
        <v>12</v>
      </c>
    </row>
    <row r="13" spans="2:29" ht="12" customHeight="1">
      <c r="B13" s="5" t="s">
        <v>9</v>
      </c>
      <c r="C13" s="18">
        <v>8</v>
      </c>
      <c r="D13" s="19">
        <v>460</v>
      </c>
      <c r="E13" s="19">
        <v>368</v>
      </c>
      <c r="F13" s="19">
        <v>92</v>
      </c>
      <c r="G13" s="19">
        <v>102</v>
      </c>
      <c r="H13" s="22">
        <v>7420</v>
      </c>
      <c r="I13" s="22">
        <v>4062</v>
      </c>
      <c r="J13" s="22">
        <v>3358</v>
      </c>
      <c r="K13" s="13">
        <v>1380</v>
      </c>
      <c r="L13" s="13">
        <v>1187</v>
      </c>
      <c r="M13" s="13">
        <v>1368</v>
      </c>
      <c r="N13" s="13">
        <v>1164</v>
      </c>
      <c r="O13" s="13">
        <v>1314</v>
      </c>
      <c r="P13" s="13">
        <v>1007</v>
      </c>
      <c r="Q13" s="15" t="s">
        <v>40</v>
      </c>
      <c r="R13" s="15" t="s">
        <v>40</v>
      </c>
      <c r="S13" s="22">
        <v>132</v>
      </c>
      <c r="T13" s="13">
        <v>75</v>
      </c>
      <c r="U13" s="22">
        <v>57</v>
      </c>
      <c r="V13" s="13">
        <v>28</v>
      </c>
      <c r="W13" s="13">
        <v>35</v>
      </c>
      <c r="X13" s="13">
        <v>13</v>
      </c>
      <c r="Y13" s="13">
        <v>11</v>
      </c>
      <c r="Z13" s="13">
        <v>18</v>
      </c>
      <c r="AA13" s="13">
        <v>8</v>
      </c>
      <c r="AB13" s="13">
        <v>16</v>
      </c>
      <c r="AC13" s="13">
        <v>3</v>
      </c>
    </row>
    <row r="14" spans="2:29" ht="12" customHeight="1">
      <c r="B14" s="5" t="s">
        <v>10</v>
      </c>
      <c r="C14" s="18">
        <v>6</v>
      </c>
      <c r="D14" s="19">
        <v>304</v>
      </c>
      <c r="E14" s="19">
        <v>230</v>
      </c>
      <c r="F14" s="19">
        <v>74</v>
      </c>
      <c r="G14" s="19">
        <v>76</v>
      </c>
      <c r="H14" s="22">
        <v>4087</v>
      </c>
      <c r="I14" s="22">
        <v>2169</v>
      </c>
      <c r="J14" s="22">
        <v>1918</v>
      </c>
      <c r="K14" s="13">
        <v>751</v>
      </c>
      <c r="L14" s="13">
        <v>659</v>
      </c>
      <c r="M14" s="13">
        <v>721</v>
      </c>
      <c r="N14" s="13">
        <v>635</v>
      </c>
      <c r="O14" s="13">
        <v>697</v>
      </c>
      <c r="P14" s="13">
        <v>624</v>
      </c>
      <c r="Q14" s="15" t="s">
        <v>40</v>
      </c>
      <c r="R14" s="15" t="s">
        <v>40</v>
      </c>
      <c r="S14" s="22">
        <v>122</v>
      </c>
      <c r="T14" s="13">
        <v>109</v>
      </c>
      <c r="U14" s="22">
        <v>13</v>
      </c>
      <c r="V14" s="13">
        <v>34</v>
      </c>
      <c r="W14" s="13">
        <v>3</v>
      </c>
      <c r="X14" s="13">
        <v>37</v>
      </c>
      <c r="Y14" s="13">
        <v>3</v>
      </c>
      <c r="Z14" s="13">
        <v>14</v>
      </c>
      <c r="AA14" s="13">
        <v>4</v>
      </c>
      <c r="AB14" s="13">
        <v>24</v>
      </c>
      <c r="AC14" s="13">
        <v>3</v>
      </c>
    </row>
    <row r="15" spans="2:29" ht="12" customHeight="1">
      <c r="B15" s="5" t="s">
        <v>11</v>
      </c>
      <c r="C15" s="18">
        <v>7</v>
      </c>
      <c r="D15" s="19">
        <v>341</v>
      </c>
      <c r="E15" s="19">
        <v>259</v>
      </c>
      <c r="F15" s="19">
        <v>82</v>
      </c>
      <c r="G15" s="19">
        <v>67</v>
      </c>
      <c r="H15" s="22">
        <v>4849</v>
      </c>
      <c r="I15" s="22">
        <v>2558</v>
      </c>
      <c r="J15" s="22">
        <v>2291</v>
      </c>
      <c r="K15" s="13">
        <v>862</v>
      </c>
      <c r="L15" s="13">
        <v>781</v>
      </c>
      <c r="M15" s="13">
        <v>859</v>
      </c>
      <c r="N15" s="13">
        <v>756</v>
      </c>
      <c r="O15" s="13">
        <v>837</v>
      </c>
      <c r="P15" s="13">
        <v>754</v>
      </c>
      <c r="Q15" s="15" t="s">
        <v>40</v>
      </c>
      <c r="R15" s="15" t="s">
        <v>40</v>
      </c>
      <c r="S15" s="22">
        <v>83</v>
      </c>
      <c r="T15" s="13">
        <v>51</v>
      </c>
      <c r="U15" s="22">
        <v>32</v>
      </c>
      <c r="V15" s="13">
        <v>16</v>
      </c>
      <c r="W15" s="13">
        <v>11</v>
      </c>
      <c r="X15" s="13">
        <v>13</v>
      </c>
      <c r="Y15" s="13">
        <v>9</v>
      </c>
      <c r="Z15" s="13">
        <v>8</v>
      </c>
      <c r="AA15" s="13">
        <v>11</v>
      </c>
      <c r="AB15" s="13">
        <v>14</v>
      </c>
      <c r="AC15" s="13">
        <v>1</v>
      </c>
    </row>
    <row r="16" spans="2:29" ht="12" customHeight="1">
      <c r="B16" s="5" t="s">
        <v>12</v>
      </c>
      <c r="C16" s="18">
        <v>3</v>
      </c>
      <c r="D16" s="19">
        <v>152</v>
      </c>
      <c r="E16" s="19">
        <v>119</v>
      </c>
      <c r="F16" s="19">
        <v>33</v>
      </c>
      <c r="G16" s="19">
        <v>39</v>
      </c>
      <c r="H16" s="22">
        <v>1967</v>
      </c>
      <c r="I16" s="22">
        <v>1074</v>
      </c>
      <c r="J16" s="22">
        <v>893</v>
      </c>
      <c r="K16" s="13">
        <v>364</v>
      </c>
      <c r="L16" s="13">
        <v>309</v>
      </c>
      <c r="M16" s="13">
        <v>368</v>
      </c>
      <c r="N16" s="13">
        <v>288</v>
      </c>
      <c r="O16" s="13">
        <v>342</v>
      </c>
      <c r="P16" s="13">
        <v>296</v>
      </c>
      <c r="Q16" s="15" t="s">
        <v>40</v>
      </c>
      <c r="R16" s="15" t="s">
        <v>40</v>
      </c>
      <c r="S16" s="22">
        <v>63</v>
      </c>
      <c r="T16" s="13">
        <v>44</v>
      </c>
      <c r="U16" s="22">
        <v>19</v>
      </c>
      <c r="V16" s="13">
        <v>15</v>
      </c>
      <c r="W16" s="13">
        <v>4</v>
      </c>
      <c r="X16" s="13">
        <v>9</v>
      </c>
      <c r="Y16" s="13">
        <v>6</v>
      </c>
      <c r="Z16" s="13">
        <v>20</v>
      </c>
      <c r="AA16" s="13">
        <v>8</v>
      </c>
      <c r="AB16" s="23" t="s">
        <v>40</v>
      </c>
      <c r="AC16" s="13">
        <v>1</v>
      </c>
    </row>
    <row r="17" spans="2:29" ht="12" customHeight="1">
      <c r="B17" s="5" t="s">
        <v>13</v>
      </c>
      <c r="C17" s="18">
        <v>3</v>
      </c>
      <c r="D17" s="19">
        <v>154</v>
      </c>
      <c r="E17" s="19">
        <v>117</v>
      </c>
      <c r="F17" s="19">
        <v>37</v>
      </c>
      <c r="G17" s="19">
        <v>30</v>
      </c>
      <c r="H17" s="22">
        <v>2320</v>
      </c>
      <c r="I17" s="22">
        <v>1154</v>
      </c>
      <c r="J17" s="22">
        <v>1166</v>
      </c>
      <c r="K17" s="13">
        <v>449</v>
      </c>
      <c r="L17" s="13">
        <v>429</v>
      </c>
      <c r="M17" s="13">
        <v>332</v>
      </c>
      <c r="N17" s="13">
        <v>343</v>
      </c>
      <c r="O17" s="13">
        <v>373</v>
      </c>
      <c r="P17" s="13">
        <v>394</v>
      </c>
      <c r="Q17" s="15" t="s">
        <v>40</v>
      </c>
      <c r="R17" s="15" t="s">
        <v>40</v>
      </c>
      <c r="S17" s="22">
        <v>54</v>
      </c>
      <c r="T17" s="13">
        <v>36</v>
      </c>
      <c r="U17" s="22">
        <v>18</v>
      </c>
      <c r="V17" s="13">
        <v>7</v>
      </c>
      <c r="W17" s="13">
        <v>5</v>
      </c>
      <c r="X17" s="13">
        <v>12</v>
      </c>
      <c r="Y17" s="13">
        <v>6</v>
      </c>
      <c r="Z17" s="13">
        <v>8</v>
      </c>
      <c r="AA17" s="13">
        <v>4</v>
      </c>
      <c r="AB17" s="13">
        <v>9</v>
      </c>
      <c r="AC17" s="13">
        <v>3</v>
      </c>
    </row>
    <row r="18" spans="2:29" ht="12" customHeight="1">
      <c r="B18" s="5" t="s">
        <v>14</v>
      </c>
      <c r="C18" s="18">
        <v>4</v>
      </c>
      <c r="D18" s="19">
        <v>194</v>
      </c>
      <c r="E18" s="19">
        <v>151</v>
      </c>
      <c r="F18" s="19">
        <v>43</v>
      </c>
      <c r="G18" s="19">
        <v>49</v>
      </c>
      <c r="H18" s="22">
        <v>2595</v>
      </c>
      <c r="I18" s="22">
        <v>1424</v>
      </c>
      <c r="J18" s="22">
        <v>1171</v>
      </c>
      <c r="K18" s="13">
        <v>486</v>
      </c>
      <c r="L18" s="13">
        <v>402</v>
      </c>
      <c r="M18" s="13">
        <v>474</v>
      </c>
      <c r="N18" s="13">
        <v>392</v>
      </c>
      <c r="O18" s="13">
        <v>464</v>
      </c>
      <c r="P18" s="13">
        <v>377</v>
      </c>
      <c r="Q18" s="15" t="s">
        <v>40</v>
      </c>
      <c r="R18" s="15" t="s">
        <v>40</v>
      </c>
      <c r="S18" s="22">
        <v>51</v>
      </c>
      <c r="T18" s="13">
        <v>41</v>
      </c>
      <c r="U18" s="22">
        <v>10</v>
      </c>
      <c r="V18" s="13">
        <v>4</v>
      </c>
      <c r="W18" s="13">
        <v>5</v>
      </c>
      <c r="X18" s="13">
        <v>14</v>
      </c>
      <c r="Y18" s="13">
        <v>1</v>
      </c>
      <c r="Z18" s="13">
        <v>9</v>
      </c>
      <c r="AA18" s="13">
        <v>3</v>
      </c>
      <c r="AB18" s="13">
        <v>14</v>
      </c>
      <c r="AC18" s="13">
        <v>1</v>
      </c>
    </row>
    <row r="19" spans="2:29" ht="12" customHeight="1">
      <c r="B19" s="5" t="s">
        <v>15</v>
      </c>
      <c r="C19" s="18">
        <v>4</v>
      </c>
      <c r="D19" s="19">
        <v>152</v>
      </c>
      <c r="E19" s="19">
        <v>116</v>
      </c>
      <c r="F19" s="19">
        <v>36</v>
      </c>
      <c r="G19" s="19">
        <v>47</v>
      </c>
      <c r="H19" s="22">
        <v>1681</v>
      </c>
      <c r="I19" s="22">
        <v>1010</v>
      </c>
      <c r="J19" s="22">
        <v>671</v>
      </c>
      <c r="K19" s="13">
        <v>354</v>
      </c>
      <c r="L19" s="13">
        <v>247</v>
      </c>
      <c r="M19" s="13">
        <v>332</v>
      </c>
      <c r="N19" s="13">
        <v>204</v>
      </c>
      <c r="O19" s="13">
        <v>324</v>
      </c>
      <c r="P19" s="13">
        <v>220</v>
      </c>
      <c r="Q19" s="15" t="s">
        <v>40</v>
      </c>
      <c r="R19" s="15" t="s">
        <v>40</v>
      </c>
      <c r="S19" s="22">
        <v>60</v>
      </c>
      <c r="T19" s="13">
        <v>33</v>
      </c>
      <c r="U19" s="22">
        <v>27</v>
      </c>
      <c r="V19" s="13">
        <v>8</v>
      </c>
      <c r="W19" s="13">
        <v>11</v>
      </c>
      <c r="X19" s="13">
        <v>7</v>
      </c>
      <c r="Y19" s="13">
        <v>10</v>
      </c>
      <c r="Z19" s="13">
        <v>9</v>
      </c>
      <c r="AA19" s="13">
        <v>3</v>
      </c>
      <c r="AB19" s="13">
        <v>9</v>
      </c>
      <c r="AC19" s="13">
        <v>3</v>
      </c>
    </row>
    <row r="20" spans="2:29" ht="12" customHeight="1">
      <c r="B20" s="5" t="s">
        <v>16</v>
      </c>
      <c r="C20" s="18">
        <v>3</v>
      </c>
      <c r="D20" s="19">
        <v>122</v>
      </c>
      <c r="E20" s="19">
        <v>96</v>
      </c>
      <c r="F20" s="19">
        <v>26</v>
      </c>
      <c r="G20" s="19">
        <v>29</v>
      </c>
      <c r="H20" s="22">
        <v>1660</v>
      </c>
      <c r="I20" s="22">
        <v>910</v>
      </c>
      <c r="J20" s="22">
        <v>750</v>
      </c>
      <c r="K20" s="13">
        <v>301</v>
      </c>
      <c r="L20" s="13">
        <v>266</v>
      </c>
      <c r="M20" s="13">
        <v>307</v>
      </c>
      <c r="N20" s="13">
        <v>237</v>
      </c>
      <c r="O20" s="13">
        <v>302</v>
      </c>
      <c r="P20" s="13">
        <v>247</v>
      </c>
      <c r="Q20" s="15" t="s">
        <v>40</v>
      </c>
      <c r="R20" s="15" t="s">
        <v>40</v>
      </c>
      <c r="S20" s="22">
        <v>49</v>
      </c>
      <c r="T20" s="13">
        <v>35</v>
      </c>
      <c r="U20" s="22">
        <v>14</v>
      </c>
      <c r="V20" s="13">
        <v>10</v>
      </c>
      <c r="W20" s="13">
        <v>3</v>
      </c>
      <c r="X20" s="13">
        <v>11</v>
      </c>
      <c r="Y20" s="13">
        <v>6</v>
      </c>
      <c r="Z20" s="13">
        <v>10</v>
      </c>
      <c r="AA20" s="13">
        <v>2</v>
      </c>
      <c r="AB20" s="13">
        <v>4</v>
      </c>
      <c r="AC20" s="13">
        <v>3</v>
      </c>
    </row>
    <row r="21" spans="2:29" ht="12" customHeight="1">
      <c r="B21" s="5" t="s">
        <v>17</v>
      </c>
      <c r="C21" s="18">
        <v>3</v>
      </c>
      <c r="D21" s="19">
        <v>102</v>
      </c>
      <c r="E21" s="19">
        <v>81</v>
      </c>
      <c r="F21" s="19">
        <v>21</v>
      </c>
      <c r="G21" s="19">
        <v>31</v>
      </c>
      <c r="H21" s="22">
        <v>1209</v>
      </c>
      <c r="I21" s="22">
        <v>604</v>
      </c>
      <c r="J21" s="22">
        <v>605</v>
      </c>
      <c r="K21" s="13">
        <v>221</v>
      </c>
      <c r="L21" s="13">
        <v>201</v>
      </c>
      <c r="M21" s="13">
        <v>203</v>
      </c>
      <c r="N21" s="13">
        <v>206</v>
      </c>
      <c r="O21" s="13">
        <v>180</v>
      </c>
      <c r="P21" s="13">
        <v>198</v>
      </c>
      <c r="Q21" s="15" t="s">
        <v>40</v>
      </c>
      <c r="R21" s="15" t="s">
        <v>40</v>
      </c>
      <c r="S21" s="22">
        <v>35</v>
      </c>
      <c r="T21" s="22">
        <v>18</v>
      </c>
      <c r="U21" s="22">
        <v>17</v>
      </c>
      <c r="V21" s="13">
        <v>2</v>
      </c>
      <c r="W21" s="13">
        <v>7</v>
      </c>
      <c r="X21" s="13">
        <v>8</v>
      </c>
      <c r="Y21" s="13">
        <v>5</v>
      </c>
      <c r="Z21" s="13">
        <v>7</v>
      </c>
      <c r="AA21" s="13">
        <v>2</v>
      </c>
      <c r="AB21" s="13">
        <v>1</v>
      </c>
      <c r="AC21" s="23">
        <v>3</v>
      </c>
    </row>
    <row r="22" spans="2:29" ht="12" customHeight="1">
      <c r="B22" s="5" t="s">
        <v>18</v>
      </c>
      <c r="C22" s="13">
        <v>1</v>
      </c>
      <c r="D22" s="15">
        <v>37</v>
      </c>
      <c r="E22" s="15">
        <v>24</v>
      </c>
      <c r="F22" s="15">
        <v>13</v>
      </c>
      <c r="G22" s="13">
        <v>9</v>
      </c>
      <c r="H22" s="15">
        <v>363</v>
      </c>
      <c r="I22" s="15" t="s">
        <v>40</v>
      </c>
      <c r="J22" s="22">
        <v>363</v>
      </c>
      <c r="K22" s="15" t="s">
        <v>40</v>
      </c>
      <c r="L22" s="13">
        <v>121</v>
      </c>
      <c r="M22" s="15" t="s">
        <v>40</v>
      </c>
      <c r="N22" s="13">
        <v>131</v>
      </c>
      <c r="O22" s="15" t="s">
        <v>40</v>
      </c>
      <c r="P22" s="13">
        <v>111</v>
      </c>
      <c r="Q22" s="15" t="s">
        <v>40</v>
      </c>
      <c r="R22" s="15" t="s">
        <v>40</v>
      </c>
      <c r="S22" s="15" t="s">
        <v>40</v>
      </c>
      <c r="T22" s="15" t="s">
        <v>40</v>
      </c>
      <c r="U22" s="15" t="s">
        <v>40</v>
      </c>
      <c r="V22" s="15" t="s">
        <v>40</v>
      </c>
      <c r="W22" s="15" t="s">
        <v>40</v>
      </c>
      <c r="X22" s="15" t="s">
        <v>40</v>
      </c>
      <c r="Y22" s="15" t="s">
        <v>47</v>
      </c>
      <c r="Z22" s="15" t="s">
        <v>40</v>
      </c>
      <c r="AA22" s="15" t="s">
        <v>40</v>
      </c>
      <c r="AB22" s="15" t="s">
        <v>40</v>
      </c>
      <c r="AC22" s="15" t="s">
        <v>40</v>
      </c>
    </row>
    <row r="23" spans="2:29" ht="12" customHeight="1">
      <c r="B23" s="5" t="s">
        <v>19</v>
      </c>
      <c r="C23" s="13">
        <v>3</v>
      </c>
      <c r="D23" s="15">
        <f>29+96</f>
        <v>125</v>
      </c>
      <c r="E23" s="15">
        <f>20+71</f>
        <v>91</v>
      </c>
      <c r="F23" s="15">
        <f>9+25</f>
        <v>34</v>
      </c>
      <c r="G23" s="13">
        <v>24</v>
      </c>
      <c r="H23" s="22">
        <v>1978</v>
      </c>
      <c r="I23" s="22">
        <v>1082</v>
      </c>
      <c r="J23" s="22">
        <v>896</v>
      </c>
      <c r="K23" s="13">
        <v>403</v>
      </c>
      <c r="L23" s="13">
        <v>333</v>
      </c>
      <c r="M23" s="13">
        <v>362</v>
      </c>
      <c r="N23" s="13">
        <v>275</v>
      </c>
      <c r="O23" s="13">
        <v>317</v>
      </c>
      <c r="P23" s="13">
        <v>288</v>
      </c>
      <c r="Q23" s="15" t="s">
        <v>40</v>
      </c>
      <c r="R23" s="15" t="s">
        <v>40</v>
      </c>
      <c r="S23" s="15" t="s">
        <v>40</v>
      </c>
      <c r="T23" s="15" t="s">
        <v>40</v>
      </c>
      <c r="U23" s="15" t="s">
        <v>40</v>
      </c>
      <c r="V23" s="15" t="s">
        <v>40</v>
      </c>
      <c r="W23" s="15" t="s">
        <v>40</v>
      </c>
      <c r="X23" s="15" t="s">
        <v>40</v>
      </c>
      <c r="Y23" s="15" t="s">
        <v>47</v>
      </c>
      <c r="Z23" s="15" t="s">
        <v>40</v>
      </c>
      <c r="AA23" s="15" t="s">
        <v>40</v>
      </c>
      <c r="AB23" s="15" t="s">
        <v>40</v>
      </c>
      <c r="AC23" s="15" t="s">
        <v>40</v>
      </c>
    </row>
    <row r="24" spans="2:29" ht="12" customHeight="1">
      <c r="B24" s="5" t="s">
        <v>20</v>
      </c>
      <c r="C24" s="15" t="s">
        <v>40</v>
      </c>
      <c r="D24" s="15" t="s">
        <v>46</v>
      </c>
      <c r="E24" s="15" t="s">
        <v>40</v>
      </c>
      <c r="F24" s="15" t="s">
        <v>40</v>
      </c>
      <c r="G24" s="15" t="s">
        <v>40</v>
      </c>
      <c r="H24" s="15" t="s">
        <v>40</v>
      </c>
      <c r="I24" s="15" t="s">
        <v>47</v>
      </c>
      <c r="J24" s="15" t="s">
        <v>40</v>
      </c>
      <c r="K24" s="15" t="s">
        <v>40</v>
      </c>
      <c r="L24" s="15" t="s">
        <v>40</v>
      </c>
      <c r="M24" s="15" t="s">
        <v>40</v>
      </c>
      <c r="N24" s="15" t="s">
        <v>40</v>
      </c>
      <c r="O24" s="15" t="s">
        <v>40</v>
      </c>
      <c r="P24" s="15" t="s">
        <v>40</v>
      </c>
      <c r="Q24" s="15" t="s">
        <v>40</v>
      </c>
      <c r="R24" s="15" t="s">
        <v>40</v>
      </c>
      <c r="S24" s="15" t="s">
        <v>40</v>
      </c>
      <c r="T24" s="15" t="s">
        <v>40</v>
      </c>
      <c r="U24" s="15" t="s">
        <v>40</v>
      </c>
      <c r="V24" s="15" t="s">
        <v>40</v>
      </c>
      <c r="W24" s="15" t="s">
        <v>47</v>
      </c>
      <c r="X24" s="15" t="s">
        <v>40</v>
      </c>
      <c r="Y24" s="15" t="s">
        <v>47</v>
      </c>
      <c r="Z24" s="15" t="s">
        <v>40</v>
      </c>
      <c r="AA24" s="15" t="s">
        <v>40</v>
      </c>
      <c r="AB24" s="15" t="s">
        <v>40</v>
      </c>
      <c r="AC24" s="15" t="s">
        <v>40</v>
      </c>
    </row>
    <row r="25" spans="2:29" ht="12" customHeight="1">
      <c r="B25" s="5" t="s">
        <v>21</v>
      </c>
      <c r="C25" s="13">
        <v>2</v>
      </c>
      <c r="D25" s="15">
        <f>44+25</f>
        <v>69</v>
      </c>
      <c r="E25" s="15">
        <v>45</v>
      </c>
      <c r="F25" s="15">
        <v>24</v>
      </c>
      <c r="G25" s="13">
        <v>17</v>
      </c>
      <c r="H25" s="22">
        <v>598</v>
      </c>
      <c r="I25" s="22">
        <v>252</v>
      </c>
      <c r="J25" s="22">
        <v>346</v>
      </c>
      <c r="K25" s="13">
        <v>76</v>
      </c>
      <c r="L25" s="13">
        <v>124</v>
      </c>
      <c r="M25" s="13">
        <v>94</v>
      </c>
      <c r="N25" s="13">
        <v>106</v>
      </c>
      <c r="O25" s="13">
        <v>82</v>
      </c>
      <c r="P25" s="13">
        <v>116</v>
      </c>
      <c r="Q25" s="15" t="s">
        <v>40</v>
      </c>
      <c r="R25" s="15" t="s">
        <v>40</v>
      </c>
      <c r="S25" s="15" t="s">
        <v>40</v>
      </c>
      <c r="T25" s="15" t="s">
        <v>40</v>
      </c>
      <c r="U25" s="15" t="s">
        <v>40</v>
      </c>
      <c r="V25" s="15" t="s">
        <v>40</v>
      </c>
      <c r="W25" s="15" t="s">
        <v>47</v>
      </c>
      <c r="X25" s="15" t="s">
        <v>40</v>
      </c>
      <c r="Y25" s="15" t="s">
        <v>40</v>
      </c>
      <c r="Z25" s="15" t="s">
        <v>40</v>
      </c>
      <c r="AA25" s="15" t="s">
        <v>40</v>
      </c>
      <c r="AB25" s="15" t="s">
        <v>40</v>
      </c>
      <c r="AC25" s="15" t="s">
        <v>40</v>
      </c>
    </row>
    <row r="26" spans="2:29" ht="12" customHeight="1">
      <c r="B26" s="5" t="s">
        <v>22</v>
      </c>
      <c r="C26" s="13">
        <v>1</v>
      </c>
      <c r="D26" s="15">
        <v>22</v>
      </c>
      <c r="E26" s="15">
        <v>16</v>
      </c>
      <c r="F26" s="15">
        <v>6</v>
      </c>
      <c r="G26" s="13">
        <v>6</v>
      </c>
      <c r="H26" s="22">
        <v>368</v>
      </c>
      <c r="I26" s="22">
        <v>228</v>
      </c>
      <c r="J26" s="22">
        <v>140</v>
      </c>
      <c r="K26" s="13">
        <v>76</v>
      </c>
      <c r="L26" s="13">
        <v>55</v>
      </c>
      <c r="M26" s="13">
        <v>69</v>
      </c>
      <c r="N26" s="13">
        <v>48</v>
      </c>
      <c r="O26" s="13">
        <v>83</v>
      </c>
      <c r="P26" s="13">
        <v>37</v>
      </c>
      <c r="Q26" s="15" t="s">
        <v>40</v>
      </c>
      <c r="R26" s="15" t="s">
        <v>40</v>
      </c>
      <c r="S26" s="15" t="s">
        <v>40</v>
      </c>
      <c r="T26" s="15" t="s">
        <v>40</v>
      </c>
      <c r="U26" s="15" t="s">
        <v>40</v>
      </c>
      <c r="V26" s="15" t="s">
        <v>40</v>
      </c>
      <c r="W26" s="15" t="s">
        <v>47</v>
      </c>
      <c r="X26" s="15" t="s">
        <v>47</v>
      </c>
      <c r="Y26" s="15" t="s">
        <v>40</v>
      </c>
      <c r="Z26" s="15" t="s">
        <v>40</v>
      </c>
      <c r="AA26" s="15" t="s">
        <v>40</v>
      </c>
      <c r="AB26" s="15" t="s">
        <v>40</v>
      </c>
      <c r="AC26" s="15" t="s">
        <v>40</v>
      </c>
    </row>
    <row r="27" spans="2:29" ht="12" customHeight="1">
      <c r="B27" s="5" t="s">
        <v>23</v>
      </c>
      <c r="C27" s="13">
        <v>1</v>
      </c>
      <c r="D27" s="15">
        <v>22</v>
      </c>
      <c r="E27" s="15">
        <v>16</v>
      </c>
      <c r="F27" s="15">
        <v>6</v>
      </c>
      <c r="G27" s="13">
        <v>6</v>
      </c>
      <c r="H27" s="22">
        <v>225</v>
      </c>
      <c r="I27" s="22">
        <v>126</v>
      </c>
      <c r="J27" s="22">
        <v>99</v>
      </c>
      <c r="K27" s="13">
        <v>42</v>
      </c>
      <c r="L27" s="13">
        <v>40</v>
      </c>
      <c r="M27" s="13">
        <v>41</v>
      </c>
      <c r="N27" s="13">
        <v>29</v>
      </c>
      <c r="O27" s="13">
        <v>43</v>
      </c>
      <c r="P27" s="13">
        <v>30</v>
      </c>
      <c r="Q27" s="15" t="s">
        <v>40</v>
      </c>
      <c r="R27" s="15" t="s">
        <v>40</v>
      </c>
      <c r="S27" s="15" t="s">
        <v>40</v>
      </c>
      <c r="T27" s="15" t="s">
        <v>40</v>
      </c>
      <c r="U27" s="15" t="s">
        <v>40</v>
      </c>
      <c r="V27" s="15" t="s">
        <v>40</v>
      </c>
      <c r="W27" s="15" t="s">
        <v>47</v>
      </c>
      <c r="X27" s="15" t="s">
        <v>40</v>
      </c>
      <c r="Y27" s="15" t="s">
        <v>40</v>
      </c>
      <c r="Z27" s="15" t="s">
        <v>40</v>
      </c>
      <c r="AA27" s="15" t="s">
        <v>40</v>
      </c>
      <c r="AB27" s="15" t="s">
        <v>40</v>
      </c>
      <c r="AC27" s="15" t="s">
        <v>40</v>
      </c>
    </row>
    <row r="28" spans="2:29" ht="12" customHeight="1">
      <c r="B28" s="5" t="s">
        <v>24</v>
      </c>
      <c r="C28" s="13">
        <v>5</v>
      </c>
      <c r="D28" s="15">
        <f>43+37+26+25+18</f>
        <v>149</v>
      </c>
      <c r="E28" s="15">
        <f>38+21+16+19+14</f>
        <v>108</v>
      </c>
      <c r="F28" s="15">
        <f>5+16+10+6+4</f>
        <v>41</v>
      </c>
      <c r="G28" s="13">
        <f>18+9+8+6+9</f>
        <v>50</v>
      </c>
      <c r="H28" s="22">
        <v>1482</v>
      </c>
      <c r="I28" s="22">
        <v>709</v>
      </c>
      <c r="J28" s="22">
        <v>773</v>
      </c>
      <c r="K28" s="13">
        <v>235</v>
      </c>
      <c r="L28" s="13">
        <v>272</v>
      </c>
      <c r="M28" s="13">
        <v>225</v>
      </c>
      <c r="N28" s="13">
        <v>251</v>
      </c>
      <c r="O28" s="13">
        <v>249</v>
      </c>
      <c r="P28" s="13">
        <v>250</v>
      </c>
      <c r="Q28" s="15" t="s">
        <v>40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 t="s">
        <v>47</v>
      </c>
      <c r="X28" s="15" t="s">
        <v>40</v>
      </c>
      <c r="Y28" s="15" t="s">
        <v>40</v>
      </c>
      <c r="Z28" s="15" t="s">
        <v>40</v>
      </c>
      <c r="AA28" s="15" t="s">
        <v>40</v>
      </c>
      <c r="AB28" s="15" t="s">
        <v>40</v>
      </c>
      <c r="AC28" s="15" t="s">
        <v>40</v>
      </c>
    </row>
    <row r="29" spans="2:29" ht="12" customHeight="1">
      <c r="B29" s="5" t="s">
        <v>25</v>
      </c>
      <c r="C29" s="13">
        <v>2</v>
      </c>
      <c r="D29" s="15">
        <f>29+51</f>
        <v>80</v>
      </c>
      <c r="E29" s="15">
        <v>61</v>
      </c>
      <c r="F29" s="15">
        <v>19</v>
      </c>
      <c r="G29" s="13">
        <v>19</v>
      </c>
      <c r="H29" s="22">
        <v>1000</v>
      </c>
      <c r="I29" s="22">
        <v>548</v>
      </c>
      <c r="J29" s="22">
        <v>452</v>
      </c>
      <c r="K29" s="13">
        <v>201</v>
      </c>
      <c r="L29" s="13">
        <v>153</v>
      </c>
      <c r="M29" s="13">
        <v>176</v>
      </c>
      <c r="N29" s="13">
        <v>135</v>
      </c>
      <c r="O29" s="13">
        <v>171</v>
      </c>
      <c r="P29" s="13">
        <v>164</v>
      </c>
      <c r="Q29" s="15" t="s">
        <v>40</v>
      </c>
      <c r="R29" s="15" t="s">
        <v>40</v>
      </c>
      <c r="S29" s="15" t="s">
        <v>40</v>
      </c>
      <c r="T29" s="15" t="s">
        <v>40</v>
      </c>
      <c r="U29" s="15" t="s">
        <v>40</v>
      </c>
      <c r="V29" s="15" t="s">
        <v>40</v>
      </c>
      <c r="W29" s="15" t="s">
        <v>47</v>
      </c>
      <c r="X29" s="15" t="s">
        <v>40</v>
      </c>
      <c r="Y29" s="15" t="s">
        <v>40</v>
      </c>
      <c r="Z29" s="15" t="s">
        <v>40</v>
      </c>
      <c r="AA29" s="15" t="s">
        <v>40</v>
      </c>
      <c r="AB29" s="15" t="s">
        <v>40</v>
      </c>
      <c r="AC29" s="15" t="s">
        <v>40</v>
      </c>
    </row>
    <row r="30" spans="2:29" ht="12" customHeight="1">
      <c r="B30" s="5" t="s">
        <v>26</v>
      </c>
      <c r="C30" s="13">
        <v>2</v>
      </c>
      <c r="D30" s="15">
        <v>46</v>
      </c>
      <c r="E30" s="15">
        <v>28</v>
      </c>
      <c r="F30" s="15">
        <v>18</v>
      </c>
      <c r="G30" s="13">
        <v>13</v>
      </c>
      <c r="H30" s="22">
        <v>475</v>
      </c>
      <c r="I30" s="22">
        <v>223</v>
      </c>
      <c r="J30" s="22">
        <v>252</v>
      </c>
      <c r="K30" s="13">
        <v>85</v>
      </c>
      <c r="L30" s="13">
        <v>96</v>
      </c>
      <c r="M30" s="13">
        <v>67</v>
      </c>
      <c r="N30" s="13">
        <v>87</v>
      </c>
      <c r="O30" s="13">
        <v>71</v>
      </c>
      <c r="P30" s="13">
        <v>69</v>
      </c>
      <c r="Q30" s="15" t="s">
        <v>40</v>
      </c>
      <c r="R30" s="15" t="s">
        <v>40</v>
      </c>
      <c r="S30" s="15" t="s">
        <v>40</v>
      </c>
      <c r="T30" s="15" t="s">
        <v>40</v>
      </c>
      <c r="U30" s="15" t="s">
        <v>40</v>
      </c>
      <c r="V30" s="15" t="s">
        <v>40</v>
      </c>
      <c r="W30" s="15" t="s">
        <v>47</v>
      </c>
      <c r="X30" s="15" t="s">
        <v>40</v>
      </c>
      <c r="Y30" s="15" t="s">
        <v>40</v>
      </c>
      <c r="Z30" s="15" t="s">
        <v>40</v>
      </c>
      <c r="AA30" s="15" t="s">
        <v>40</v>
      </c>
      <c r="AB30" s="15" t="s">
        <v>40</v>
      </c>
      <c r="AC30" s="15" t="s">
        <v>40</v>
      </c>
    </row>
    <row r="31" spans="2:29" ht="12" customHeight="1">
      <c r="B31" s="5" t="s">
        <v>27</v>
      </c>
      <c r="C31" s="13">
        <v>1</v>
      </c>
      <c r="D31" s="15">
        <v>54</v>
      </c>
      <c r="E31" s="15">
        <v>35</v>
      </c>
      <c r="F31" s="15">
        <v>19</v>
      </c>
      <c r="G31" s="13">
        <v>11</v>
      </c>
      <c r="H31" s="22">
        <v>547</v>
      </c>
      <c r="I31" s="22">
        <v>243</v>
      </c>
      <c r="J31" s="22">
        <v>304</v>
      </c>
      <c r="K31" s="13">
        <v>81</v>
      </c>
      <c r="L31" s="13">
        <v>115</v>
      </c>
      <c r="M31" s="13">
        <v>91</v>
      </c>
      <c r="N31" s="13">
        <v>86</v>
      </c>
      <c r="O31" s="13">
        <v>71</v>
      </c>
      <c r="P31" s="13">
        <v>103</v>
      </c>
      <c r="Q31" s="15" t="s">
        <v>40</v>
      </c>
      <c r="R31" s="15" t="s">
        <v>40</v>
      </c>
      <c r="S31" s="15" t="s">
        <v>40</v>
      </c>
      <c r="T31" s="15" t="s">
        <v>40</v>
      </c>
      <c r="U31" s="15" t="s">
        <v>40</v>
      </c>
      <c r="V31" s="15" t="s">
        <v>40</v>
      </c>
      <c r="W31" s="15" t="s">
        <v>47</v>
      </c>
      <c r="X31" s="15" t="s">
        <v>47</v>
      </c>
      <c r="Y31" s="15" t="s">
        <v>40</v>
      </c>
      <c r="Z31" s="15" t="s">
        <v>40</v>
      </c>
      <c r="AA31" s="15" t="s">
        <v>40</v>
      </c>
      <c r="AB31" s="15" t="s">
        <v>40</v>
      </c>
      <c r="AC31" s="15" t="s">
        <v>40</v>
      </c>
    </row>
    <row r="32" spans="2:29" ht="12" customHeight="1">
      <c r="B32" s="5" t="s">
        <v>28</v>
      </c>
      <c r="C32" s="13">
        <v>1</v>
      </c>
      <c r="D32" s="15">
        <v>34</v>
      </c>
      <c r="E32" s="15">
        <v>24</v>
      </c>
      <c r="F32" s="15">
        <v>10</v>
      </c>
      <c r="G32" s="13">
        <v>7</v>
      </c>
      <c r="H32" s="22">
        <v>319</v>
      </c>
      <c r="I32" s="22">
        <v>183</v>
      </c>
      <c r="J32" s="22">
        <v>136</v>
      </c>
      <c r="K32" s="13">
        <v>64</v>
      </c>
      <c r="L32" s="13">
        <v>56</v>
      </c>
      <c r="M32" s="13">
        <v>66</v>
      </c>
      <c r="N32" s="13">
        <v>42</v>
      </c>
      <c r="O32" s="13">
        <v>53</v>
      </c>
      <c r="P32" s="13">
        <v>38</v>
      </c>
      <c r="Q32" s="15" t="s">
        <v>40</v>
      </c>
      <c r="R32" s="15" t="s">
        <v>47</v>
      </c>
      <c r="S32" s="15" t="s">
        <v>40</v>
      </c>
      <c r="T32" s="15" t="s">
        <v>40</v>
      </c>
      <c r="U32" s="15" t="s">
        <v>40</v>
      </c>
      <c r="V32" s="15" t="s">
        <v>40</v>
      </c>
      <c r="W32" s="15" t="s">
        <v>40</v>
      </c>
      <c r="X32" s="15" t="s">
        <v>47</v>
      </c>
      <c r="Y32" s="15" t="s">
        <v>40</v>
      </c>
      <c r="Z32" s="15" t="s">
        <v>40</v>
      </c>
      <c r="AA32" s="15" t="s">
        <v>40</v>
      </c>
      <c r="AB32" s="15" t="s">
        <v>40</v>
      </c>
      <c r="AC32" s="15" t="s">
        <v>40</v>
      </c>
    </row>
    <row r="33" spans="2:29" ht="12" customHeight="1">
      <c r="B33" s="5" t="s">
        <v>29</v>
      </c>
      <c r="C33" s="13">
        <v>4</v>
      </c>
      <c r="D33" s="15">
        <f>28+52+87</f>
        <v>167</v>
      </c>
      <c r="E33" s="15">
        <f>17+39+61</f>
        <v>117</v>
      </c>
      <c r="F33" s="15">
        <f>11+13+26</f>
        <v>50</v>
      </c>
      <c r="G33" s="13">
        <f>6+15+23</f>
        <v>44</v>
      </c>
      <c r="H33" s="22">
        <v>1988</v>
      </c>
      <c r="I33" s="22">
        <v>975</v>
      </c>
      <c r="J33" s="22">
        <v>1013</v>
      </c>
      <c r="K33" s="13">
        <v>337</v>
      </c>
      <c r="L33" s="13">
        <v>339</v>
      </c>
      <c r="M33" s="13">
        <v>312</v>
      </c>
      <c r="N33" s="13">
        <v>353</v>
      </c>
      <c r="O33" s="13">
        <v>326</v>
      </c>
      <c r="P33" s="13">
        <v>321</v>
      </c>
      <c r="Q33" s="15" t="s">
        <v>40</v>
      </c>
      <c r="R33" s="15" t="s">
        <v>47</v>
      </c>
      <c r="S33" s="15" t="s">
        <v>40</v>
      </c>
      <c r="T33" s="15" t="s">
        <v>40</v>
      </c>
      <c r="U33" s="15" t="s">
        <v>40</v>
      </c>
      <c r="V33" s="15" t="s">
        <v>40</v>
      </c>
      <c r="W33" s="15" t="s">
        <v>40</v>
      </c>
      <c r="X33" s="15" t="s">
        <v>47</v>
      </c>
      <c r="Y33" s="15" t="s">
        <v>40</v>
      </c>
      <c r="Z33" s="15" t="s">
        <v>40</v>
      </c>
      <c r="AA33" s="15" t="s">
        <v>40</v>
      </c>
      <c r="AB33" s="15" t="s">
        <v>40</v>
      </c>
      <c r="AC33" s="15" t="s">
        <v>40</v>
      </c>
    </row>
    <row r="34" ht="12">
      <c r="C34" s="14"/>
    </row>
    <row r="35" spans="2:7" ht="12">
      <c r="B35" s="8" t="s">
        <v>45</v>
      </c>
      <c r="G35" s="20"/>
    </row>
    <row r="36" ht="12">
      <c r="G36" s="20"/>
    </row>
    <row r="37" spans="7:16" ht="12">
      <c r="G37" s="20"/>
      <c r="O37" s="11"/>
      <c r="P37" s="11"/>
    </row>
  </sheetData>
  <mergeCells count="19">
    <mergeCell ref="M4:N4"/>
    <mergeCell ref="O4:P4"/>
    <mergeCell ref="B3:B5"/>
    <mergeCell ref="C3:C5"/>
    <mergeCell ref="D4:D5"/>
    <mergeCell ref="E4:E5"/>
    <mergeCell ref="D3:F3"/>
    <mergeCell ref="F4:F5"/>
    <mergeCell ref="G3:G5"/>
    <mergeCell ref="Q4:R4"/>
    <mergeCell ref="S4:U4"/>
    <mergeCell ref="S3:AC3"/>
    <mergeCell ref="H3:R3"/>
    <mergeCell ref="V4:W4"/>
    <mergeCell ref="X4:Y4"/>
    <mergeCell ref="Z4:AA4"/>
    <mergeCell ref="AB4:AC4"/>
    <mergeCell ref="H4:J4"/>
    <mergeCell ref="K4:L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&amp;L&amp;F</oddHeader>
  </headerFooter>
  <colBreaks count="1" manualBreakCount="1">
    <brk id="2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2004-07-26T07:05:21Z</cp:lastPrinted>
  <dcterms:created xsi:type="dcterms:W3CDTF">1999-08-08T13:52:57Z</dcterms:created>
  <dcterms:modified xsi:type="dcterms:W3CDTF">2005-08-03T00:30:44Z</dcterms:modified>
  <cp:category/>
  <cp:version/>
  <cp:contentType/>
  <cp:contentStatus/>
</cp:coreProperties>
</file>